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D5F46B75-F4A1-4731-9743-3D21C24158E4}" xr6:coauthVersionLast="41" xr6:coauthVersionMax="41" xr10:uidLastSave="{00000000-0000-0000-0000-000000000000}"/>
  <bookViews>
    <workbookView xWindow="-120" yWindow="-120" windowWidth="29040" windowHeight="15840" activeTab="2" xr2:uid="{00000000-000D-0000-FFFF-FFFF00000000}"/>
  </bookViews>
  <sheets>
    <sheet name="CONTEXTO ESTRATÉGICO" sheetId="1" r:id="rId1"/>
    <sheet name="CONTROL DE CAMBIOS" sheetId="2" r:id="rId2"/>
    <sheet name="MAPA DE RIESGOS" sheetId="3" r:id="rId3"/>
    <sheet name="CLASIFICACIÓN DEL RIESGO " sheetId="4" r:id="rId4"/>
    <sheet name="CALIFICACIÓN DEL RIESGO" sheetId="5" r:id="rId5"/>
    <sheet name="OPCIONES DE MANEJO DEL RIESGO" sheetId="6" r:id="rId6"/>
    <sheet name="MATRIZ CALIFICACIÓN" sheetId="7" r:id="rId7"/>
    <sheet name="EVALUACIÓN DE CONTROLES" sheetId="8" r:id="rId8"/>
  </sheets>
  <definedNames>
    <definedName name="_xlnm._FilterDatabase" localSheetId="2" hidden="1">'MAPA DE RIESGOS'!$A$110:$A$127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74" i="8" l="1"/>
  <c r="M173" i="8"/>
  <c r="M172" i="8"/>
  <c r="M171" i="8"/>
  <c r="M170" i="8"/>
  <c r="M169" i="8"/>
  <c r="M168" i="8"/>
  <c r="M167" i="8"/>
  <c r="M159" i="8"/>
  <c r="M158" i="8"/>
  <c r="M157" i="8"/>
  <c r="M156" i="8"/>
  <c r="M155" i="8"/>
  <c r="M154" i="8"/>
  <c r="M153" i="8"/>
  <c r="M152" i="8"/>
  <c r="M145" i="8"/>
  <c r="M144" i="8"/>
  <c r="M143" i="8"/>
  <c r="M142" i="8"/>
  <c r="M141" i="8"/>
  <c r="M140" i="8"/>
  <c r="M139" i="8"/>
  <c r="M138" i="8"/>
  <c r="M131" i="8"/>
  <c r="M130" i="8"/>
  <c r="M129" i="8"/>
  <c r="M128" i="8"/>
  <c r="M127" i="8"/>
  <c r="M126" i="8"/>
  <c r="M125" i="8"/>
  <c r="M124" i="8"/>
  <c r="M117" i="8"/>
  <c r="M116" i="8"/>
  <c r="M115" i="8"/>
  <c r="M114" i="8"/>
  <c r="M113" i="8"/>
  <c r="M112" i="8"/>
  <c r="M111" i="8"/>
  <c r="M110" i="8"/>
  <c r="M103" i="8"/>
  <c r="M102" i="8"/>
  <c r="M101" i="8"/>
  <c r="M100" i="8"/>
  <c r="M99" i="8"/>
  <c r="M98" i="8"/>
  <c r="M97" i="8"/>
  <c r="M96" i="8"/>
  <c r="M89" i="8"/>
  <c r="M88" i="8"/>
  <c r="M87" i="8"/>
  <c r="M86" i="8"/>
  <c r="M85" i="8"/>
  <c r="M84" i="8"/>
  <c r="M83" i="8"/>
  <c r="M82" i="8"/>
  <c r="M75" i="8"/>
  <c r="M74" i="8"/>
  <c r="M73" i="8"/>
  <c r="M72" i="8"/>
  <c r="M71" i="8"/>
  <c r="M70" i="8"/>
  <c r="M69" i="8"/>
  <c r="M68" i="8"/>
  <c r="M61" i="8"/>
  <c r="M60" i="8"/>
  <c r="M59" i="8"/>
  <c r="M58" i="8"/>
  <c r="M57" i="8"/>
  <c r="M56" i="8"/>
  <c r="M55" i="8"/>
  <c r="M54" i="8"/>
  <c r="M46" i="8"/>
  <c r="M45" i="8"/>
  <c r="M44" i="8"/>
  <c r="M43" i="8"/>
  <c r="M42" i="8"/>
  <c r="M41" i="8"/>
  <c r="M40" i="8"/>
  <c r="M39" i="8"/>
  <c r="M32" i="8"/>
  <c r="M31" i="8"/>
  <c r="M30" i="8"/>
  <c r="M29" i="8"/>
  <c r="M28" i="8"/>
  <c r="M27" i="8"/>
  <c r="M26" i="8"/>
  <c r="M25" i="8"/>
  <c r="M18" i="8"/>
  <c r="M17" i="8"/>
  <c r="M16" i="8"/>
  <c r="M15" i="8"/>
  <c r="M14" i="8"/>
  <c r="M13" i="8"/>
  <c r="M12" i="8"/>
  <c r="M11" i="8"/>
  <c r="AF126" i="3"/>
  <c r="AE126" i="3"/>
  <c r="AF125" i="3"/>
  <c r="AE125" i="3"/>
  <c r="AF124" i="3"/>
  <c r="AE124" i="3"/>
  <c r="P124" i="3"/>
  <c r="O124" i="3"/>
  <c r="AF123" i="3"/>
  <c r="AE123" i="3"/>
  <c r="AF122" i="3"/>
  <c r="AE122" i="3"/>
  <c r="AF121" i="3"/>
  <c r="AE121" i="3"/>
  <c r="P121" i="3"/>
  <c r="O121" i="3"/>
  <c r="AF120" i="3"/>
  <c r="AE120" i="3"/>
  <c r="AF119" i="3"/>
  <c r="AE119" i="3"/>
  <c r="AF118" i="3"/>
  <c r="AE118" i="3"/>
  <c r="P118" i="3"/>
  <c r="O118" i="3"/>
  <c r="AF116" i="3"/>
  <c r="AE116" i="3"/>
  <c r="AF115" i="3"/>
  <c r="AE115" i="3"/>
  <c r="AF114" i="3"/>
  <c r="AE114" i="3"/>
  <c r="P114" i="3"/>
  <c r="O114" i="3"/>
  <c r="AF112" i="3"/>
  <c r="AE112" i="3"/>
  <c r="AF111" i="3"/>
  <c r="AE111" i="3"/>
  <c r="AF110" i="3"/>
  <c r="AE110" i="3"/>
  <c r="P110" i="3"/>
  <c r="O110" i="3"/>
  <c r="AB104" i="3"/>
  <c r="V104" i="3"/>
  <c r="V103" i="3"/>
  <c r="V102" i="3"/>
  <c r="V101" i="3"/>
  <c r="AH118" i="3" l="1"/>
  <c r="AJ118" i="3" s="1"/>
  <c r="AL118" i="3" s="1"/>
  <c r="AG124" i="3"/>
  <c r="AI124" i="3" s="1"/>
  <c r="AK124" i="3" s="1"/>
  <c r="Q110" i="3"/>
  <c r="R110" i="3" s="1"/>
  <c r="Q118" i="3"/>
  <c r="R118" i="3" s="1"/>
  <c r="AH124" i="3"/>
  <c r="AJ124" i="3" s="1"/>
  <c r="AL124" i="3" s="1"/>
  <c r="AM124" i="3" s="1"/>
  <c r="AH114" i="3"/>
  <c r="AJ114" i="3" s="1"/>
  <c r="AL114" i="3" s="1"/>
  <c r="AG121" i="3"/>
  <c r="AI121" i="3" s="1"/>
  <c r="AK121" i="3" s="1"/>
  <c r="AG110" i="3"/>
  <c r="AI110" i="3" s="1"/>
  <c r="AK110" i="3" s="1"/>
  <c r="AG114" i="3"/>
  <c r="AI114" i="3" s="1"/>
  <c r="AK114" i="3" s="1"/>
  <c r="AG118" i="3"/>
  <c r="AI118" i="3" s="1"/>
  <c r="AK118" i="3" s="1"/>
  <c r="AH121" i="3"/>
  <c r="AJ121" i="3" s="1"/>
  <c r="AL121" i="3" s="1"/>
  <c r="AM121" i="3" s="1"/>
  <c r="Q124" i="3"/>
  <c r="R124" i="3" s="1"/>
  <c r="AH110" i="3"/>
  <c r="AJ110" i="3" s="1"/>
  <c r="AL110" i="3" s="1"/>
  <c r="Q114" i="3"/>
  <c r="R114" i="3" s="1"/>
  <c r="Q121" i="3"/>
  <c r="R121" i="3" s="1"/>
  <c r="AM118" i="3" l="1"/>
  <c r="AM114" i="3"/>
  <c r="AM1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100-000001000000}">
      <text>
        <r>
          <rPr>
            <sz val="11"/>
            <color rgb="FF000000"/>
            <rFont val="Calibri"/>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Viviana Poveda</author>
    <author>Willson</author>
  </authors>
  <commentList>
    <comment ref="AN61" authorId="0" shapeId="0" xr:uid="{00000000-0006-0000-0200-000001000000}">
      <text>
        <r>
          <rPr>
            <sz val="11"/>
            <color rgb="FF000000"/>
            <rFont val="Calibri"/>
            <family val="2"/>
          </rPr>
          <t xml:space="preserve">Una vez analizados los controles existentes, se debe volver a la matriz de calificación del riesgo; para reclasificar  la probabilidad y el impacto; teniendo en cuenta si estos contrarrestaron la probabilidad de que las causas generaran la materialización del riesgo, y/o estos mismos controles contrarrestaron el impacto que podría generar la materialización del riesgo.   </t>
        </r>
      </text>
    </comment>
    <comment ref="AR61" authorId="0" shapeId="0" xr:uid="{00000000-0006-0000-0200-000002000000}">
      <text>
        <r>
          <rPr>
            <sz val="11"/>
            <color rgb="FF000000"/>
            <rFont val="Calibri"/>
            <family val="2"/>
          </rPr>
          <t xml:space="preserve">Estas acciones deben ser complementarias a los controles existentes y deben estar enfocadas a contrarrestar la probabilidad  de que las causas propicien la materialización del riesgo  y/o el impacto de la posible materializacion del riesgo.  
Nota: Cuando el riesgo se ubique en una zona de riesgo diferente a BAJA, necesariamente se deberán realizar acciones preventivas.
Nota:En caso de tener el riesgo en zona de riesgo  BAJA y atendiendo la premisa de que en esta zona se puede asumir el riesgo sin necesidad de implementar acciones preventivas adicionales, se debe colocar N/A. Es necesario aclarar que si el responsable del proceso quiere realizar acciones adicionales lo puede hacer.   
Nota:  Cuando se formulen acciones preventivas para todo el año, se deberá especificar dentro de la descripción de la accion preventiva, la ejecución a realizar, explicando si éstas se realizarán de forma diaria, bimensual, mensual, bimestral, trimestral, semestral; o decir por lo menos CUANTAS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SE VAN A LLEVAR A CABO EN UN PERIODO DE TIEMPO DETERMINADO, esto con el  propósito de poder evaluar la eficacia de las acciones preventivas..
</t>
        </r>
      </text>
    </comment>
    <comment ref="AS61" authorId="0" shapeId="0" xr:uid="{00000000-0006-0000-0200-000003000000}">
      <text>
        <r>
          <rPr>
            <sz val="11"/>
            <color rgb="FF000000"/>
            <rFont val="Calibri"/>
            <family val="2"/>
          </rPr>
          <t xml:space="preserve">FECHA DE INICIO:
Es la fecha a partir de la cual se empezarán a realizar o implementar las acciones preventivas, en caso de no tener acciones preventivas colocar N/A  
</t>
        </r>
      </text>
    </comment>
    <comment ref="AT61" authorId="0" shapeId="0" xr:uid="{00000000-0006-0000-0200-000004000000}">
      <text>
        <r>
          <rPr>
            <sz val="11"/>
            <color rgb="FF000000"/>
            <rFont val="Calibri"/>
            <family val="2"/>
          </rPr>
          <t xml:space="preserve">FECHA DE TERMINACIÓN: diligenciar la fecha de terminación de la acción preventiva, la cual se debe establecer mínimo con cortes semestrales. (01/enero - 30/junio) (01/julio - 31/diciembre),  en caso de no tener acciones preventivas colocar N/A  </t>
        </r>
      </text>
    </comment>
    <comment ref="AU61" authorId="0" shapeId="0" xr:uid="{00000000-0006-0000-0200-000005000000}">
      <text>
        <r>
          <rPr>
            <sz val="11"/>
            <color rgb="FF000000"/>
            <rFont val="Calibri"/>
            <family val="2"/>
          </rPr>
          <t>Escriba el nombre del funcionario, supernumerario o  contratista que realizará la acción. En caso de no tener acciones preventivas colocar N/A.</t>
        </r>
      </text>
    </comment>
    <comment ref="AX61" authorId="0" shapeId="0" xr:uid="{00000000-0006-0000-0200-000006000000}">
      <text>
        <r>
          <rPr>
            <sz val="11"/>
            <color rgb="FF000000"/>
            <rFont val="Calibri"/>
            <family val="2"/>
          </rPr>
          <t>Describir  como se aplicaron, documentaron y demostraron efectividad esos controles existentes, dentro del trimestre de seguimiento.</t>
        </r>
      </text>
    </comment>
    <comment ref="AY61" authorId="0" shapeId="0" xr:uid="{00000000-0006-0000-0200-000007000000}">
      <text>
        <r>
          <rPr>
            <sz val="11"/>
            <color rgb="FF000000"/>
            <rFont val="Calibri"/>
            <family val="2"/>
          </rPr>
          <t>Describa la gestión realizada para dar cumplimiento a la acción preventiva.  
En caso de no haberse cumplido aun el cronograma de la acción, reporte su avance.
En caso de no tener acciones preventivas escriba N/A.</t>
        </r>
      </text>
    </comment>
    <comment ref="AZ61" authorId="0" shapeId="0" xr:uid="{00000000-0006-0000-0200-000008000000}">
      <text>
        <r>
          <rPr>
            <sz val="11"/>
            <color rgb="FF000000"/>
            <rFont val="Calibri"/>
            <family val="2"/>
          </rPr>
          <t>Seleccione una de las opciones de la lista desplegable.</t>
        </r>
      </text>
    </comment>
    <comment ref="AN62" authorId="0" shapeId="0" xr:uid="{00000000-0006-0000-0200-000009000000}">
      <text>
        <r>
          <rPr>
            <sz val="11"/>
            <color rgb="FF000000"/>
            <rFont val="Calibri"/>
            <family val="2"/>
          </rPr>
          <t xml:space="preserve">Si el control contrarresta la probabilidad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11"/>
            <color rgb="FF000000"/>
            <rFont val="Calibri"/>
            <family val="2"/>
          </rPr>
          <t xml:space="preserve">Si el control contrarresta el impacto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11"/>
            <color rgb="FF000000"/>
            <rFont val="Calibri"/>
            <family val="2"/>
          </rPr>
          <t>Si el riesgo se ubica en la zona de riesgo BAJA, permite a la entidad asumirlo.  Es decir, el riesgo se encuentra en un nivel que puede aceptarlo sin necesidad de tomar otras medidas de control (acciones preventivas) diferentes a las que se poseen.
Si el riesgo se ubica en la zona de riesgo EXTREMO,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(MODERADO o ALTO), se deben tomar medidas para llevar en lo posible los riesgos a la zona moderada o baja.  Siempre que el riesgo sea calificado con Impacto CATASTRÓFICO, la entidad debe diseñar planes de contingencia, para protegerse en caso de su ocurrencia.</t>
        </r>
      </text>
    </comment>
    <comment ref="A106" authorId="0" shapeId="0" xr:uid="{00000000-0006-0000-0200-00000E000000}">
      <text>
        <r>
          <rPr>
            <sz val="11"/>
            <color rgb="FF000000"/>
            <rFont val="Calibri"/>
            <family val="2"/>
          </rPr>
          <t xml:space="preserve">
Elija de la lista desplegable  el nombre del proceso.</t>
        </r>
      </text>
    </comment>
    <comment ref="D106" authorId="0" shapeId="0" xr:uid="{00000000-0006-0000-0200-00000F000000}">
      <text>
        <r>
          <rPr>
            <sz val="11"/>
            <color rgb="FF000000"/>
            <rFont val="Calibri"/>
            <family val="2"/>
          </rPr>
          <t xml:space="preserve">Este número consecutivo se utiliza para cada riesgo, empezando desde 1.
</t>
        </r>
      </text>
    </comment>
    <comment ref="E106" authorId="0" shapeId="0" xr:uid="{00000000-0006-0000-0200-000010000000}">
      <text>
        <r>
          <rPr>
            <sz val="11"/>
            <color rgb="FF000000"/>
            <rFont val="Calibri"/>
            <family val="2"/>
          </rPr>
          <t xml:space="preserve">
El contexto estratégico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0" shapeId="0" xr:uid="{00000000-0006-0000-0200-000011000000}">
      <text>
        <r>
          <rPr>
            <sz val="11"/>
            <color rgb="FF000000"/>
            <rFont val="Calibri"/>
            <family val="2"/>
          </rPr>
          <t xml:space="preserve">
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0" shapeId="0" xr:uid="{00000000-0006-0000-0200-000012000000}">
      <text>
        <r>
          <rPr>
            <sz val="11"/>
            <color rgb="FF000000"/>
            <rFont val="Calibri"/>
            <family val="2"/>
          </rPr>
          <t xml:space="preserve">La identificación del riesgo 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0" shapeId="0" xr:uid="{00000000-0006-0000-0200-000013000000}">
      <text>
        <r>
          <rPr>
            <sz val="11"/>
            <color rgb="FF000000"/>
            <rFont val="Calibri"/>
            <family val="2"/>
          </rPr>
          <t xml:space="preserve">
El Análisis del riesgo Inherente es el elemento de control que permite establecer la probabilidad de ocurrencia de los riesgos y el impacto de su materialización, calificándolos y evaluándolos a fin de determinar la capacidad de la entidad, para su aceptación y manejo.
Nota: Se denomina riesgo inherente ya que es el riesgo inicial al que se expone o enfrenta el proceso o la entidad, en ausencia de controles que permitan modificar su probabilidad e impacto.</t>
        </r>
      </text>
    </comment>
    <comment ref="T106" authorId="0" shapeId="0" xr:uid="{00000000-0006-0000-0200-000014000000}">
      <text>
        <r>
          <rPr>
            <sz val="11"/>
            <color rgb="FF000000"/>
            <rFont val="Calibri"/>
            <family val="2"/>
          </rPr>
          <t>La valoración del riesgo busca establecer la probabilidad de ocurrencia del riesgo y el nivel de consecuencias o impacto, con el fin de estimar la zona de riesgo inicial (RIESO INHERENTE)</t>
        </r>
      </text>
    </comment>
    <comment ref="AN106" authorId="0" shapeId="0" xr:uid="{00000000-0006-0000-0200-000015000000}">
      <text>
        <r>
          <rPr>
            <sz val="11"/>
            <color rgb="FF000000"/>
            <rFont val="Calibri"/>
            <family val="2"/>
          </rPr>
          <t xml:space="preserve">
El  riesgo residual, representa el  riesgo que PERMANECE, después de aplicar los controles preventivos y/o de protección, al riesgo inherente. </t>
        </r>
      </text>
    </comment>
    <comment ref="AR106" authorId="0" shapeId="0" xr:uid="{00000000-0006-0000-0200-000016000000}">
      <text>
        <r>
          <rPr>
            <sz val="11"/>
            <color rgb="FF000000"/>
            <rFont val="Calibri"/>
            <family val="2"/>
          </rPr>
          <t xml:space="preserve">
Representan acciones adicionales y DIFERENTES a los controles existentes identificados y aplicados.
</t>
        </r>
      </text>
    </comment>
    <comment ref="AV106" authorId="0" shapeId="0" xr:uid="{00000000-0006-0000-0200-000017000000}">
      <text>
        <r>
          <rPr>
            <sz val="11"/>
            <color rgb="FF000000"/>
            <rFont val="Calibri"/>
            <family val="2"/>
          </rPr>
          <t xml:space="preserve">
Nota: Una vez se materialice el riesgo (en caso de que esto suceda), las correcciones que se encuentran proyectadas , las cuales se deben activar una vez se materializa el riesgo.
</t>
        </r>
      </text>
    </comment>
    <comment ref="AX106" authorId="0" shapeId="0" xr:uid="{00000000-0006-0000-0200-000018000000}">
      <text>
        <r>
          <rPr>
            <sz val="11"/>
            <color rgb="FF000000"/>
            <rFont val="Calibri"/>
            <family val="2"/>
          </rPr>
          <t xml:space="preserve">
Representa el seguimiento que realiza el responsable del proceso,  junto con sus equipos de trabajo, con el propósito de autoevaluar la aplicación de los controles y de sus acciones complementarias.   
</t>
        </r>
      </text>
    </comment>
    <comment ref="BD106" authorId="0" shapeId="0" xr:uid="{00000000-0006-0000-0200-000019000000}">
      <text>
        <r>
          <rPr>
            <sz val="11"/>
            <color rgb="FF000000"/>
            <rFont val="Calibri"/>
            <family val="2"/>
          </rPr>
          <t xml:space="preserve">
Representa el seguimiento que realiza el responsable del proceso,  junto con sus equipos de trabajo, con el propósito de autoevaluar la aplicación de los controles y de sus acciones complementarias.   
</t>
        </r>
      </text>
    </comment>
    <comment ref="BJ106" authorId="0" shapeId="0" xr:uid="{00000000-0006-0000-0200-00001A000000}">
      <text>
        <r>
          <rPr>
            <sz val="11"/>
            <color rgb="FF000000"/>
            <rFont val="Calibri"/>
            <family val="2"/>
          </rPr>
          <t xml:space="preserve">
Representa el seguimiento que realiza el responsable del proceso,  junto con sus equipos de trabajo, con el propósito de autoevaluar la aplicación de los controles y de sus acciones complementarias.   
</t>
        </r>
      </text>
    </comment>
    <comment ref="I107" authorId="0" shapeId="0" xr:uid="{00000000-0006-0000-0200-00001B000000}">
      <text>
        <r>
          <rPr>
            <sz val="11"/>
            <color rgb="FF000000"/>
            <rFont val="Calibri"/>
            <family val="2"/>
          </rPr>
          <t>En caso que sea SI, escriba el código del proyecto a que corresponde</t>
        </r>
      </text>
    </comment>
    <comment ref="J107" authorId="0" shapeId="0" xr:uid="{00000000-0006-0000-0200-00001C000000}">
      <text>
        <r>
          <rPr>
            <sz val="11"/>
            <color rgb="FF000000"/>
            <rFont val="Calibri"/>
            <family val="2"/>
          </rPr>
          <t xml:space="preserve">CAUSAS : Son los medios, las circunstancias y/o agentes que generan o propician riesgos.  Estas causas deben estar relacionadas con lo identificado en el contexto estratégico (a cada causa se le pueden asociar uno o mas factores internos,externos y / o del proceso).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text>
    </comment>
    <comment ref="K107" authorId="0" shapeId="0" xr:uid="{00000000-0006-0000-0200-00001D000000}">
      <text>
        <r>
          <rPr>
            <sz val="11"/>
            <color rgb="FF000000"/>
            <rFont val="Calibri"/>
            <family val="2"/>
          </rPr>
          <t xml:space="preserve">RIESGO: Eventualidad que tendrá un impacto negativo sobre los objetivos del proceso o institucionales.
Nota 1: el riesgo identificado debe tener relación directa con las causas.
Nota 2: 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Nota 3:  Es importante tener en cuenta que no todos los riesgos que puedan llegar a existir, se deben plasmar en el mapa de riesgos,  la escogencia o definición  de estos riesgos, depende de lo que al interior del proceso se considere qué son los eventos (riesgos) MAS IMPORTANTES que de llegar a presentarse, ocurrir o materializarsen, podrían truncar , obstaculizar, retrazar o afectar  de alguna otra manera, el cumplimiento de los objetivos del proceso y por ende los institucionales.          </t>
        </r>
      </text>
    </comment>
    <comment ref="L107" authorId="0" shapeId="0" xr:uid="{00000000-0006-0000-0200-00001E000000}">
      <text>
        <r>
          <rPr>
            <sz val="11"/>
            <color rgb="FF000000"/>
            <rFont val="Calibri"/>
            <family val="2"/>
          </rPr>
          <t xml:space="preserve">
IMPACTO DE LA MATERIALIZACIÓN U OCURRENCIA DEL RIESGO: Son los efectos o las consecuencias que provoca el hecho de que se materialice u ocurra el riesgo; este impacto se da generalmente sobre las personas, bienes materiales e inmateriales, daños físicos, sanciones, investigaciones, pérdidas económicas, de información, de bienes, afectación de la imagen, de la credibilidad y de la confianza, interrupción de servicios, daño ambientales, entre otros.
Nota:  Las consecuencias o efectos pueden estar relacionados de forma individual con cada una de las causas que propician la materialización del riesgo, o pueden estar agrupadas y que se relacionen con varias causas.  
</t>
        </r>
      </text>
    </comment>
    <comment ref="T107" authorId="0" shapeId="0" xr:uid="{00000000-0006-0000-0200-00001F000000}">
      <text>
        <r>
          <rPr>
            <sz val="11"/>
            <color rgb="FF000000"/>
            <rFont val="Calibri"/>
            <family val="2"/>
          </rPr>
          <t xml:space="preserve">
Se busca confrontar los resultados del analisis de riesgo inicial frente a los controles establecidos, con el fin de determinar la zona de riesgo final </t>
        </r>
      </text>
    </comment>
    <comment ref="E108" authorId="0" shapeId="0" xr:uid="{00000000-0006-0000-0200-000020000000}">
      <text>
        <r>
          <rPr>
            <sz val="11"/>
            <color rgb="FF000000"/>
            <rFont val="Calibri"/>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rgb="FF000000"/>
            <rFont val="Calibri"/>
            <family val="2"/>
          </rPr>
          <t xml:space="preserve">Seleccione de la lista desplegable el factor o factores internos, que estén relacionados con las causas y con la generación del riesgo que se va a identificar.
  </t>
        </r>
      </text>
    </comment>
    <comment ref="G108" authorId="0" shapeId="0" xr:uid="{00000000-0006-0000-0200-000022000000}">
      <text>
        <r>
          <rPr>
            <sz val="11"/>
            <color rgb="FF000000"/>
            <rFont val="Calibri"/>
            <family val="2"/>
          </rPr>
          <t>Seleccione de la lista desplegable el factor o factores del proceso, que estén relacionados con las causas y con la generación del riesgo que se va a identificar.</t>
        </r>
      </text>
    </comment>
    <comment ref="M108" authorId="0" shapeId="0" xr:uid="{00000000-0006-0000-0200-000023000000}">
      <text>
        <r>
          <rPr>
            <sz val="11"/>
            <color rgb="FF000000"/>
            <rFont val="Calibri"/>
            <family val="2"/>
          </rPr>
          <t>La Calificación del Riesgo se logra a través de la estimación de la probabilidad de su ocurrencia y del impacto que puede generar la materialización del riesgo.
Nota: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0" shapeId="0" xr:uid="{00000000-0006-0000-0200-000024000000}">
      <text>
        <r>
          <rPr>
            <sz val="11"/>
            <color rgb="FF000000"/>
            <rFont val="Calibri"/>
            <family val="2"/>
          </rPr>
          <t xml:space="preserve">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0" shapeId="0" xr:uid="{00000000-0006-0000-0200-000025000000}">
      <text>
        <r>
          <rPr>
            <sz val="11"/>
            <color rgb="FF000000"/>
            <rFont val="Calibri"/>
            <family val="2"/>
          </rPr>
          <t>Los controles identificados deben mitigar las causas identificadas en cada riesgo.
Dichos controles pueden atacar una o varias causas, dependiendo el tipo de control</t>
        </r>
      </text>
    </comment>
    <comment ref="AP108" authorId="0" shapeId="0" xr:uid="{00000000-0006-0000-0200-000026000000}">
      <text>
        <r>
          <rPr>
            <sz val="11"/>
            <color rgb="FF000000"/>
            <rFont val="Calibri"/>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1"/>
            <color rgb="FF000000"/>
            <rFont val="Calibri"/>
            <family val="2"/>
          </rPr>
          <t xml:space="preserve">
Estas acciones deben ser ADICIONALES y DIFERENTES a los controles existentes identificados y aplicados,  deben estar enfocadas a mitigar el riesgo residual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 ZONA BAJA, quiere decir que los controles están funcionando y NO se deben formular acciones de manejo del riesgo, simplemente se deben seguir aplicando los controles existentes. 
Si la evaluación del riesgo residual, se ubica en las zonas de riesgo MODERADA ,ALTA o EXTREMA, se deben realizar acciones adicionales de manejo del riesgo.
Aclaración: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N/A   
</t>
        </r>
      </text>
    </comment>
    <comment ref="AS108" authorId="0" shapeId="0" xr:uid="{00000000-0006-0000-0200-000028000000}">
      <text>
        <r>
          <rPr>
            <sz val="11"/>
            <color rgb="FF000000"/>
            <rFont val="Calibri"/>
            <family val="2"/>
          </rPr>
          <t xml:space="preserve">
Es la fecha a partir de la cual se empezarán a realizar o implementar las acciones.
Nota: En caso de no tener acciones asociadas a alguno de los controles, por favor combinar todas las celdas dispuestas para incluir fechas de inicio de acciones relacionadas con el riesgo y colocar N/A 
Utilizar el formato DD/MM/AAAA.</t>
        </r>
      </text>
    </comment>
    <comment ref="AT108" authorId="0" shapeId="0" xr:uid="{00000000-0006-0000-0200-000029000000}">
      <text>
        <r>
          <rPr>
            <sz val="11"/>
            <color rgb="FF000000"/>
            <rFont val="Calibri"/>
            <family val="2"/>
          </rPr>
          <t xml:space="preserve">
Es la fecha límite  para culminar la realización o implementación de las acciones.
Nota: En caso de no tener acciones asociadas a alguno de los controles, se debe combinar todas las celdas dispuestas para incluir fechas de terminación de acciones relacionadas con el riesgo y colocar N/A 
Utilizar el formato DD/MM/AAAA.</t>
        </r>
      </text>
    </comment>
    <comment ref="AU108" authorId="0" shapeId="0" xr:uid="{00000000-0006-0000-0200-00002A000000}">
      <text>
        <r>
          <rPr>
            <sz val="11"/>
            <color rgb="FF000000"/>
            <rFont val="Calibri"/>
            <family val="2"/>
          </rPr>
          <t xml:space="preserve">Escriba el nombre del funcionario o  contratista que realizará la acción.
Nota: En caso de no tener acciones asociadas a algunos de  los controles, por favor combinar todas las celdas dispuestas para incluir el responsable de acciones relacionadas con el riesgo y colocar N/A </t>
        </r>
      </text>
    </comment>
    <comment ref="AV108" authorId="0" shapeId="0" xr:uid="{00000000-0006-0000-0200-00002B000000}">
      <text>
        <r>
          <rPr>
            <sz val="11"/>
            <color rgb="FF000000"/>
            <rFont val="Calibri"/>
            <family val="2"/>
          </rPr>
          <t xml:space="preserve">Representa las acciones proyectadas inmediatas "apaga incendios" que se realizan, una vez se materializa u ocurre el riesgo. 
Estas acciones se deben proyectar y  describir para tenerlas listas y ejecutarlas en el momento que se materialice el riesgo. </t>
        </r>
      </text>
    </comment>
    <comment ref="AW108" authorId="0" shapeId="0" xr:uid="{00000000-0006-0000-0200-00002C000000}">
      <text>
        <r>
          <rPr>
            <sz val="11"/>
            <color rgb="FF000000"/>
            <rFont val="Calibri"/>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1"/>
            <color rgb="FF000000"/>
            <rFont val="Calibri"/>
            <family val="2"/>
          </rPr>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2E000000}">
      <text>
        <r>
          <rPr>
            <sz val="11"/>
            <color rgb="FF000000"/>
            <rFont val="Calibri"/>
            <family val="2"/>
          </rPr>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r>
      </text>
    </comment>
    <comment ref="AZ108" authorId="0" shapeId="0" xr:uid="{00000000-0006-0000-0200-00002F000000}">
      <text>
        <r>
          <rPr>
            <sz val="11"/>
            <color rgb="FF000000"/>
            <rFont val="Calibri"/>
            <family val="2"/>
          </rPr>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text>
    </comment>
    <comment ref="BA108" authorId="0" shapeId="0" xr:uid="{00000000-0006-0000-0200-000030000000}">
      <text>
        <r>
          <rPr>
            <sz val="11"/>
            <color rgb="FF000000"/>
            <rFont val="Calibri"/>
            <family val="2"/>
          </rPr>
          <t xml:space="preserve">Seleccione una de las opciones de la lista desplegable.
</t>
        </r>
      </text>
    </comment>
    <comment ref="BB108" authorId="0" shapeId="0" xr:uid="{00000000-0006-0000-0200-000031000000}">
      <text>
        <r>
          <rPr>
            <sz val="11"/>
            <color rgb="FF000000"/>
            <rFont val="Calibri"/>
            <family val="2"/>
          </rPr>
          <t xml:space="preserve">En caso de materialización del riesgo, describa por qué se presentó esta eventualidad, de lo contrario escriba N/A
</t>
        </r>
      </text>
    </comment>
    <comment ref="BC108" authorId="0" shapeId="0" xr:uid="{00000000-0006-0000-0200-000032000000}">
      <text>
        <r>
          <rPr>
            <sz val="11"/>
            <color rgb="FF000000"/>
            <rFont val="Calibri"/>
            <family val="2"/>
          </rPr>
          <t xml:space="preserve">
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1"/>
            <color rgb="FF000000"/>
            <rFont val="Calibri"/>
            <family val="2"/>
          </rPr>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200-000034000000}">
      <text>
        <r>
          <rPr>
            <sz val="11"/>
            <color rgb="FF000000"/>
            <rFont val="Calibri"/>
            <family val="2"/>
          </rPr>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r>
      </text>
    </comment>
    <comment ref="BF108" authorId="0" shapeId="0" xr:uid="{00000000-0006-0000-0200-000035000000}">
      <text>
        <r>
          <rPr>
            <sz val="11"/>
            <color rgb="FF000000"/>
            <rFont val="Calibri"/>
            <family val="2"/>
          </rPr>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text>
    </comment>
    <comment ref="BG108" authorId="0" shapeId="0" xr:uid="{00000000-0006-0000-0200-000036000000}">
      <text>
        <r>
          <rPr>
            <sz val="11"/>
            <color rgb="FF000000"/>
            <rFont val="Calibri"/>
            <family val="2"/>
          </rPr>
          <t xml:space="preserve">Seleccione una de las opciones de la lista desplegable.
</t>
        </r>
      </text>
    </comment>
    <comment ref="BH108" authorId="0" shapeId="0" xr:uid="{00000000-0006-0000-0200-000037000000}">
      <text>
        <r>
          <rPr>
            <sz val="11"/>
            <color rgb="FF000000"/>
            <rFont val="Calibri"/>
            <family val="2"/>
          </rPr>
          <t xml:space="preserve">En caso de materialización del riesgo, describa por qué se presentó esta eventualidad, de lo contrario escriba N/A
</t>
        </r>
      </text>
    </comment>
    <comment ref="BI108" authorId="0" shapeId="0" xr:uid="{00000000-0006-0000-0200-000038000000}">
      <text>
        <r>
          <rPr>
            <sz val="11"/>
            <color rgb="FF000000"/>
            <rFont val="Calibri"/>
            <family val="2"/>
          </rPr>
          <t xml:space="preserve">
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1"/>
            <color rgb="FF000000"/>
            <rFont val="Calibri"/>
            <family val="2"/>
          </rPr>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1" shapeId="0" xr:uid="{CA95C1DF-9C14-4DB2-9286-2AD5E3E767F8}">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1" shapeId="0" xr:uid="{45B19372-8C1A-478E-A390-238ECECD9AB3}">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8106D545-5439-4EE2-94C2-9AD7C9DDF48F}">
      <text>
        <r>
          <rPr>
            <sz val="11"/>
            <color indexed="81"/>
            <rFont val="Tahoma"/>
            <family val="2"/>
          </rPr>
          <t>Seleccione una de las opciones de la lista desplegable.</t>
        </r>
        <r>
          <rPr>
            <sz val="12"/>
            <color indexed="81"/>
            <rFont val="Tahoma"/>
            <family val="2"/>
          </rPr>
          <t xml:space="preserve">
</t>
        </r>
      </text>
    </comment>
    <comment ref="BN108" authorId="2" shapeId="0" xr:uid="{0324ACF8-0E8A-4957-BD7A-BFA215710941}">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6F2A8A22-5164-450E-A4AF-4A60217D3C08}">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rgb="FF000000"/>
            <rFont val="Calibri"/>
            <family val="2"/>
          </rPr>
          <t xml:space="preserve">
La Probabilidad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CALIFICACIÓN DEL RIESGO, para conocer los criterios establecidos en relación con la probabilidad y luego seleccione una opción de la lista desplegable.</t>
        </r>
      </text>
    </comment>
    <comment ref="N109" authorId="0" shapeId="0" xr:uid="{00000000-0006-0000-0200-000040000000}">
      <text>
        <r>
          <rPr>
            <sz val="11"/>
            <color rgb="FF000000"/>
            <rFont val="Calibri"/>
            <family val="2"/>
          </rPr>
          <t xml:space="preserve">
Impacto: Son las consecuencias o efectos que puede ocasionar la materialización del riesgo, al proceso y por ende a la entidad.
Consulte el hipervínculo dispuesto en la parte superior de esta celda CALIFICACIÓN DEL RIESGO, para conocer los criterios establecidos en relación con el impacto y luego seleccione una opción de la lista desplegable.</t>
        </r>
      </text>
    </comment>
    <comment ref="R109" authorId="0" shapeId="0" xr:uid="{00000000-0006-0000-0200-000041000000}">
      <text>
        <r>
          <rPr>
            <sz val="11"/>
            <color rgb="FF000000"/>
            <rFont val="Calibri"/>
            <family val="2"/>
          </rPr>
          <t>Representa la zona en la que se encuentra el riesgo, a la que se enfrenta inicialmente  un proceso  o la  entidad, en ausencia de controles.
El resultado en esta casilla se da de forma automática.</t>
        </r>
      </text>
    </comment>
    <comment ref="S109" authorId="0" shapeId="0" xr:uid="{00000000-0006-0000-0200-000042000000}">
      <text>
        <r>
          <rPr>
            <sz val="11"/>
            <color rgb="FF000000"/>
            <rFont val="Calibri"/>
            <family val="2"/>
          </rPr>
          <t>Las opciones de manejo del riesgo, representan las posibilidades que se tienen para administrar el riesgo, a través de controles, luego de determinar la probabilidad e impacto inicial. Se debe tener en cuenta la tabla de opciones de manejo del riesgo con el fin de determinar cual sera la politica que asumira el proceso.
Nota: acorde a lo establecido en las políticas de administración de riesgos se debe relacionar una sola opción de manejo por cada riesgo.</t>
        </r>
      </text>
    </comment>
    <comment ref="U109" authorId="0" shapeId="0" xr:uid="{00000000-0006-0000-0200-000043000000}">
      <text>
        <r>
          <rPr>
            <sz val="11"/>
            <color rgb="FF000000"/>
            <rFont val="Calibri"/>
            <family val="2"/>
          </rPr>
          <t>comentario
El control preventivo es el que actúa sobre las causas del riesgo, con el fin de disminuir la problabilidad de ocurrencia del riesgo, ademas son de responsabilidad exclusiva de cada proceso como parte integral de sus propios sistemas de control.
El control Correctivo, permite corregir la desviación de los resultados en un proceso y prevenir de nuevo su ocurrencia. Este tipo de control toma las acciones necesarias una vez materialziao el riesgo y busca mejorar los demas controles</t>
        </r>
      </text>
    </comment>
    <comment ref="AN109" authorId="0" shapeId="0" xr:uid="{00000000-0006-0000-0200-000044000000}">
      <text>
        <r>
          <rPr>
            <sz val="11"/>
            <color rgb="FF000000"/>
            <rFont val="Calibri"/>
            <family val="2"/>
          </rPr>
          <t>Se entiende como la posibilidad de ocurrencia del riesgo, esta puede ser medida con criterios de frecuencia o factibilidad</t>
        </r>
      </text>
    </comment>
    <comment ref="AO109" authorId="0" shapeId="0" xr:uid="{00000000-0006-0000-0200-000045000000}">
      <text>
        <r>
          <rPr>
            <sz val="11"/>
            <color rgb="FF000000"/>
            <rFont val="Calibri"/>
            <family val="2"/>
          </rPr>
          <t>Se entiende como la consecuancia que puede ocacionar a la organización la materialización del riesgo</t>
        </r>
      </text>
    </comment>
    <comment ref="AP109" authorId="0" shapeId="0" xr:uid="{00000000-0006-0000-0200-000046000000}">
      <text>
        <r>
          <rPr>
            <sz val="11"/>
            <color rgb="FF000000"/>
            <rFont val="Calibri"/>
            <family val="2"/>
          </rPr>
          <t xml:space="preserve">
Representa la nueva zona de riesgo, despues de aplicar los controles.
</t>
        </r>
      </text>
    </comment>
    <comment ref="AQ109" authorId="0" shapeId="0" xr:uid="{00000000-0006-0000-0200-000047000000}">
      <text>
        <r>
          <rPr>
            <sz val="11"/>
            <color rgb="FF000000"/>
            <rFont val="Calibri"/>
            <family val="2"/>
          </rPr>
          <t xml:space="preserve">
Esta nueva opción de manejo del riesgo, representa las posibilidades que se tienen para administrar el riesgo residual, a través de acciones de manejo del riesgo.
Estas acciones de manejo del riesgo 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R3" authorId="0" shapeId="0" xr:uid="{00000000-0006-0000-0700-000001000000}">
      <text>
        <r>
          <rPr>
            <sz val="11"/>
            <color rgb="FF000000"/>
            <rFont val="Calibri"/>
            <family val="2"/>
          </rPr>
          <t xml:space="preserve">Si el control es preventivo, afecta  la probabilidad y si el control es correctivo afecta el impacto
</t>
        </r>
      </text>
    </comment>
    <comment ref="C9" authorId="0" shapeId="0" xr:uid="{00000000-0006-0000-0700-000002000000}">
      <text>
        <r>
          <rPr>
            <sz val="11"/>
            <color rgb="FF000000"/>
            <rFont val="Calibri"/>
            <family val="2"/>
          </rPr>
          <t>Si el control es preventivo, afecta  la probabilidad y si el control es correctivo afecta el impacto</t>
        </r>
      </text>
    </comment>
    <comment ref="G10" authorId="0" shapeId="0" xr:uid="{00000000-0006-0000-0700-000003000000}">
      <text>
        <r>
          <rPr>
            <sz val="11"/>
            <color rgb="FF000000"/>
            <rFont val="Calibri"/>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1"/>
            <color rgb="FF000000"/>
            <rFont val="Calibri"/>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rgb="FF000000"/>
            <rFont val="Calibri"/>
            <family val="2"/>
          </rPr>
          <t xml:space="preserve">
Relacionar el numero de consecutivo del riesgo identificado en el mapa</t>
        </r>
      </text>
    </comment>
    <comment ref="C23" authorId="0" shapeId="0" xr:uid="{00000000-0006-0000-0700-000006000000}">
      <text>
        <r>
          <rPr>
            <sz val="11"/>
            <color rgb="FF000000"/>
            <rFont val="Calibri"/>
            <family val="2"/>
          </rPr>
          <t>Si el control es preventivo, afecta  la probabilidad y si el control es correctivo afecta el impacto</t>
        </r>
      </text>
    </comment>
    <comment ref="G24" authorId="0" shapeId="0" xr:uid="{00000000-0006-0000-0700-000007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37" authorId="0" shapeId="0" xr:uid="{00000000-0006-0000-0700-000009000000}">
      <text>
        <r>
          <rPr>
            <sz val="11"/>
            <color rgb="FF000000"/>
            <rFont val="Calibri"/>
            <family val="2"/>
          </rPr>
          <t>Si el control es preventivo, afecta  la probabilidad y si el control es correctivo afecta el impacto</t>
        </r>
      </text>
    </comment>
    <comment ref="G38" authorId="0" shapeId="0" xr:uid="{00000000-0006-0000-0700-00000A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52" authorId="0" shapeId="0" xr:uid="{00000000-0006-0000-0700-00000C000000}">
      <text>
        <r>
          <rPr>
            <sz val="11"/>
            <color rgb="FF000000"/>
            <rFont val="Calibri"/>
            <family val="2"/>
          </rPr>
          <t>Si el control es preventivo, afecta  la probabilidad y si el control es correctivo afecta el impacto</t>
        </r>
      </text>
    </comment>
    <comment ref="G53" authorId="0" shapeId="0" xr:uid="{00000000-0006-0000-0700-00000D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66" authorId="0" shapeId="0" xr:uid="{00000000-0006-0000-0700-00000F000000}">
      <text>
        <r>
          <rPr>
            <sz val="11"/>
            <color rgb="FF000000"/>
            <rFont val="Calibri"/>
            <family val="2"/>
          </rPr>
          <t>Si el control es preventivo, afecta  la probabilidad y si el control es correctivo afecta el impacto</t>
        </r>
      </text>
    </comment>
    <comment ref="G67" authorId="0" shapeId="0" xr:uid="{00000000-0006-0000-0700-000010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80" authorId="0" shapeId="0" xr:uid="{00000000-0006-0000-0700-000012000000}">
      <text>
        <r>
          <rPr>
            <sz val="11"/>
            <color rgb="FF000000"/>
            <rFont val="Calibri"/>
            <family val="2"/>
          </rPr>
          <t>Si el control es preventivo, afecta  la probabilidad y si el control es correctivo afecta el impacto</t>
        </r>
      </text>
    </comment>
    <comment ref="G81" authorId="0" shapeId="0" xr:uid="{00000000-0006-0000-0700-000013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94" authorId="0" shapeId="0" xr:uid="{00000000-0006-0000-0700-000015000000}">
      <text>
        <r>
          <rPr>
            <sz val="11"/>
            <color rgb="FF000000"/>
            <rFont val="Calibri"/>
            <family val="2"/>
          </rPr>
          <t>Si el control es preventivo, afecta  la probabilidad y si el control es correctivo afecta el impacto</t>
        </r>
      </text>
    </comment>
    <comment ref="G95" authorId="0" shapeId="0" xr:uid="{00000000-0006-0000-0700-000016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08" authorId="0" shapeId="0" xr:uid="{00000000-0006-0000-0700-000018000000}">
      <text>
        <r>
          <rPr>
            <sz val="11"/>
            <color rgb="FF000000"/>
            <rFont val="Calibri"/>
            <family val="2"/>
          </rPr>
          <t>Si el control es preventivo, afecta  la probabilidad y si el control es correctivo afecta el impacto</t>
        </r>
      </text>
    </comment>
    <comment ref="G109" authorId="0" shapeId="0" xr:uid="{00000000-0006-0000-0700-000019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22" authorId="0" shapeId="0" xr:uid="{00000000-0006-0000-0700-00001B000000}">
      <text>
        <r>
          <rPr>
            <sz val="11"/>
            <color rgb="FF000000"/>
            <rFont val="Calibri"/>
            <family val="2"/>
          </rPr>
          <t>Si el control es preventivo, afecta  la probabilidad y si el control es correctivo afecta el impacto</t>
        </r>
      </text>
    </comment>
    <comment ref="G123" authorId="0" shapeId="0" xr:uid="{00000000-0006-0000-0700-00001C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36" authorId="0" shapeId="0" xr:uid="{00000000-0006-0000-0700-00001E000000}">
      <text>
        <r>
          <rPr>
            <sz val="11"/>
            <color rgb="FF000000"/>
            <rFont val="Calibri"/>
            <family val="2"/>
          </rPr>
          <t>Si el control es preventivo, afecta  la probabilidad y si el control es correctivo afecta el impacto</t>
        </r>
      </text>
    </comment>
    <comment ref="G137" authorId="0" shapeId="0" xr:uid="{00000000-0006-0000-0700-00001F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50" authorId="0" shapeId="0" xr:uid="{00000000-0006-0000-0700-000021000000}">
      <text>
        <r>
          <rPr>
            <sz val="11"/>
            <color rgb="FF000000"/>
            <rFont val="Calibri"/>
            <family val="2"/>
          </rPr>
          <t>Si el control es preventivo, afecta  la probabilidad y si el control es correctivo afecta el impacto</t>
        </r>
      </text>
    </comment>
    <comment ref="G151" authorId="0" shapeId="0" xr:uid="{00000000-0006-0000-0700-000022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65" authorId="0" shapeId="0" xr:uid="{00000000-0006-0000-0700-000024000000}">
      <text>
        <r>
          <rPr>
            <sz val="11"/>
            <color rgb="FF000000"/>
            <rFont val="Calibri"/>
            <family val="2"/>
          </rPr>
          <t>Si el control es preventivo, afecta  la probabilidad y si el control es correctivo afecta el impacto</t>
        </r>
      </text>
    </comment>
    <comment ref="G166" authorId="0" shapeId="0" xr:uid="{00000000-0006-0000-0700-000025000000}">
      <text>
        <r>
          <rPr>
            <sz val="11"/>
            <color rgb="FF000000"/>
            <rFont val="Calibri"/>
            <family val="2"/>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sz val="11"/>
            <color rgb="FF000000"/>
            <rFont val="Calibri"/>
            <family val="2"/>
          </rPr>
          <t>Julio Roberto Fuentes Vidal: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<sst xmlns="http://schemas.openxmlformats.org/spreadsheetml/2006/main" count="936" uniqueCount="474">
  <si>
    <t>CONTEXTO ESTRATÉGICO</t>
  </si>
  <si>
    <r>
      <rPr>
        <b/>
        <u/>
        <sz val="11"/>
        <color rgb="FF000000"/>
        <rFont val="Calibri"/>
        <family val="2"/>
      </rPr>
      <t>FACTORES EXTERNOS</t>
    </r>
    <r>
      <rPr>
        <b/>
        <sz val="11"/>
        <color rgb="FF000000"/>
        <rFont val="Calibri"/>
        <family val="2"/>
      </rPr>
      <t xml:space="preserve"> (Se determinan las caracteristicas o aspectos esenciales del entorno en el cual opera la entidad. Se pueden considerar factores como: Legales, Políticos, Sociales, Tecnologicos, Sectoriales.) </t>
    </r>
  </si>
  <si>
    <r>
      <rPr>
        <b/>
        <u/>
        <sz val="11"/>
        <color rgb="FF000000"/>
        <rFont val="Calibri"/>
        <family val="2"/>
      </rPr>
      <t>FACTORES INTERNOS</t>
    </r>
    <r>
      <rPr>
        <b/>
        <sz val="11"/>
        <color rgb="FF000000"/>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</si>
  <si>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rgb="FF000000"/>
        <rFont val="Calibri"/>
        <family val="2"/>
      </rPr>
      <t>FACTORES DEL PROCESO</t>
    </r>
    <r>
      <rPr>
        <b/>
        <sz val="11"/>
        <color rgb="FF000000"/>
        <rFont val="Calibri"/>
        <family val="2"/>
      </rPr>
      <t xml:space="preserve"> (Se determinan las caracteristicas o aspectos esenciales del proceso y sus interrelaciones. Se pueden considerar factores como: Objetivo, alcance, interrelación con otros procesos, procedimientos y responsables) </t>
    </r>
  </si>
  <si>
    <r>
      <rPr>
        <b/>
        <sz val="11"/>
        <color rgb="FF000000"/>
        <rFont val="Calibri"/>
        <family val="2"/>
      </rPr>
      <t>ECONÓMICOS:</t>
    </r>
    <r>
      <rPr>
        <sz val="11"/>
        <color rgb="FF000000"/>
        <rFont val="Calibri"/>
        <family val="2"/>
      </rPr>
      <t xml:space="preserve"> Disponibilidad de capital, emisión de deuda o no pago de esta, liquidez, mercados financieros, desempleo, competencia.</t>
    </r>
  </si>
  <si>
    <r>
      <rPr>
        <b/>
        <sz val="11"/>
        <color rgb="FF000000"/>
        <rFont val="Calibri"/>
        <family val="2"/>
      </rPr>
      <t xml:space="preserve">FINANCIEROS: </t>
    </r>
    <r>
      <rPr>
        <sz val="11"/>
        <color rgb="FF000000"/>
        <rFont val="Calibri"/>
        <family val="2"/>
      </rPr>
      <t>Presupuesto de funcionamiento, recursos de inversión, infraestructura, capacidad instalada.</t>
    </r>
  </si>
  <si>
    <r>
      <rPr>
        <b/>
        <sz val="11"/>
        <color rgb="FF000000"/>
        <rFont val="Calibri"/>
        <family val="2"/>
      </rPr>
      <t>DISEÑO DEL PROCESO:</t>
    </r>
    <r>
      <rPr>
        <sz val="11"/>
        <color rgb="FF000000"/>
        <rFont val="Calibri"/>
        <family val="2"/>
      </rPr>
      <t xml:space="preserve"> Claridad en la descripción del alcance y objetivo del proceso.</t>
    </r>
  </si>
  <si>
    <r>
      <rPr>
        <b/>
        <sz val="11"/>
        <color rgb="FF000000"/>
        <rFont val="Calibri"/>
        <family val="2"/>
      </rPr>
      <t>MEDIOAMBIENTALES:</t>
    </r>
    <r>
      <rPr>
        <sz val="11"/>
        <color rgb="FF000000"/>
        <rFont val="Calibri"/>
        <family val="2"/>
      </rPr>
      <t xml:space="preserve"> Emisiones y residuos, energía, catástrofes naturales, desarrollo sostenible.</t>
    </r>
  </si>
  <si>
    <r>
      <rPr>
        <b/>
        <sz val="11"/>
        <color rgb="FF000000"/>
        <rFont val="Calibri"/>
        <family val="2"/>
      </rPr>
      <t>POLÍTICOS:</t>
    </r>
    <r>
      <rPr>
        <sz val="11"/>
        <color rgb="FF000000"/>
        <rFont val="Calibri"/>
        <family val="2"/>
      </rPr>
      <t xml:space="preserve"> Cambios de Gobierno, Legislación, políticas públicas, regulación.</t>
    </r>
  </si>
  <si>
    <r>
      <rPr>
        <b/>
        <sz val="11"/>
        <color rgb="FF000000"/>
        <rFont val="Calibri"/>
        <family val="2"/>
      </rPr>
      <t>PERSONAL:</t>
    </r>
    <r>
      <rPr>
        <sz val="11"/>
        <color rgb="FF000000"/>
        <rFont val="Calibri"/>
        <family val="2"/>
      </rPr>
      <t xml:space="preserve"> Competencia del personal, disponibilidad del personal, seguridad y salud ocupacional.</t>
    </r>
  </si>
  <si>
    <r>
      <rPr>
        <b/>
        <sz val="11"/>
        <color rgb="FF000000"/>
        <rFont val="Calibri"/>
        <family val="2"/>
      </rPr>
      <t>INTERACCIONES CON OTROS PROCESOS:</t>
    </r>
    <r>
      <rPr>
        <sz val="11"/>
        <color rgb="FF000000"/>
        <rFont val="Calibri"/>
        <family val="2"/>
      </rPr>
      <t xml:space="preserve"> Relación precisa con otros procesos en cuanto a insumos, proveedores, productos, usuarios o clientes.</t>
    </r>
  </si>
  <si>
    <r>
      <rPr>
        <b/>
        <sz val="11"/>
        <color rgb="FF000000"/>
        <rFont val="Calibri"/>
        <family val="2"/>
      </rPr>
      <t>SOCIALES:</t>
    </r>
    <r>
      <rPr>
        <sz val="11"/>
        <color rgb="FF000000"/>
        <rFont val="Calibri"/>
        <family val="2"/>
      </rPr>
      <t xml:space="preserve"> Demografía, responsabiliad social, terrorismo.</t>
    </r>
  </si>
  <si>
    <r>
      <rPr>
        <b/>
        <sz val="11"/>
        <color rgb="FF000000"/>
        <rFont val="Calibri"/>
        <family val="2"/>
      </rPr>
      <t>PROCESOS:</t>
    </r>
    <r>
      <rPr>
        <sz val="11"/>
        <color rgb="FF000000"/>
        <rFont val="Calibri"/>
        <family val="2"/>
      </rPr>
      <t xml:space="preserve"> Capacidad,diseño, ejecución , proveedores, entradas, salidas, gestión del conocimiento.</t>
    </r>
  </si>
  <si>
    <r>
      <rPr>
        <b/>
        <sz val="11"/>
        <color rgb="FF000000"/>
        <rFont val="Calibri"/>
        <family val="2"/>
      </rPr>
      <t>TRANSVERSALIDAD:</t>
    </r>
    <r>
      <rPr>
        <sz val="11"/>
        <color rgb="FF000000"/>
        <rFont val="Calibri"/>
        <family val="2"/>
      </rPr>
      <t xml:space="preserve"> Procesos que determinan lineamientos necesarios para el desarrollo de todos los procesos de la entidad</t>
    </r>
  </si>
  <si>
    <r>
      <rPr>
        <b/>
        <sz val="11"/>
        <color rgb="FF000000"/>
        <rFont val="Calibri"/>
        <family val="2"/>
      </rPr>
      <t>TECNOLÓGICOS:</t>
    </r>
    <r>
      <rPr>
        <sz val="11"/>
        <color rgb="FF000000"/>
        <rFont val="Calibri"/>
        <family val="2"/>
      </rPr>
      <t xml:space="preserve"> Avances en tecnologia, accesos a sistemas de información externos, gobierno en linea.</t>
    </r>
  </si>
  <si>
    <r>
      <rPr>
        <b/>
        <sz val="11"/>
        <color rgb="FF000000"/>
        <rFont val="Calibri"/>
        <family val="2"/>
      </rPr>
      <t>TECNOLOGÍA:</t>
    </r>
    <r>
      <rPr>
        <sz val="11"/>
        <color rgb="FF000000"/>
        <rFont val="Calibri"/>
        <family val="2"/>
      </rPr>
      <t xml:space="preserve"> Integridad de datos, disponibilidad de datos y sistemas, desarrollo, producción, mantenimiento de sistemas de información.</t>
    </r>
  </si>
  <si>
    <r>
      <rPr>
        <b/>
        <sz val="11"/>
        <color rgb="FF000000"/>
        <rFont val="Calibri"/>
        <family val="2"/>
      </rPr>
      <t>PROCEDIMIENTO ASOCIADOS</t>
    </r>
    <r>
      <rPr>
        <sz val="11"/>
        <color rgb="FF000000"/>
        <rFont val="Calibri"/>
        <family val="2"/>
      </rPr>
      <t>: Pertinencia en los procedimientos que desarrollan los procesos.</t>
    </r>
  </si>
  <si>
    <r>
      <rPr>
        <b/>
        <sz val="11"/>
        <color rgb="FF000000"/>
        <rFont val="Calibri"/>
        <family val="2"/>
      </rPr>
      <t>COMUNICACIÓN EXTERNA</t>
    </r>
    <r>
      <rPr>
        <sz val="11"/>
        <color rgb="FF000000"/>
        <rFont val="Calibri"/>
        <family val="2"/>
      </rPr>
      <t>:Mecanismos utilizados para entrar en contacto con los usuarios o ciudadanos, canales establecidos para que el
mismo se comunique con la entidad.</t>
    </r>
  </si>
  <si>
    <r>
      <rPr>
        <b/>
        <sz val="11"/>
        <color rgb="FF000000"/>
        <rFont val="Calibri"/>
        <family val="2"/>
      </rPr>
      <t>ESTRATEGICOS</t>
    </r>
    <r>
      <rPr>
        <sz val="11"/>
        <color rgb="FF000000"/>
        <rFont val="Calibri"/>
        <family val="2"/>
      </rPr>
      <t xml:space="preserve"> :Direccionamiento estrategico, planeación institucional,liderazgo, trabajo en equipo </t>
    </r>
  </si>
  <si>
    <r>
      <rPr>
        <b/>
        <sz val="11"/>
        <color rgb="FF000000"/>
        <rFont val="Calibri"/>
        <family val="2"/>
      </rPr>
      <t>RESPONSABLES DEL PROCESO</t>
    </r>
    <r>
      <rPr>
        <sz val="11"/>
        <color rgb="FF000000"/>
        <rFont val="Calibri"/>
        <family val="2"/>
      </rPr>
      <t>: Grado de autoridad y responsabilidad de los fucnionarios frente al proceso</t>
    </r>
  </si>
  <si>
    <r>
      <rPr>
        <b/>
        <sz val="11"/>
        <color rgb="FF000000"/>
        <rFont val="Calibri"/>
        <family val="2"/>
      </rPr>
      <t>COMUNICACIÓN INTERNA</t>
    </r>
    <r>
      <rPr>
        <sz val="11"/>
        <color rgb="FF000000"/>
        <rFont val="Calibri"/>
        <family val="2"/>
      </rPr>
      <t>: Canales utilizados y su efectividad, flujo de la información necesaria para el desarrollo de las operaciones.</t>
    </r>
  </si>
  <si>
    <r>
      <rPr>
        <b/>
        <sz val="11"/>
        <color rgb="FF000000"/>
        <rFont val="Calibri"/>
        <family val="2"/>
      </rPr>
      <t>COMUNICACIÓN ENTRE LOS PROCESOS</t>
    </r>
    <r>
      <rPr>
        <sz val="11"/>
        <color rgb="FF000000"/>
        <rFont val="Calibri"/>
        <family val="2"/>
      </rPr>
      <t>: Efectividad en los flujos de información determinados en la interaccion de los procesos</t>
    </r>
  </si>
  <si>
    <t>SISTEMA INTEGRADO DE GESTIÓN</t>
  </si>
  <si>
    <t>DIRECCIONAMIENTO ESTRATÉGICO</t>
  </si>
  <si>
    <t>Mapa de riesgos y plan de manejo</t>
  </si>
  <si>
    <t xml:space="preserve">               Código: </t>
  </si>
  <si>
    <t xml:space="preserve">Versión: 1.0 </t>
  </si>
  <si>
    <t xml:space="preserve">Versión de actualización: </t>
  </si>
  <si>
    <t xml:space="preserve">Fecha: </t>
  </si>
  <si>
    <t>CONTROL DE CAMBIOS</t>
  </si>
  <si>
    <t>FECHA</t>
  </si>
  <si>
    <t>VERSIÓN</t>
  </si>
  <si>
    <t>DESCRIPCIÓN</t>
  </si>
  <si>
    <t xml:space="preserve">En caso de materializarse el riesgo, cuales acciones se realizaron </t>
  </si>
  <si>
    <t xml:space="preserve">Adopción del mapa </t>
  </si>
  <si>
    <t>Inclusión de riesgo</t>
  </si>
  <si>
    <t>m</t>
  </si>
  <si>
    <t>CALIFICACIÓN DEL RIESGO</t>
  </si>
  <si>
    <t>CLASIFICACIÓN DEL RIESGO</t>
  </si>
  <si>
    <t>Herramientas</t>
  </si>
  <si>
    <t>Seguimiento</t>
  </si>
  <si>
    <t>PROBABILIDAD</t>
  </si>
  <si>
    <t>IMPACTO</t>
  </si>
  <si>
    <t>EXTERNOS</t>
  </si>
  <si>
    <t>INTERNOS</t>
  </si>
  <si>
    <t>PROCESOS</t>
  </si>
  <si>
    <t>OBJETIVO DEL PROCESO</t>
  </si>
  <si>
    <t>ZONA DE RIESGO</t>
  </si>
  <si>
    <t>OPCIONES DE MANEJO</t>
  </si>
  <si>
    <t>PERIODICIDAD</t>
  </si>
  <si>
    <t>RARO (1)</t>
  </si>
  <si>
    <t>INSIGNIFICANTE (1)</t>
  </si>
  <si>
    <t>ECONÓMICOS</t>
  </si>
  <si>
    <t>INFRAESTRUCTURA</t>
  </si>
  <si>
    <t>ESTRATÉGICO</t>
  </si>
  <si>
    <t>PE01 PLANEACIÓN INSTITUCIONAL</t>
  </si>
  <si>
    <t>Orientar estratégicamente y de forma articulada la gestión institucional, para contribuir al cumplimiento de la misión, visión y objetivos institucionales, mediante instrumentos de planeación estratégica.</t>
  </si>
  <si>
    <t>1. BAJA</t>
  </si>
  <si>
    <t>* Asumir el riesgo</t>
  </si>
  <si>
    <t>SI</t>
  </si>
  <si>
    <t>SIN INICIAR</t>
  </si>
  <si>
    <t>X</t>
  </si>
  <si>
    <t>DIARIA</t>
  </si>
  <si>
    <t>IMPROBABLE (2)</t>
  </si>
  <si>
    <t>MENOR (2)</t>
  </si>
  <si>
    <t xml:space="preserve">MEDIOAMBIENTALES </t>
  </si>
  <si>
    <t>PERSONAL</t>
  </si>
  <si>
    <t>IMAGEN</t>
  </si>
  <si>
    <t>PE02 COMUNICACIONES</t>
  </si>
  <si>
    <t>Apoyar desde el componente de comunicaciones la consolidación de la SDM, como una entidad reconocida a nivel nacional, en la formulación y ejecución de políticas sectoriales, de forma transparente, efectiva y oportuna.</t>
  </si>
  <si>
    <t>2. MODERADA</t>
  </si>
  <si>
    <t>* Asumir el riesgo
* Reducir el riesgo</t>
  </si>
  <si>
    <t>NO</t>
  </si>
  <si>
    <t>EN PROCESO</t>
  </si>
  <si>
    <t>N/A</t>
  </si>
  <si>
    <t>BIMENSUAL</t>
  </si>
  <si>
    <t>POSIBLE (3)</t>
  </si>
  <si>
    <t>MODERADO (3)</t>
  </si>
  <si>
    <t>POLÍTICOS</t>
  </si>
  <si>
    <t>OPERATIVO</t>
  </si>
  <si>
    <t>PM01 INFORMACIÓN SECTORIAL</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</si>
  <si>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</si>
  <si>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3. ALTA</t>
  </si>
  <si>
    <t>* Reducir el riesgo
* Evitar el riesgo
* Compartir o transferir el riesgo</t>
  </si>
  <si>
    <t>CUMPLIDA</t>
  </si>
  <si>
    <t>MENSUAL</t>
  </si>
  <si>
    <t>PROBABLE (4)</t>
  </si>
  <si>
    <t>MAYOR (4)</t>
  </si>
  <si>
    <t>SOCIALES</t>
  </si>
  <si>
    <t>TECNOLOGÍA</t>
  </si>
  <si>
    <t>FINANCIERO</t>
  </si>
  <si>
    <t>PM02 TRANSPORTE E INFRAESTRUCTURA</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</si>
  <si>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</si>
  <si>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4. EXTREMA</t>
  </si>
  <si>
    <t>INCUMPLIDA</t>
  </si>
  <si>
    <t>BIMESTRAL</t>
  </si>
  <si>
    <t>CASI SEGURO (5)</t>
  </si>
  <si>
    <t>CATASTRÓFICO (5)</t>
  </si>
  <si>
    <t>TECNOLÓGICOS</t>
  </si>
  <si>
    <t>CUMPLIMIENTO</t>
  </si>
  <si>
    <t>PM03 SEGURIDAD VÍAL Y COMPORTAMIENTO DEL TRÁNSITO</t>
  </si>
  <si>
    <t>Orientar y formular las políticas del sector movilidad con el fin de garantizar el cumplimiento del Plan Maestro de Movilidad y el Plan de Desarrollo.</t>
  </si>
  <si>
    <t>TRIMESTRAL</t>
  </si>
  <si>
    <t>PM04 ESTUDIOS SECTORIALES Y DE SERVICIOS</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</si>
  <si>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</si>
  <si>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SEMESTRAL</t>
  </si>
  <si>
    <t>CORRUPCIÓN</t>
  </si>
  <si>
    <t>PM05 CONTROL Y VIGILANCIA</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</si>
  <si>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</si>
  <si>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PM06 INVESTIGACIONES ADMINISTRATIVAS</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</si>
  <si>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</si>
  <si>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PM07 SERVICIO AL CIUDADANO</t>
  </si>
  <si>
    <t>Garantizar la oportuna prestación de los servicios directos e indirectos que ofrece la Dirección de Servicio al Ciudadano en cada uno de sus puntos de atención, satisfaciendo los requerimientos de las partes interesadas.</t>
  </si>
  <si>
    <t>PA01 GESTIÓN ADMINISTRATIVA</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</si>
  <si>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</si>
  <si>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PA02 GESTIÓN FINANCIERA</t>
  </si>
  <si>
    <t>Garantizar una adecuada planificación y gestión encaminada a atender las necesidades en los temas financieros, contables y presupuestales de la Entidad, de tal forma que la Entidad cumpla con sus objetivos y metas.</t>
  </si>
  <si>
    <t>PA03 ASUNTOS LEGALES</t>
  </si>
  <si>
    <t>Prestar servicios de Asesoría Jurídica en todos los aspectos legales que la Secretaria Distrital de Movilidad requiera, para el logro de sus objetivos institucionales.</t>
  </si>
  <si>
    <t>PV01 CONTROL Y MEJORA</t>
  </si>
  <si>
    <t>Brindar oportunidades de mejora a partir de las auditorias y evaluaciones de gestión y de control y del acompañamiento a los diferentes procesos con el fin de fomentar una política de autocontrol y autoevaluación.</t>
  </si>
  <si>
    <t>PV02 CONTROL DISCIPLINARIO</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</si>
  <si>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</si>
  <si>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Posee herramienta</t>
  </si>
  <si>
    <t>Existen manuales</t>
  </si>
  <si>
    <t>Ha demostrado efectiva</t>
  </si>
  <si>
    <t>TIPO DE CONTROL</t>
  </si>
  <si>
    <t>PREVENTIVO</t>
  </si>
  <si>
    <t>CORRECTIVO</t>
  </si>
  <si>
    <t>Definidos responsables</t>
  </si>
  <si>
    <t>Frecuencia Ejecución</t>
  </si>
  <si>
    <t>DIRECCIONAMIETO ESTRATÉGICO</t>
  </si>
  <si>
    <t>Mapa de Riesgos por Proceso</t>
  </si>
  <si>
    <t xml:space="preserve">                                                         Código: PE01-PR03-F01</t>
  </si>
  <si>
    <t>Versión:1.0</t>
  </si>
  <si>
    <t>Preventivo</t>
  </si>
  <si>
    <t>Correctivo</t>
  </si>
  <si>
    <t>PROCESO</t>
  </si>
  <si>
    <t>CONSECUTIVO</t>
  </si>
  <si>
    <t>CLASIFICACIÓN 
DEL RIESGO</t>
  </si>
  <si>
    <t xml:space="preserve"> IDENTIFICACIÓN DEL RIESGO</t>
  </si>
  <si>
    <t xml:space="preserve">ANÁLISIS DEL RIESGO INHERENTE </t>
  </si>
  <si>
    <t xml:space="preserve">      VALORACIÓN DEL RIESGO</t>
  </si>
  <si>
    <t xml:space="preserve">RIESGO RESIDUAL </t>
  </si>
  <si>
    <t>ACCIONES DE MANEJO DEL RIESGO RESIDUAL</t>
  </si>
  <si>
    <t>CORRECIÓN AL MATERIALIZARSE EL RIESGO</t>
  </si>
  <si>
    <t>SEGUIMIENTO DE AUTOCONTROL POR PARTE DEL RESPONSABLE DEL PROCESO (ABRIL)</t>
  </si>
  <si>
    <t>SEGUIMIENTO DE AUTOCONTROL POR PARTE DEL RESPONSABLE DEL PROCESO (AGOSTO)</t>
  </si>
  <si>
    <t>EL RIESGO ESTA ASOCIADO A PROYECTO DE INVERSIÓN</t>
  </si>
  <si>
    <t>CAUSAS</t>
  </si>
  <si>
    <t>RIESGO</t>
  </si>
  <si>
    <t>EFECTO O CONSECUENCIA</t>
  </si>
  <si>
    <r>
      <t xml:space="preserve">      </t>
    </r>
    <r>
      <rPr>
        <b/>
        <u/>
        <sz val="14"/>
        <color rgb="FF000000"/>
        <rFont val="Calibri"/>
        <family val="2"/>
      </rPr>
      <t>ANALISIS Y EVALUACIÓN DE LOS CONTROLES</t>
    </r>
  </si>
  <si>
    <t>DEL PROCESO</t>
  </si>
  <si>
    <t>EVALUACIÓN DEL RIESGO</t>
  </si>
  <si>
    <t xml:space="preserve"> CONTROL IDENTIFICADO</t>
  </si>
  <si>
    <t>Tipo de control</t>
  </si>
  <si>
    <t>SOPORTES O EVIDENCIAS DEL CONTROL IDENTIFICADO</t>
  </si>
  <si>
    <t>EVALUACIÓN DE LOS CONTROLES</t>
  </si>
  <si>
    <t>PUNTAJE FINAL</t>
  </si>
  <si>
    <t>PROMEDIO PROBABLIDAD</t>
  </si>
  <si>
    <t>ACCIONES</t>
  </si>
  <si>
    <t>FECHA DE INICIO
DD/MM/AA</t>
  </si>
  <si>
    <t>FECHA DE TERMINACIÓN
DD/MM/AA</t>
  </si>
  <si>
    <t>RESPONSABLE (Nombre y cargo)</t>
  </si>
  <si>
    <t>CORRECCIONES</t>
  </si>
  <si>
    <t>RESPONSABLE 
(Líder)</t>
  </si>
  <si>
    <t>SEGUIMIENTO A CONTROLES EXISTENTES</t>
  </si>
  <si>
    <t>SEGUIMIENTO A LAS ACCIONES DE MANEJO</t>
  </si>
  <si>
    <t>ESTADO ACTUAL DE LAS ACCIONES DE MANEJO</t>
  </si>
  <si>
    <t>¿ EL RIESGO SE MATERIALIZÓ ?</t>
  </si>
  <si>
    <t>DESCRIPCIÓN DE LA MATERIALIZACIÓN DEL RIESGO.</t>
  </si>
  <si>
    <t>ACTIVACIÓN CORRECIÓN DEL RIESGO</t>
  </si>
  <si>
    <t>SEGUIMIENTO OFICINA DE CONTROL INTERNO (ABRIL)</t>
  </si>
  <si>
    <t>SEGUIMIENTO OFICINA DE CONTROL INTERNO (AGOSTO)</t>
  </si>
  <si>
    <t>Código del Proyecto de Inversión</t>
  </si>
  <si>
    <t>Debido a …</t>
  </si>
  <si>
    <t>Puede ocurrir …</t>
  </si>
  <si>
    <t>Lo que podría llevar a ...  Afectar... 
o generar …</t>
  </si>
  <si>
    <t>TOTAL NIVEL EXPOSICIÓN</t>
  </si>
  <si>
    <t xml:space="preserve">ZONA DE RIESGO </t>
  </si>
  <si>
    <t>OPCIONES DE MANEJO DEL RIESGO</t>
  </si>
  <si>
    <t xml:space="preserve">Describa  cuál es el control identificado por el proceso para contrarrestar la(s) causa(s) </t>
  </si>
  <si>
    <t>Preventivo/Correctivo</t>
  </si>
  <si>
    <t>Describa cuales soportes o evidencias, se producen con la aplicación del control</t>
  </si>
  <si>
    <t>Ingrese al hipervínculo para realizar la evaluación de los controles</t>
  </si>
  <si>
    <t>PROMEDIO IMPACTO</t>
  </si>
  <si>
    <t>Evaluación Probabilidad</t>
  </si>
  <si>
    <t>Evaluación Impacto</t>
  </si>
  <si>
    <t>DISMINUCIÓN PROBABILIDAD</t>
  </si>
  <si>
    <t>DISMINUCIÓN IMPACTO</t>
  </si>
  <si>
    <t>DISMINUCION</t>
  </si>
  <si>
    <t>DISEÑO DEL PROCESO</t>
  </si>
  <si>
    <t>POLITICOS</t>
  </si>
  <si>
    <t>ESTRATÉGICOS</t>
  </si>
  <si>
    <t>RESPONSABLES DEL PROCESO</t>
  </si>
  <si>
    <t>Cambios en las políticas de implementación y sostenibilidad del SIG desde la administración.</t>
  </si>
  <si>
    <t>Deficiencia en la implementación del Sistema Integrado de Gestión en el Instituto de Protección y Bienestar Animal</t>
  </si>
  <si>
    <t>Reprocesos al interior del Instituto</t>
  </si>
  <si>
    <t>REDUCIR EL RIESGO</t>
  </si>
  <si>
    <t>Realizar procesos de retroalimentación de las políticas para la implementación del nuevo modelo de planeación y gestión y su armonización desde el Sistema Integrado</t>
  </si>
  <si>
    <t>Actas de reunión, mesas de trabjo, jornadas de capacitión dirigidas por la Secretaria general y el DAFP</t>
  </si>
  <si>
    <t>RARA VEZ</t>
  </si>
  <si>
    <t>MODERADO</t>
  </si>
  <si>
    <t>BAJA</t>
  </si>
  <si>
    <t>ASUMIR EL RIESGO</t>
  </si>
  <si>
    <t>Revisión inmediata con el equipo de trabajo sobre los temas que insiden en la materialización del riesgo</t>
  </si>
  <si>
    <t>JEFE OAP</t>
  </si>
  <si>
    <t>Se elaboraron el registro de activos de información como un inventario de la información pública que el instituto genere, obtenga, adquiera, transforme o controle. Adicionalmente, se definió el Indice de información clasificada y reservada, herramienta que permite realizar los controles y clasificación de la información</t>
  </si>
  <si>
    <t>INTERACCIONES CON OTROS PROCESOS</t>
  </si>
  <si>
    <t>EVITAR EL RIESGO</t>
  </si>
  <si>
    <t>ECONOMICOS</t>
  </si>
  <si>
    <t>FINANCIEROS</t>
  </si>
  <si>
    <t>INSIGNIFICANTE</t>
  </si>
  <si>
    <t>PE01 DIRECCIONAMIENTO ESTRATEGICO</t>
  </si>
  <si>
    <t>COMUNICACIÓN ENTRE LOS PROCESOS</t>
  </si>
  <si>
    <t>Ausencia de lineamientos y herramientas para la gestión documental</t>
  </si>
  <si>
    <t>Incumplimientos de los lineamientos y/o directrices definidas desde la administración.</t>
  </si>
  <si>
    <t>Desarrollar seguimiento mediante el plan de gerencial de cada subsistema con el fin de evidenciar los avances del SIG</t>
  </si>
  <si>
    <t>Planes gerenciales</t>
  </si>
  <si>
    <t>Se apoyo la polìtica de talento humano e integridad de acuerdo al MIPG, se divulgó el código de integridad enfatizando en los valores establecidos en la Resolución No. 074  del 2018.
De la misma manera, se fomento la conformación del equipo de gestores de integridad.
Se promovió el dìa de responsabilidad social en el mes de septiembre del 2018.</t>
  </si>
  <si>
    <t>TRANSVERSALIDAD</t>
  </si>
  <si>
    <t>IMPROBABLE</t>
  </si>
  <si>
    <t>MENOR</t>
  </si>
  <si>
    <t xml:space="preserve"> MODERADA</t>
  </si>
  <si>
    <t>PE02 TALENTO HUMANO</t>
  </si>
  <si>
    <t>Incumplimiento de las directrices de seguridad y salud en el trabajo</t>
  </si>
  <si>
    <t>Observaciones resultado de procesos de auditoria interna y externa</t>
  </si>
  <si>
    <t xml:space="preserve">Coordinación desde el comité de gestión ambiental para realizar el seguimiento al plan de trabajo </t>
  </si>
  <si>
    <t>Actas de comité, listas de asistencia, plan de acción PIGA</t>
  </si>
  <si>
    <t>PROCEDIMIENTOS ASOCIADOS</t>
  </si>
  <si>
    <t>POSIBLE</t>
  </si>
  <si>
    <t>ZONA DE RIESGO MODERADA</t>
  </si>
  <si>
    <t xml:space="preserve"> ALTA</t>
  </si>
  <si>
    <t>PE03 COMUNICACIONES</t>
  </si>
  <si>
    <t>No contar con la información adecuada para el reporte de informes en materia del sistema</t>
  </si>
  <si>
    <t>Socialización de los diferentes temas que tienen relación con el sistema</t>
  </si>
  <si>
    <t>Presentaciones, listas de asistencia y actas de reunión</t>
  </si>
  <si>
    <t>Se aprueba Programa de Gestión Documental PGD, Plan Institucional de Archivos PINAR, y Tabla de Retencion Documental; queda definido en el plan de acción del 2019  capacitación e implementación de estos Instrumentos archivisticos.</t>
  </si>
  <si>
    <t>COMPARTIR O TRANSFERIR EL RIESGO</t>
  </si>
  <si>
    <t>TECNÓLOGICOS</t>
  </si>
  <si>
    <t>PROBABLE</t>
  </si>
  <si>
    <t>MAYOR</t>
  </si>
  <si>
    <t xml:space="preserve"> EXTREMA</t>
  </si>
  <si>
    <t>Asesorar, elaborar instrumentos archivisticos y hacer seguimiento a la implementación del sistema de gestión documental</t>
  </si>
  <si>
    <t>LEGALES O DE CUMPLIMIENTO</t>
  </si>
  <si>
    <t>CASI SEGURO</t>
  </si>
  <si>
    <t>CATASTRÓFICO</t>
  </si>
  <si>
    <t>ZONA DE RIESGO ALTA</t>
  </si>
  <si>
    <t>Ausencia de participación en las socializaciones sobre la metodología de riesgos</t>
  </si>
  <si>
    <t>No realizar la asesoría y acompañamiento de manera oportuna y efectiva a los procesos en la administración de los riesgos en el Instituto</t>
  </si>
  <si>
    <t xml:space="preserve">Hallazgos y observaciones generadas por motivo de auditorias internas </t>
  </si>
  <si>
    <t>Mesas de trabajo con cada proceso para socializarla metodología para la gestión de riesgos adoptada por la Entidad</t>
  </si>
  <si>
    <t>Actas de reunión, procedimientos para la adminitración de riegos, política y guía metodologíca</t>
  </si>
  <si>
    <t>Adelantar mesas de trabajo para adelantar la gestión del riesgo en todos los procesos de la entidad</t>
  </si>
  <si>
    <t>Profesional Oficina Asesora de Planeación</t>
  </si>
  <si>
    <t>identificar  el proceso en el que se materializo el riesgo, verificar y ajustar el mapa correspondiente</t>
  </si>
  <si>
    <t>Se realizo mesas de trabajo con cada uno de los procsos del instituto, eln los cuales se explico la metodología para la administración del riesgo y se realizo un riesgo completo como ejemplo en donde se identifico, valoro y se estblecio los controles de mitigación</t>
  </si>
  <si>
    <t>COMUNICACIÓN EXTERNA</t>
  </si>
  <si>
    <t xml:space="preserve">Demora en el reporte de la información </t>
  </si>
  <si>
    <t>Posibilidad de que se materialicen los riesgos sin el debido establecimiento de controles para la mitigación de los mismos</t>
  </si>
  <si>
    <t>Realizar la revisión de los mapas remitidos por los procesos, con el fin de determinar su cumplimiento frente a la metodología de riesgos</t>
  </si>
  <si>
    <t>correos electronicos, mapas de riesgos con revisiones u observaciones</t>
  </si>
  <si>
    <t>Desde la oficina de planeación se reviso cada mapa reportado por los procesos y en los casos que fue necesario se realizaron observaciones para su ajuste</t>
  </si>
  <si>
    <t>CONOCIMIENTO</t>
  </si>
  <si>
    <t>COMUNICACIÓN INTERNA</t>
  </si>
  <si>
    <t>ZONA DE RIESGO EXTREMA</t>
  </si>
  <si>
    <t xml:space="preserve">Incumplimiento de los puntos de control y los lineamientos establecidos en el procedimiento de gestion de riesgos </t>
  </si>
  <si>
    <t>Desconcimiento de los funcionarios sobre los riesgo que se presentan al interior de los procesos</t>
  </si>
  <si>
    <t>Retroalimentación de ser necesaria sobre la metodología para la gestión de riesgos, previa solicitud por parte del proceso</t>
  </si>
  <si>
    <t>listas de asistencia, actas y presentaciones</t>
  </si>
  <si>
    <t>Se solicito, reviso y publico los respectivos seguimientos al mapa de riesgos por cada proceso</t>
  </si>
  <si>
    <t>AMBIENTAL</t>
  </si>
  <si>
    <t>Falta de compromiso por parte de la areas en lo concerniente a la implementación, gestión y control de los riesgos identificados en cada proceso</t>
  </si>
  <si>
    <t>Posibilidad de materialización de los riesgos que pueden afectar el cumplimiento de los obejtivos y metas establecidas por la entidad</t>
  </si>
  <si>
    <t>SALUD OCUPACIONAL</t>
  </si>
  <si>
    <t>Seguimiento de los componentes del Plan anticorrupción y de atención al ciudadano</t>
  </si>
  <si>
    <t>Solicitud de información a los responsables de cada una de las acciones establecidas en el PAAC</t>
  </si>
  <si>
    <t xml:space="preserve">Seguimiento por parte de la oficina de control interno a los reportes del PAAC publicados con corte de Abril, Agosto y Diciembre </t>
  </si>
  <si>
    <t>7518-7519-7520-7521</t>
  </si>
  <si>
    <t xml:space="preserve">posibles cambios de administracion y nuevas politicas.  </t>
  </si>
  <si>
    <r>
      <t xml:space="preserve">Inadecuada asesoria tecnica en las herramientas para </t>
    </r>
    <r>
      <rPr>
        <b/>
        <sz val="10"/>
        <rFont val="Tahoma"/>
        <family val="2"/>
      </rPr>
      <t xml:space="preserve">formulación y </t>
    </r>
    <r>
      <rPr>
        <b/>
        <sz val="10"/>
        <color rgb="FF000000"/>
        <rFont val="Tahoma"/>
        <family val="2"/>
      </rPr>
      <t xml:space="preserve">seguimento a los proyectos de inversión </t>
    </r>
    <r>
      <rPr>
        <b/>
        <sz val="10"/>
        <rFont val="Tahoma"/>
        <family val="2"/>
      </rPr>
      <t>y reporte de información errada en  SEGPLAN</t>
    </r>
  </si>
  <si>
    <t>cargue de información errada en SEGPLAN.</t>
  </si>
  <si>
    <t>Establecer las herramientas para el seguimiento.</t>
  </si>
  <si>
    <t>procedimientos, formatos, entre otros</t>
  </si>
  <si>
    <t>REALIZAR SOLICITUD URGENCIA A SDP</t>
  </si>
  <si>
    <t>Insuficiencia en los recursos para su operación.</t>
  </si>
  <si>
    <t xml:space="preserve">Mala toma deciisiones de la alta dirección </t>
  </si>
  <si>
    <t>hacer mesas de trabajo</t>
  </si>
  <si>
    <t>programación, actas, listados, informes y fotos.</t>
  </si>
  <si>
    <t>Investigaciones administrativas, Disciplinarias, fiscales y penales.</t>
  </si>
  <si>
    <t>Ausencia de información clara sobre los lineamientos de politica para la programación presupuestal de la siguiente vigencia</t>
  </si>
  <si>
    <t xml:space="preserve">Deficiencia en la programación y ejecución del presupuesto de inversión en cada vigencia </t>
  </si>
  <si>
    <t xml:space="preserve">Incumplimiento de las metas programadas </t>
  </si>
  <si>
    <t>Socializar los lineamientos de política para la programación presupuestal, mediante circular interna</t>
  </si>
  <si>
    <t xml:space="preserve">Incorrecta información contenida en el anteproyecto de presupuesto </t>
  </si>
  <si>
    <t>Podría llevar a aumentar o disminuir el presupuesto de cada proyecto de inversión mediante modificaciones al presupuesto</t>
  </si>
  <si>
    <t>Revisión de los lineamiento al interior del proceso mediante mesas de trabajo con las diferentes áreas del Instituto.</t>
  </si>
  <si>
    <t>Posibles hallazgos u observaciones en el informe de auditoria regular de la contraloria</t>
  </si>
  <si>
    <t xml:space="preserve">Falta de asignación de controles para la revisión en los estudios previos </t>
  </si>
  <si>
    <t xml:space="preserve">Incoherencias entre la asociación del objeto asignado y la meta del proyecto por parte de los estructuradores de estudios previos en las subdirecciones </t>
  </si>
  <si>
    <t xml:space="preserve">Hallazgos de auditorías internas y externas </t>
  </si>
  <si>
    <t xml:space="preserve">Aplicación del  punto de control procedimiento </t>
  </si>
  <si>
    <t>procedimientos, formatos de viabilidad, entre otros</t>
  </si>
  <si>
    <t>Solicitar el ajuste</t>
  </si>
  <si>
    <t>Desconocimiento de la informacion por parte  del personal que revisa la información reportada</t>
  </si>
  <si>
    <t>Informes presupuestales con errores</t>
  </si>
  <si>
    <t xml:space="preserve">Socializar la metas en ejecución a los referentes </t>
  </si>
  <si>
    <t>actas y listas asistencia, proyectos con la relación de metas, correo electronico</t>
  </si>
  <si>
    <t>Desconocimiento en los cambios realizados en los proyectos de inversión</t>
  </si>
  <si>
    <t xml:space="preserve">Solicitar el ajuste al area tecnica </t>
  </si>
  <si>
    <t>Correo electronico</t>
  </si>
  <si>
    <t>Desarticulación entre las areas encargadas para la construcción y revisión de Estudios Previos</t>
  </si>
  <si>
    <t>Errores en la formulacion de los estudios Previos</t>
  </si>
  <si>
    <t>Revisar la coherencia entre la codificacion asignada y meta con el objeto propuesto para la necesidad del area tecnica</t>
  </si>
  <si>
    <t>Formatos de Estudios Previos, Plan de Adquisiciones</t>
  </si>
  <si>
    <r>
      <t xml:space="preserve">CLASIFICACIÓN DEL RIESGO 
</t>
    </r>
    <r>
      <rPr>
        <b/>
        <sz val="12"/>
        <color rgb="FF000000"/>
        <rFont val="Calibri"/>
        <family val="2"/>
      </rPr>
      <t>( Muestra las clases o tipos de riesgos que se pueden presentar)</t>
    </r>
  </si>
  <si>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</si>
  <si>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</si>
  <si>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Comprenden riesgos provenientes del funcionamiento y operatividad de los sistemas de información institucional, de la definición de los procesos, de la
estructura de la entidad, de la articulación entre dependencias.</t>
  </si>
  <si>
    <t xml:space="preserve">Se relacionan con el manejo de los recursos de la entidad que incluyen la ejecución presupuestal, la elaboración de los estados financieros, los pagos, manejos de excedentes de tesorería y el manejo sobrem los bienes.
</t>
  </si>
  <si>
    <t>Se asocian con el cumplimiento por parte de la entidad con los requisitos legales, contractuales, de ética pública y en general con su compromiso ante la
comunidad</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</si>
  <si>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</si>
  <si>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</si>
  <si>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</si>
  <si>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t xml:space="preserve">TABLA DE PROBABILIDAD </t>
  </si>
  <si>
    <t>NIVEL</t>
  </si>
  <si>
    <t>DESCRIPTOR</t>
  </si>
  <si>
    <t>DESCRIPCIÓN  (FACTIBILIDAD)</t>
  </si>
  <si>
    <t>FRECUENCIA</t>
  </si>
  <si>
    <t xml:space="preserve">El evento puede ocurrir solo en circustancias excepcionales (poco coumnes o anormales) </t>
  </si>
  <si>
    <t>No se ha presentado en los últimos 5 años</t>
  </si>
  <si>
    <t>El evento puede ocurrir en algún momento</t>
  </si>
  <si>
    <t>Al menos de 1 vez en los últimos 5 años.</t>
  </si>
  <si>
    <t>El evento podra ocurrir en algún momento.</t>
  </si>
  <si>
    <t>Al menos de 1 vez en los últimos 2 años.</t>
  </si>
  <si>
    <t>Es viable que el evento ocurra en la mayoria de las circustacias.</t>
  </si>
  <si>
    <t>Al menos de 1 vez en el último año.</t>
  </si>
  <si>
    <t>Se espera que el evento ocurra en la mayoria de las circunstancias.</t>
  </si>
  <si>
    <t>Más de 1 vez al año.</t>
  </si>
  <si>
    <t xml:space="preserve"> </t>
  </si>
  <si>
    <t xml:space="preserve">                                                       TABLA DE IMPACTO</t>
  </si>
  <si>
    <t>Impacto (consecuencias) Cuantitativo</t>
  </si>
  <si>
    <r>
      <t xml:space="preserve">Impacto (consecuencias) </t>
    </r>
    <r>
      <rPr>
        <b/>
        <sz val="14"/>
        <color rgb="FFFF0000"/>
        <rFont val="Calibri"/>
        <family val="2"/>
      </rPr>
      <t>Cuantitativo</t>
    </r>
  </si>
  <si>
    <r>
      <t xml:space="preserve">Si el hecho llegara a presentarse, tendría consecuencias o efectos </t>
    </r>
    <r>
      <rPr>
        <b/>
        <sz val="11"/>
        <color rgb="FF000000"/>
        <rFont val="Calibri"/>
        <family val="2"/>
      </rPr>
      <t>MÍNIMOS</t>
    </r>
    <r>
      <rPr>
        <sz val="11"/>
        <color rgb="FF000000"/>
        <rFont val="Calibri"/>
        <family val="2"/>
      </rPr>
      <t xml:space="preserve"> sobre el proceso y/o la entidad.</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</si>
  <si>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</si>
  <si>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</si>
  <si>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r>
      <t xml:space="preserve">Si el hecho llegara a presentarse, tendría </t>
    </r>
    <r>
      <rPr>
        <b/>
        <sz val="11"/>
        <color rgb="FF000000"/>
        <rFont val="Calibri"/>
        <family val="2"/>
      </rPr>
      <t>BAJAS</t>
    </r>
    <r>
      <rPr>
        <sz val="11"/>
        <color rgb="FF000000"/>
        <rFont val="Calibri"/>
        <family val="2"/>
      </rPr>
      <t xml:space="preserve"> consecuencias o efectos sobre el proceso y/o la entidad.</t>
    </r>
  </si>
  <si>
    <r>
      <t xml:space="preserve">*Impacto que afecte la ejecución presupuestal en un valor </t>
    </r>
    <r>
      <rPr>
        <sz val="11"/>
        <color rgb="FF000000"/>
        <rFont val="Calibri"/>
        <family val="2"/>
      </rPr>
      <t>≤</t>
    </r>
    <r>
      <rPr>
        <sz val="11"/>
        <color rgb="FF000000"/>
        <rFont val="Calibri"/>
        <family val="2"/>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</si>
  <si>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</si>
  <si>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Si el hecho llegara a presentarse, tendría </t>
    </r>
    <r>
      <rPr>
        <b/>
        <sz val="11"/>
        <color rgb="FF000000"/>
        <rFont val="Calibri"/>
        <family val="2"/>
      </rPr>
      <t>MEDIANAS</t>
    </r>
    <r>
      <rPr>
        <sz val="11"/>
        <color rgb="FF000000"/>
        <rFont val="Calibri"/>
        <family val="2"/>
      </rPr>
      <t xml:space="preserve"> consecuencias o efectos sobre el proceso y/o la entidad.</t>
    </r>
  </si>
  <si>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</si>
  <si>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</si>
  <si>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r>
      <t xml:space="preserve">Si el hecho llegara a presentarse, tendría </t>
    </r>
    <r>
      <rPr>
        <b/>
        <sz val="11"/>
        <color rgb="FF000000"/>
        <rFont val="Calibri"/>
        <family val="2"/>
      </rPr>
      <t xml:space="preserve">ALTAS </t>
    </r>
    <r>
      <rPr>
        <sz val="11"/>
        <color rgb="FF000000"/>
        <rFont val="Calibri"/>
        <family val="2"/>
      </rPr>
      <t>consecuencias o efectos sobre el proceso y/o la entidad.</t>
    </r>
  </si>
  <si>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</si>
  <si>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</si>
  <si>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r>
      <t xml:space="preserve">Si el hecho llegara a presentarse, tendría </t>
    </r>
    <r>
      <rPr>
        <b/>
        <sz val="11"/>
        <color rgb="FF000000"/>
        <rFont val="Calibri"/>
        <family val="2"/>
      </rPr>
      <t>DESASTROSAS</t>
    </r>
    <r>
      <rPr>
        <sz val="11"/>
        <color rgb="FF000000"/>
        <rFont val="Calibri"/>
        <family val="2"/>
      </rPr>
      <t xml:space="preserve"> consecuencias o efectos sobre el proceso y/o la entidad.</t>
    </r>
  </si>
  <si>
    <r>
      <rPr>
        <sz val="11"/>
        <color rgb="FF000000"/>
        <rFont val="Calibri"/>
        <family val="2"/>
      </rPr>
      <t>*</t>
    </r>
    <r>
      <rPr>
        <sz val="11"/>
        <color rgb="FF000000"/>
        <rFont val="Calibri"/>
        <family val="2"/>
      </rPr>
      <t xml:space="preserve">Impacto que afecte la ejecución presupuestal en un valor </t>
    </r>
    <r>
      <rPr>
        <sz val="11"/>
        <color rgb="FF000000"/>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</si>
  <si>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</si>
  <si>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DEFINICIONES DE LAS OPCIONES DE MANEJO DEL RIESGO</t>
  </si>
  <si>
    <r>
      <t>Implica que se</t>
    </r>
    <r>
      <rPr>
        <b/>
        <sz val="11"/>
        <color rgb="FF000000"/>
        <rFont val="Arial"/>
        <family val="2"/>
      </rPr>
      <t xml:space="preserve"> </t>
    </r>
    <r>
      <rPr>
        <b/>
        <sz val="11"/>
        <color rgb="FF993300"/>
        <rFont val="Arial"/>
        <family val="2"/>
      </rPr>
      <t>ACEPTAN</t>
    </r>
    <r>
      <rPr>
        <b/>
        <sz val="11"/>
        <color rgb="FF000000"/>
        <rFont val="Arial"/>
        <family val="2"/>
      </rPr>
      <t xml:space="preserve"> </t>
    </r>
    <r>
      <rPr>
        <sz val="11"/>
        <color rgb="FF000000"/>
        <rFont val="Arial"/>
        <family val="2"/>
      </rPr>
      <t>las consecuencias o efectos de la materialización del riesgo;</t>
    </r>
    <r>
      <rPr>
        <b/>
        <sz val="11"/>
        <color rgb="FF000000"/>
        <rFont val="Arial"/>
        <family val="2"/>
      </rPr>
      <t xml:space="preserve"> </t>
    </r>
    <r>
      <rPr>
        <sz val="11"/>
        <color rgb="FF000000"/>
        <rFont val="Arial"/>
        <family val="2"/>
      </rPr>
      <t xml:space="preserve">en este caso no es necesario tomar medidas para seguir disminuyendo la probabilidad e impacto del riesgo. </t>
    </r>
  </si>
  <si>
    <r>
      <t xml:space="preserve">Se asume el riesgo.  
</t>
    </r>
    <r>
      <rPr>
        <b/>
        <sz val="11"/>
        <color rgb="FF000000"/>
        <rFont val="Arial"/>
        <family val="2"/>
      </rPr>
      <t xml:space="preserve">Nota: </t>
    </r>
    <r>
      <rPr>
        <sz val="11"/>
        <color rgb="FF000000"/>
        <rFont val="Arial"/>
        <family val="2"/>
      </rPr>
      <t>Si el riesgo inherente se ubica en la zona baja, se debe revisar si éste riesgo amerita o no, que se incluya en el mapa de riesgos, para su administración.</t>
    </r>
  </si>
  <si>
    <r>
      <t xml:space="preserve">Implica tomar medidas encaminadas a </t>
    </r>
    <r>
      <rPr>
        <b/>
        <sz val="11"/>
        <color rgb="FF993300"/>
        <rFont val="Arial"/>
        <family val="2"/>
      </rPr>
      <t>DISMINUIR</t>
    </r>
    <r>
      <rPr>
        <b/>
        <sz val="11"/>
        <color rgb="FF000000"/>
        <rFont val="Arial"/>
        <family val="2"/>
      </rPr>
      <t xml:space="preserve"> </t>
    </r>
    <r>
      <rPr>
        <sz val="11"/>
        <color rgb="FF000000"/>
        <rFont val="Arial"/>
        <family val="2"/>
      </rPr>
      <t>tanto la</t>
    </r>
    <r>
      <rPr>
        <b/>
        <sz val="11"/>
        <color rgb="FF000000"/>
        <rFont val="Arial"/>
        <family val="2"/>
      </rPr>
      <t xml:space="preserve"> </t>
    </r>
    <r>
      <rPr>
        <b/>
        <u/>
        <sz val="11"/>
        <color rgb="FF000000"/>
        <rFont val="Arial"/>
        <family val="2"/>
      </rPr>
      <t>PROBABILIDAD</t>
    </r>
    <r>
      <rPr>
        <b/>
        <sz val="11"/>
        <color rgb="FF000000"/>
        <rFont val="Arial"/>
        <family val="2"/>
      </rPr>
      <t xml:space="preserve"> </t>
    </r>
    <r>
      <rPr>
        <b/>
        <u/>
        <sz val="11"/>
        <color rgb="FF000000"/>
        <rFont val="Arial"/>
        <family val="2"/>
      </rPr>
      <t xml:space="preserve">(medidas de prevención), </t>
    </r>
    <r>
      <rPr>
        <u/>
        <sz val="11"/>
        <color rgb="FF000000"/>
        <rFont val="Arial"/>
        <family val="2"/>
      </rPr>
      <t xml:space="preserve">como </t>
    </r>
    <r>
      <rPr>
        <b/>
        <u/>
        <sz val="11"/>
        <color rgb="FF000000"/>
        <rFont val="Arial"/>
        <family val="2"/>
      </rPr>
      <t>el IMPACTO (medidas de protección)</t>
    </r>
    <r>
      <rPr>
        <sz val="11"/>
        <color rgb="FF000000"/>
        <rFont val="Arial"/>
        <family val="2"/>
      </rPr>
      <t>.  La reducción del riesgo es probablemente el método más sencillo y económico para superar las debilidades antes de aplicar medidas más costosas y difíciles.  Por ejemplo: a través de la</t>
    </r>
    <r>
      <rPr>
        <b/>
        <sz val="11"/>
        <color rgb="FF000000"/>
        <rFont val="Arial"/>
        <family val="2"/>
      </rPr>
      <t xml:space="preserve"> </t>
    </r>
    <r>
      <rPr>
        <b/>
        <u/>
        <sz val="11"/>
        <color rgb="FF000000"/>
        <rFont val="Arial"/>
        <family val="2"/>
      </rPr>
      <t>mejora u optimización de los procedimientos, la implementación de acertados controles y acciones de manejo complementarias.</t>
    </r>
  </si>
  <si>
    <t>MODERADA</t>
  </si>
  <si>
    <r>
      <t xml:space="preserve">Se asume el riesgo.
Se implementan </t>
    </r>
    <r>
      <rPr>
        <b/>
        <i/>
        <sz val="11"/>
        <color rgb="FF000000"/>
        <rFont val="Arial"/>
        <family val="2"/>
      </rPr>
      <t>controles</t>
    </r>
    <r>
      <rPr>
        <sz val="11"/>
        <color rgb="FF000000"/>
        <rFont val="Arial"/>
        <family val="2"/>
      </rPr>
      <t xml:space="preserve"> </t>
    </r>
    <r>
      <rPr>
        <b/>
        <i/>
        <sz val="11"/>
        <color rgb="FF000000"/>
        <rFont val="Arial"/>
        <family val="2"/>
      </rPr>
      <t>preventivos</t>
    </r>
    <r>
      <rPr>
        <i/>
        <sz val="11"/>
        <color rgb="FF000000"/>
        <rFont val="Arial"/>
        <family val="2"/>
      </rPr>
      <t xml:space="preserve"> y</t>
    </r>
    <r>
      <rPr>
        <b/>
        <i/>
        <sz val="11"/>
        <color rgb="FF000000"/>
        <rFont val="Arial"/>
        <family val="2"/>
      </rPr>
      <t xml:space="preserve"> </t>
    </r>
    <r>
      <rPr>
        <sz val="11"/>
        <color rgb="FF000000"/>
        <rFont val="Arial"/>
        <family val="2"/>
      </rPr>
      <t xml:space="preserve">sus </t>
    </r>
    <r>
      <rPr>
        <b/>
        <i/>
        <sz val="11"/>
        <color rgb="FF000000"/>
        <rFont val="Arial"/>
        <family val="2"/>
      </rPr>
      <t xml:space="preserve">acciones de manejo del riesgo </t>
    </r>
    <r>
      <rPr>
        <sz val="11"/>
        <color rgb="FF000000"/>
        <rFont val="Arial"/>
        <family val="2"/>
      </rPr>
      <t xml:space="preserve">orientadas a </t>
    </r>
    <r>
      <rPr>
        <b/>
        <u/>
        <sz val="11"/>
        <color rgb="FF000000"/>
        <rFont val="Arial"/>
        <family val="2"/>
      </rPr>
      <t>disminuir</t>
    </r>
    <r>
      <rPr>
        <u/>
        <sz val="11"/>
        <color rgb="FF000000"/>
        <rFont val="Arial"/>
        <family val="2"/>
      </rPr>
      <t xml:space="preserve"> </t>
    </r>
    <r>
      <rPr>
        <sz val="11"/>
        <color rgb="FF000000"/>
        <rFont val="Arial"/>
        <family val="2"/>
      </rPr>
      <t xml:space="preserve">la probabilidad de materialización del riesgo </t>
    </r>
    <r>
      <rPr>
        <b/>
        <sz val="11"/>
        <color rgb="FF000000"/>
        <rFont val="Arial"/>
        <family val="2"/>
      </rPr>
      <t xml:space="preserve"> </t>
    </r>
    <r>
      <rPr>
        <sz val="11"/>
        <color rgb="FF000000"/>
        <rFont val="Arial"/>
        <family val="2"/>
      </rPr>
      <t xml:space="preserve">Y/O </t>
    </r>
    <r>
      <rPr>
        <b/>
        <i/>
        <sz val="11"/>
        <color rgb="FF000000"/>
        <rFont val="Arial"/>
        <family val="2"/>
      </rPr>
      <t>controles de</t>
    </r>
    <r>
      <rPr>
        <i/>
        <sz val="11"/>
        <color rgb="FF000000"/>
        <rFont val="Arial"/>
        <family val="2"/>
      </rPr>
      <t xml:space="preserve"> </t>
    </r>
    <r>
      <rPr>
        <b/>
        <i/>
        <sz val="11"/>
        <color rgb="FF000000"/>
        <rFont val="Arial"/>
        <family val="2"/>
      </rPr>
      <t xml:space="preserve">protección </t>
    </r>
    <r>
      <rPr>
        <sz val="11"/>
        <color rgb="FF000000"/>
        <rFont val="Arial"/>
        <family val="2"/>
      </rPr>
      <t xml:space="preserve">y sus </t>
    </r>
    <r>
      <rPr>
        <b/>
        <i/>
        <sz val="11"/>
        <color rgb="FF000000"/>
        <rFont val="Arial"/>
        <family val="2"/>
      </rPr>
      <t xml:space="preserve">acciones de manejo del riesgo </t>
    </r>
    <r>
      <rPr>
        <sz val="11"/>
        <color rgb="FF000000"/>
        <rFont val="Arial"/>
        <family val="2"/>
      </rPr>
      <t xml:space="preserve">, orientadas a </t>
    </r>
    <r>
      <rPr>
        <b/>
        <u/>
        <sz val="11"/>
        <color rgb="FF000000"/>
        <rFont val="Arial"/>
        <family val="2"/>
      </rPr>
      <t>disminuir</t>
    </r>
    <r>
      <rPr>
        <u/>
        <sz val="11"/>
        <color rgb="FF000000"/>
        <rFont val="Arial"/>
        <family val="2"/>
      </rPr>
      <t xml:space="preserve"> </t>
    </r>
    <r>
      <rPr>
        <sz val="11"/>
        <color rgb="FF000000"/>
        <rFont val="Arial"/>
        <family val="2"/>
      </rPr>
      <t>el impacto de la materialización del riesgo. Lo anterior con el propósito de llevar el riesgo a la</t>
    </r>
    <r>
      <rPr>
        <u/>
        <sz val="11"/>
        <color rgb="FF000000"/>
        <rFont val="Arial"/>
        <family val="2"/>
      </rPr>
      <t xml:space="preserve"> zona baja.</t>
    </r>
    <r>
      <rPr>
        <sz val="11"/>
        <color rgb="FF000000"/>
        <rFont val="Arial"/>
        <family val="2"/>
      </rPr>
      <t xml:space="preserve">  </t>
    </r>
  </si>
  <si>
    <r>
      <t xml:space="preserve">Implica tomar medidas encaminadas a </t>
    </r>
    <r>
      <rPr>
        <b/>
        <sz val="11"/>
        <color rgb="FF993300"/>
        <rFont val="Arial"/>
        <family val="2"/>
      </rPr>
      <t xml:space="preserve">PREVENIR </t>
    </r>
    <r>
      <rPr>
        <sz val="11"/>
        <color rgb="FF000000"/>
        <rFont val="Arial"/>
        <family val="2"/>
      </rPr>
      <t xml:space="preserve">que el riesgo se materialice, </t>
    </r>
    <r>
      <rPr>
        <b/>
        <sz val="11"/>
        <color rgb="FF000000"/>
        <rFont val="Arial"/>
        <family val="2"/>
      </rPr>
      <t>evitar la materialización del riesgo es la primera alternativa</t>
    </r>
    <r>
      <rPr>
        <sz val="11"/>
        <color rgb="FF000000"/>
        <rFont val="Arial"/>
        <family val="2"/>
      </rPr>
      <t xml:space="preserve"> </t>
    </r>
    <r>
      <rPr>
        <b/>
        <sz val="11"/>
        <color rgb="FF000000"/>
        <rFont val="Arial"/>
        <family val="2"/>
      </rPr>
      <t>a considerar</t>
    </r>
    <r>
      <rPr>
        <sz val="11"/>
        <color rgb="FF000000"/>
        <rFont val="Arial"/>
        <family val="2"/>
      </rPr>
      <t>, y esto se logra cuando al interior del proceso se generan C</t>
    </r>
    <r>
      <rPr>
        <u/>
        <sz val="11"/>
        <color rgb="FF000000"/>
        <rFont val="Arial"/>
        <family val="2"/>
      </rPr>
      <t>AMBIOS SUSTANCIALES</t>
    </r>
    <r>
      <rPr>
        <sz val="11"/>
        <color rgb="FF000000"/>
        <rFont val="Arial"/>
        <family val="2"/>
      </rPr>
      <t xml:space="preserve">, tales como: mejoramiento a raiz de </t>
    </r>
    <r>
      <rPr>
        <u/>
        <sz val="11"/>
        <color rgb="FF000000"/>
        <rFont val="Arial"/>
        <family val="2"/>
      </rPr>
      <t>ajustes drásticos, rediseños o eliminaciones</t>
    </r>
    <r>
      <rPr>
        <sz val="11"/>
        <color rgb="FF000000"/>
        <rFont val="Arial"/>
        <family val="2"/>
      </rPr>
      <t xml:space="preserve"> realizados en procedimientos u otros controles establecidos. Por ejemplo: el control de calidad, manejo de los insumos, mantenimiento preventivo de los equipos, desarrollo tecnológico, etc.</t>
    </r>
  </si>
  <si>
    <t>ALTA</t>
  </si>
  <si>
    <r>
      <t xml:space="preserve">Se implementan </t>
    </r>
    <r>
      <rPr>
        <b/>
        <i/>
        <sz val="11"/>
        <color rgb="FF000000"/>
        <rFont val="Arial"/>
        <family val="2"/>
      </rPr>
      <t xml:space="preserve">controles preventivos </t>
    </r>
    <r>
      <rPr>
        <i/>
        <sz val="11"/>
        <color rgb="FF000000"/>
        <rFont val="Arial"/>
        <family val="2"/>
      </rPr>
      <t>y</t>
    </r>
    <r>
      <rPr>
        <b/>
        <i/>
        <sz val="11"/>
        <color rgb="FF000000"/>
        <rFont val="Arial"/>
        <family val="2"/>
      </rPr>
      <t xml:space="preserve"> </t>
    </r>
    <r>
      <rPr>
        <sz val="11"/>
        <color rgb="FF000000"/>
        <rFont val="Arial"/>
        <family val="2"/>
      </rPr>
      <t xml:space="preserve">sus </t>
    </r>
    <r>
      <rPr>
        <b/>
        <i/>
        <sz val="11"/>
        <color rgb="FF000000"/>
        <rFont val="Arial"/>
        <family val="2"/>
      </rPr>
      <t xml:space="preserve">acciones de manejo del riesgo,  </t>
    </r>
    <r>
      <rPr>
        <sz val="11"/>
        <color rgb="FF000000"/>
        <rFont val="Arial"/>
        <family val="2"/>
      </rPr>
      <t>orientadas</t>
    </r>
    <r>
      <rPr>
        <i/>
        <sz val="11"/>
        <color rgb="FF000000"/>
        <rFont val="Arial"/>
        <family val="2"/>
      </rPr>
      <t xml:space="preserve"> a </t>
    </r>
    <r>
      <rPr>
        <b/>
        <u/>
        <sz val="11"/>
        <color rgb="FF000000"/>
        <rFont val="Arial"/>
        <family val="2"/>
      </rPr>
      <t>disminuir</t>
    </r>
    <r>
      <rPr>
        <i/>
        <sz val="11"/>
        <color rgb="FF000000"/>
        <rFont val="Arial"/>
        <family val="2"/>
      </rPr>
      <t xml:space="preserve"> </t>
    </r>
    <r>
      <rPr>
        <sz val="11"/>
        <color rgb="FF000000"/>
        <rFont val="Arial"/>
        <family val="2"/>
      </rPr>
      <t xml:space="preserve">o </t>
    </r>
    <r>
      <rPr>
        <b/>
        <u/>
        <sz val="11"/>
        <color rgb="FF000000"/>
        <rFont val="Arial"/>
        <family val="2"/>
      </rPr>
      <t>evitar</t>
    </r>
    <r>
      <rPr>
        <i/>
        <sz val="11"/>
        <color rgb="FF000000"/>
        <rFont val="Arial"/>
        <family val="2"/>
      </rPr>
      <t xml:space="preserve"> </t>
    </r>
    <r>
      <rPr>
        <sz val="11"/>
        <color rgb="FF000000"/>
        <rFont val="Arial"/>
        <family val="2"/>
      </rPr>
      <t xml:space="preserve">la materialización del riesgo Y/O </t>
    </r>
    <r>
      <rPr>
        <b/>
        <i/>
        <sz val="11"/>
        <color rgb="FF000000"/>
        <rFont val="Arial"/>
        <family val="2"/>
      </rPr>
      <t xml:space="preserve">controles de protección </t>
    </r>
    <r>
      <rPr>
        <sz val="11"/>
        <color rgb="FF000000"/>
        <rFont val="Arial"/>
        <family val="2"/>
      </rPr>
      <t xml:space="preserve">y sus </t>
    </r>
    <r>
      <rPr>
        <b/>
        <i/>
        <sz val="11"/>
        <color rgb="FF000000"/>
        <rFont val="Arial"/>
        <family val="2"/>
      </rPr>
      <t xml:space="preserve">acciones de manejo del riesgo  </t>
    </r>
    <r>
      <rPr>
        <sz val="11"/>
        <color rgb="FF000000"/>
        <rFont val="Arial"/>
        <family val="2"/>
      </rPr>
      <t>orientadas</t>
    </r>
    <r>
      <rPr>
        <b/>
        <i/>
        <sz val="11"/>
        <color rgb="FF000000"/>
        <rFont val="Arial"/>
        <family val="2"/>
      </rPr>
      <t xml:space="preserve"> </t>
    </r>
    <r>
      <rPr>
        <i/>
        <sz val="11"/>
        <color rgb="FF000000"/>
        <rFont val="Arial"/>
        <family val="2"/>
      </rPr>
      <t xml:space="preserve">a </t>
    </r>
    <r>
      <rPr>
        <b/>
        <u/>
        <sz val="11"/>
        <color rgb="FF000000"/>
        <rFont val="Arial"/>
        <family val="2"/>
      </rPr>
      <t xml:space="preserve">disminuir </t>
    </r>
    <r>
      <rPr>
        <b/>
        <sz val="11"/>
        <color rgb="FF000000"/>
        <rFont val="Arial"/>
        <family val="2"/>
      </rPr>
      <t xml:space="preserve"> o </t>
    </r>
    <r>
      <rPr>
        <sz val="11"/>
        <color rgb="FF000000"/>
        <rFont val="Arial"/>
        <family val="2"/>
      </rPr>
      <t xml:space="preserve"> </t>
    </r>
    <r>
      <rPr>
        <b/>
        <u/>
        <sz val="11"/>
        <color rgb="FF000000"/>
        <rFont val="Arial"/>
        <family val="2"/>
      </rPr>
      <t xml:space="preserve">evitar </t>
    </r>
    <r>
      <rPr>
        <sz val="11"/>
        <color rgb="FF000000"/>
        <rFont val="Arial"/>
        <family val="2"/>
      </rPr>
      <t xml:space="preserve">el impacto de la materialización del riesgo.  Lo anterior con el propósito de llevar el riesgo a </t>
    </r>
    <r>
      <rPr>
        <u/>
        <sz val="11"/>
        <color rgb="FF000000"/>
        <rFont val="Arial"/>
        <family val="2"/>
      </rPr>
      <t>zona moderada.</t>
    </r>
    <r>
      <rPr>
        <sz val="11"/>
        <color rgb="FF000000"/>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</si>
  <si>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Implica tomar medidas que </t>
    </r>
    <r>
      <rPr>
        <b/>
        <u/>
        <sz val="11"/>
        <color rgb="FF993300"/>
        <rFont val="Arial"/>
        <family val="2"/>
      </rPr>
      <t xml:space="preserve">REDUZCAN EL IMPACTO </t>
    </r>
    <r>
      <rPr>
        <b/>
        <u/>
        <sz val="11"/>
        <color rgb="FF000000"/>
        <rFont val="Arial"/>
        <family val="2"/>
      </rPr>
      <t xml:space="preserve">de  la materialización del riesgo, </t>
    </r>
    <r>
      <rPr>
        <sz val="11"/>
        <color rgb="FF000000"/>
        <rFont val="Arial"/>
        <family val="2"/>
      </rPr>
      <t xml:space="preserve"> a través del </t>
    </r>
    <r>
      <rPr>
        <b/>
        <sz val="11"/>
        <color rgb="FF000000"/>
        <rFont val="Arial"/>
        <family val="2"/>
      </rPr>
      <t xml:space="preserve">COMPARTIR O TRASPASO </t>
    </r>
    <r>
      <rPr>
        <sz val="11"/>
        <color rgb="FF000000"/>
        <rFont val="Arial"/>
        <family val="2"/>
      </rPr>
      <t xml:space="preserve">de las pérdidas potenciales a otras organizaciones o entidades, como en el caso de los contratos de seguros </t>
    </r>
    <r>
      <rPr>
        <b/>
        <sz val="11"/>
        <color rgb="FF000000"/>
        <rFont val="Arial"/>
        <family val="2"/>
      </rPr>
      <t>(Pólizas)</t>
    </r>
    <r>
      <rPr>
        <sz val="11"/>
        <color rgb="FF000000"/>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</si>
  <si>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EXTREMA</t>
  </si>
  <si>
    <r>
      <t xml:space="preserve">Se implementan </t>
    </r>
    <r>
      <rPr>
        <b/>
        <i/>
        <sz val="11"/>
        <color rgb="FF000000"/>
        <rFont val="Arial"/>
        <family val="2"/>
      </rPr>
      <t>controles preventivos</t>
    </r>
    <r>
      <rPr>
        <sz val="11"/>
        <color rgb="FF000000"/>
        <rFont val="Arial"/>
        <family val="2"/>
      </rPr>
      <t xml:space="preserve"> y sus</t>
    </r>
    <r>
      <rPr>
        <b/>
        <i/>
        <sz val="11"/>
        <color rgb="FF000000"/>
        <rFont val="Arial"/>
        <family val="2"/>
      </rPr>
      <t xml:space="preserve"> acciones de manejo del riesgo</t>
    </r>
    <r>
      <rPr>
        <sz val="11"/>
        <color rgb="FF000000"/>
        <rFont val="Arial"/>
        <family val="2"/>
      </rPr>
      <t xml:space="preserve">, orientadas a </t>
    </r>
    <r>
      <rPr>
        <b/>
        <u/>
        <sz val="11"/>
        <color rgb="FF000000"/>
        <rFont val="Arial"/>
        <family val="2"/>
      </rPr>
      <t xml:space="preserve">disminuir </t>
    </r>
    <r>
      <rPr>
        <sz val="11"/>
        <color rgb="FF000000"/>
        <rFont val="Arial"/>
        <family val="2"/>
      </rPr>
      <t>o</t>
    </r>
    <r>
      <rPr>
        <b/>
        <u/>
        <sz val="11"/>
        <color rgb="FF000000"/>
        <rFont val="Arial"/>
        <family val="2"/>
      </rPr>
      <t xml:space="preserve"> evitar </t>
    </r>
    <r>
      <rPr>
        <sz val="11"/>
        <color rgb="FF000000"/>
        <rFont val="Arial"/>
        <family val="2"/>
      </rPr>
      <t xml:space="preserve">la materialización del riesgo Y/O </t>
    </r>
    <r>
      <rPr>
        <b/>
        <sz val="11"/>
        <color rgb="FF000000"/>
        <rFont val="Arial"/>
        <family val="2"/>
      </rPr>
      <t>c</t>
    </r>
    <r>
      <rPr>
        <b/>
        <i/>
        <sz val="11"/>
        <color rgb="FF000000"/>
        <rFont val="Arial"/>
        <family val="2"/>
      </rPr>
      <t xml:space="preserve">ontroles de protección </t>
    </r>
    <r>
      <rPr>
        <sz val="11"/>
        <color rgb="FF000000"/>
        <rFont val="Arial"/>
        <family val="2"/>
      </rPr>
      <t xml:space="preserve">y sus </t>
    </r>
    <r>
      <rPr>
        <b/>
        <i/>
        <sz val="11"/>
        <color rgb="FF000000"/>
        <rFont val="Arial"/>
        <family val="2"/>
      </rPr>
      <t xml:space="preserve">acciones de manejo del riesgo </t>
    </r>
    <r>
      <rPr>
        <sz val="11"/>
        <color rgb="FF000000"/>
        <rFont val="Arial"/>
        <family val="2"/>
      </rPr>
      <t xml:space="preserve"> orientadas a </t>
    </r>
    <r>
      <rPr>
        <b/>
        <u/>
        <sz val="11"/>
        <color rgb="FF000000"/>
        <rFont val="Arial"/>
        <family val="2"/>
      </rPr>
      <t xml:space="preserve">disminuir </t>
    </r>
    <r>
      <rPr>
        <u/>
        <sz val="11"/>
        <color rgb="FF000000"/>
        <rFont val="Arial"/>
        <family val="2"/>
      </rPr>
      <t xml:space="preserve">o </t>
    </r>
    <r>
      <rPr>
        <b/>
        <u/>
        <sz val="11"/>
        <color rgb="FF000000"/>
        <rFont val="Arial"/>
        <family val="2"/>
      </rPr>
      <t xml:space="preserve">evitar </t>
    </r>
    <r>
      <rPr>
        <sz val="11"/>
        <color rgb="FF000000"/>
        <rFont val="Arial"/>
        <family val="2"/>
      </rPr>
      <t xml:space="preserve">el impacto de la materialización del riesgo. 
En lo relacionado con </t>
    </r>
    <r>
      <rPr>
        <b/>
        <sz val="11"/>
        <color rgb="FF000000"/>
        <rFont val="Arial"/>
        <family val="2"/>
      </rPr>
      <t>Compartir o transferir el riesgo</t>
    </r>
    <r>
      <rPr>
        <sz val="11"/>
        <color rgb="FF000000"/>
        <rFont val="Arial"/>
        <family val="2"/>
      </rPr>
      <t xml:space="preserve">, teniendo en cuenta que en esta zona de riesgo se pueden producir pérdidas considerables para el proceso y/o la entidad, se hace necesario que se implementen </t>
    </r>
    <r>
      <rPr>
        <b/>
        <sz val="11"/>
        <color rgb="FF000000"/>
        <rFont val="Arial"/>
        <family val="2"/>
      </rPr>
      <t xml:space="preserve">controles de protección </t>
    </r>
    <r>
      <rPr>
        <sz val="11"/>
        <color rgb="FF000000"/>
        <rFont val="Arial"/>
        <family val="2"/>
      </rPr>
      <t xml:space="preserve">y sus </t>
    </r>
    <r>
      <rPr>
        <b/>
        <sz val="11"/>
        <color rgb="FF000000"/>
        <rFont val="Arial"/>
        <family val="2"/>
      </rPr>
      <t xml:space="preserve">acciones de manejo del riesgo, </t>
    </r>
    <r>
      <rPr>
        <sz val="11"/>
        <color rgb="FF000000"/>
        <rFont val="Arial"/>
        <family val="2"/>
      </rPr>
      <t xml:space="preserve">en los cuales se involucren </t>
    </r>
    <r>
      <rPr>
        <b/>
        <sz val="11"/>
        <color rgb="FF000000"/>
        <rFont val="Arial"/>
        <family val="2"/>
      </rPr>
      <t>pólizas, tercerizaciones,</t>
    </r>
    <r>
      <rPr>
        <sz val="11"/>
        <color rgb="FF000000"/>
        <rFont val="Arial"/>
        <family val="2"/>
      </rPr>
      <t xml:space="preserve"> entre otras medidas que protejan el proceso y/o la entidad.    </t>
    </r>
  </si>
  <si>
    <t>* Asumir el riesgo
* Reducir el riesgo</t>
  </si>
  <si>
    <t>* Reducir el riesgo
* Evitar el riesgo
* Compartir o transferir</t>
  </si>
  <si>
    <t>* Evitar el riesgo
* Reducir el riesgo
* Compartir o transferir</t>
  </si>
  <si>
    <t>MATRIZ DE CALIFICACIÓN, EVALUACIÓN Y RESPUESTA A LOS RIESGOS</t>
  </si>
  <si>
    <t>CONCEPTO</t>
  </si>
  <si>
    <t>VALOR</t>
  </si>
  <si>
    <t>ZONA DE RIESGO BAJA</t>
  </si>
  <si>
    <t>Desplazamientos en la Matriz de Calificación</t>
  </si>
  <si>
    <t>Rangos de calificación de los controles</t>
  </si>
  <si>
    <r>
      <t xml:space="preserve">Dependiendo si el control afecta </t>
    </r>
    <r>
      <rPr>
        <b/>
        <u/>
        <sz val="14"/>
        <color rgb="FF000000"/>
        <rFont val="Calibri"/>
        <family val="2"/>
      </rPr>
      <t>probabilidad</t>
    </r>
    <r>
      <rPr>
        <sz val="14"/>
        <color rgb="FF000000"/>
        <rFont val="Calibri"/>
        <family val="2"/>
      </rPr>
      <t xml:space="preserve"> o </t>
    </r>
    <r>
      <rPr>
        <b/>
        <u/>
        <sz val="14"/>
        <color rgb="FF000000"/>
        <rFont val="Calibri"/>
        <family val="2"/>
      </rPr>
      <t>impacto</t>
    </r>
    <r>
      <rPr>
        <sz val="14"/>
        <color rgb="FF000000"/>
        <rFont val="Calibri"/>
        <family val="2"/>
      </rPr>
      <t xml:space="preserve"> desplaza en la matriz de evaluación del riesgo asi:
</t>
    </r>
    <r>
      <rPr>
        <b/>
        <u/>
        <sz val="14"/>
        <color rgb="FF000000"/>
        <rFont val="Calibri"/>
        <family val="2"/>
      </rPr>
      <t>En probabilidad avanza hacia arriba</t>
    </r>
    <r>
      <rPr>
        <sz val="14"/>
        <color rgb="FF000000"/>
        <rFont val="Calibri"/>
        <family val="2"/>
      </rPr>
      <t xml:space="preserve">
</t>
    </r>
    <r>
      <rPr>
        <b/>
        <u/>
        <sz val="14"/>
        <color rgb="FF000000"/>
        <rFont val="Calibri"/>
        <family val="2"/>
      </rPr>
      <t>En impacto avanza hacia la izquierda</t>
    </r>
    <r>
      <rPr>
        <sz val="14"/>
        <color rgb="FF000000"/>
        <rFont val="Calibri"/>
        <family val="2"/>
      </rPr>
      <t xml:space="preserve"> 
           Cuadrantes a disminuir</t>
    </r>
  </si>
  <si>
    <t>Entre 0-50</t>
  </si>
  <si>
    <t>Entre 51-75</t>
  </si>
  <si>
    <t>Entre 76-100</t>
  </si>
  <si>
    <t>NUMERO DE CONSECUTIVO DEL RIESGO</t>
  </si>
  <si>
    <t>DESCRIPCIÓN DEL CONTROL</t>
  </si>
  <si>
    <t>CRITERIOS PARA LA EVALUACIÓN (Si la respuesta es (SI) seleccione el valor correspondiente, si es (NO) asigne cero (0) a la casilla</t>
  </si>
  <si>
    <t>OBSERVACIÓN</t>
  </si>
  <si>
    <t>CalificaciónTotal  de los controles</t>
  </si>
  <si>
    <t>Total Movimientos para Probabilidad</t>
  </si>
  <si>
    <t>Total Movimientos para Impacto</t>
  </si>
  <si>
    <r>
      <rPr>
        <b/>
        <sz val="14"/>
        <color rgb="FF000000"/>
        <rFont val="Calibri"/>
        <family val="2"/>
      </rPr>
      <t>Nota:</t>
    </r>
    <r>
      <rPr>
        <sz val="14"/>
        <color rgb="FF000000"/>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</si>
  <si>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 xml:space="preserve">Existen manuales, instructivos o procedimientos para el manejo del control? </t>
  </si>
  <si>
    <t>Está(n) definido(s) el (los) responsable(s) de la ejecución del control y del seguimiento?</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</si>
  <si>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</si>
  <si>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</si>
  <si>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</si>
  <si>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</si>
  <si>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</si>
  <si>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Hasta la fecha no se han realizado los comites </t>
  </si>
  <si>
    <t>Dada la madurez del sistema, la socialización de los temas ha sido progresiva, situación que no permite verificar la efectividad de la frecuencia</t>
  </si>
  <si>
    <t>Consolidado de movimiento en la matriz</t>
  </si>
  <si>
    <t xml:space="preserve">La socialización es parcial hasta el momento </t>
  </si>
  <si>
    <t>Riesgo</t>
  </si>
  <si>
    <t>Probabilidad</t>
  </si>
  <si>
    <t>Impacto</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</si>
  <si>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</si>
  <si>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</si>
  <si>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</si>
  <si>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</si>
  <si>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</si>
  <si>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Hasta el momento la administración de riesgos se encuentra de proceso de implemetación</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</si>
  <si>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</si>
  <si>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</si>
  <si>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</si>
  <si>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</si>
  <si>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</si>
  <si>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</si>
  <si>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</si>
  <si>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</si>
  <si>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</si>
  <si>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</si>
  <si>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</si>
  <si>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</si>
  <si>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</si>
  <si>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</si>
  <si>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</si>
  <si>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</si>
  <si>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</si>
  <si>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</si>
  <si>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</si>
  <si>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</si>
  <si>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</si>
  <si>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</si>
  <si>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</si>
  <si>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</si>
  <si>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</si>
  <si>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</si>
  <si>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</si>
  <si>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</si>
  <si>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</si>
  <si>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</si>
  <si>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</si>
  <si>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</si>
  <si>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</si>
  <si>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</si>
  <si>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</si>
  <si>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</si>
  <si>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</si>
  <si>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</si>
  <si>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</si>
  <si>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</si>
  <si>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</si>
  <si>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</si>
  <si>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</si>
  <si>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</si>
  <si>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</si>
  <si>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</si>
  <si>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</si>
  <si>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</si>
  <si>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</si>
  <si>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</si>
  <si>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Falta de idoneidad del personal.
Inexistencia de infraestructura tecnológica
Ausencia de herramientas de gestión suficientes que permitan hacer seguimiento al plan de acción.</t>
  </si>
  <si>
    <t>Se actualiza trimestralmente en SEGPLAN la informacion tanto Física como presupuestal dada por los gerentes de proyectos.</t>
  </si>
  <si>
    <t>1.	Se remitió Memorando radicado con el No. 2019IE0000303, informando la Reprogramación, Actualización y Seguimiento al Plan de Acción de los Proyectos
2.	Se envió memorando de cierre presupuestal vigencia 2019 y programación 2020 con el radicado No. 2019IE0001521 del 09 de septiembre
3.	Se realizaron mesas de trabajo con los enlaces administrativos de los Proyectos Misionales para la programación del Presupuesto 2020
4.	Se consolidó y se realizó presentación de Anteproyecto de Presupuesto 2020 con Secretaría de Ambiente el día 28 de agosto de 2019
5.	Se remitió información de Anteproyecto de Presupuesto para Secretaría de Hacienda
6.	Se realizó borrador de trabajo interno dentro de Instituto para presentación detallada por metas y concepto del Gasto para Hacienda Distrital.
7. Se distribuyó cuota global presupuesto 2020 asignada por la Secretaria Distrital de Hacienda en el comité directivo  y se solicitaron recursos adicionales para el centro de recepción de fauna silvestre, recursos que fueron aprobados.</t>
  </si>
  <si>
    <t>Se actualiza trimestralmente en SEGPLAN la informacion tanto Física como presupuestal.</t>
  </si>
  <si>
    <t>El día 29 de abril de 2019 se realizo mesa de trabajo con referentes y area de contratación para socializar procedimiento de Plan de Adquisiciones, en donde el Insumo principal es la Herramienta Planeacion y Seguimiento Financiero
Se ajustó procedmiento de Plan de Adquisiciones, en el que se incluyó el formato de reprogramación presupuestal PE01-PR02-F03, con el cual se lleva a cabo el seguimiento del Plan de Adqusiciones asociado al presupuesto de los proyectos de inversión.
Se implementó el formato de Concepto viabilidad Oficina Asesora de Planeación - PA02-PR02-F07 con la finalidad de cruzar información entre el plan de adquisiciones y la solicitud realizada para la contración de personal, bienes o servicios.</t>
  </si>
  <si>
    <t>Se realiza seguimiento al Modelo Integrado de Planeación y Gestión a través de la evaluación del FURAG en el mes de febrero y diciembre del 2019 y con el plan de adecuación y sostenibilidad del MIPG</t>
  </si>
  <si>
    <t>Desconocimiento por parte de los funcionarios y/o contratistas  frente al cumplimiento de los requisitos de gestión ambiental
Debilidad en las herramientas de gestión de calidad 
Ausencia de mecanismos y controles de seguridad de la información</t>
  </si>
  <si>
    <t>Socialización de los diferentes temas que tienen relación con el sistema
Asesorar, elaborar instrumentos archivisticos y hacer seguimiento a la implementación del sistema de gestión documental</t>
  </si>
  <si>
    <t>SEGUIMIENTO A LAS ACCIONES DE MANEJO y  CONTROLES EXISTENTES</t>
  </si>
  <si>
    <t>Las Herramientas establecidas para el seguimiento son las siguientes:
1.	Plan de acción (Trimestral)
2.	Informe de gestión (Trimestral)
3.	Plan de adquisiciones (De acuerdo con necesidad del Area Tecnica)
4.  Herramienta de Seguimiento al Plan de Adquisiciones (Mensual)
5.	Informe PMR (Mensual)
6.	Herramienta de Planeacion y Seguimiento Financiero (Permanente)
Las cuales se implementaron por parte de la Oficina Asesora De Planeación durante el año 2020</t>
  </si>
  <si>
    <t>SEGUIMIENTO DE AUTOCONTROL POR PARTE DEL RESPONSABLE DEL PROCESO ( A DICIEMBRE 2019) Y MONITOREO POR PARTE DE LA OFICINA ASESORA DE PLANEACIÓN Y RESPONSABLE DEL PROCESO</t>
  </si>
  <si>
    <t xml:space="preserve">SEGUIMIENTO A DICIEMBRE-2019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</si>
</sst>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rgb="FF000000"/>
      <name val="Calibri"/>
    </font>
    <font>
      <b/>
      <sz val="11"/>
      <color rgb="FF000000"/>
      <name val="Calibri"/>
      <family val="2"/>
    </font>
    <font>
      <sz val="11"/>
      <name val="Calibri"/>
      <family val="2"/>
    </font>
    <font>
      <sz val="10"/>
      <color rgb="FF000000"/>
      <name val="Arial"/>
      <family val="2"/>
    </font>
    <font>
      <b/>
      <sz val="11"/>
      <color rgb="FF000000"/>
      <name val="Arial"/>
      <family val="2"/>
    </font>
    <font>
      <sz val="10"/>
      <color rgb="FF000000"/>
      <name val="Tahoma"/>
      <family val="2"/>
    </font>
    <font>
      <sz val="11"/>
      <color rgb="FF000000"/>
      <name val="Tahoma"/>
      <family val="2"/>
    </font>
    <font>
      <b/>
      <sz val="11"/>
      <color rgb="FF000000"/>
      <name val="Tahoma"/>
      <family val="2"/>
    </font>
    <font>
      <sz val="11"/>
      <name val="Tahoma"/>
      <family val="2"/>
    </font>
    <font>
      <b/>
      <sz val="10"/>
      <color rgb="FF000000"/>
      <name val="Tahoma"/>
      <family val="2"/>
    </font>
    <font>
      <b/>
      <sz val="11"/>
      <name val="Arial"/>
      <family val="2"/>
    </font>
    <font>
      <sz val="11"/>
      <color rgb="FF000000"/>
      <name val="Arial"/>
      <family val="2"/>
    </font>
    <font>
      <b/>
      <sz val="10"/>
      <name val="Arial"/>
      <family val="2"/>
    </font>
    <font>
      <u/>
      <sz val="11"/>
      <color rgb="FF0000FF"/>
      <name val="Arial"/>
      <family val="2"/>
    </font>
    <font>
      <b/>
      <u/>
      <sz val="10"/>
      <name val="Arial"/>
      <family val="2"/>
    </font>
    <font>
      <b/>
      <sz val="13"/>
      <color rgb="FF000000"/>
      <name val="Arial"/>
      <family val="2"/>
    </font>
    <font>
      <b/>
      <sz val="10"/>
      <color rgb="FF000000"/>
      <name val="Arial"/>
      <family val="2"/>
    </font>
    <font>
      <b/>
      <sz val="13"/>
      <name val="Arial"/>
      <family val="2"/>
    </font>
    <font>
      <sz val="14"/>
      <color rgb="FF000000"/>
      <name val="Calibri"/>
      <family val="2"/>
    </font>
    <font>
      <b/>
      <sz val="9"/>
      <color rgb="FF000000"/>
      <name val="Arial"/>
      <family val="2"/>
    </font>
    <font>
      <b/>
      <u/>
      <sz val="10"/>
      <color rgb="FF000000"/>
      <name val="Arial"/>
      <family val="2"/>
    </font>
    <font>
      <b/>
      <sz val="14"/>
      <color rgb="FF000000"/>
      <name val="Calibri"/>
      <family val="2"/>
    </font>
    <font>
      <b/>
      <sz val="10"/>
      <color rgb="FFFF0000"/>
      <name val="Arial"/>
      <family val="2"/>
    </font>
    <font>
      <b/>
      <u/>
      <sz val="10"/>
      <name val="Arial"/>
      <family val="2"/>
    </font>
    <font>
      <b/>
      <u/>
      <sz val="10"/>
      <color rgb="FF0000FF"/>
      <name val="Arial"/>
      <family val="2"/>
    </font>
    <font>
      <b/>
      <u/>
      <sz val="10"/>
      <color rgb="FF0000FF"/>
      <name val="Arial"/>
      <family val="2"/>
    </font>
    <font>
      <sz val="8"/>
      <color rgb="FF000000"/>
      <name val="Tahoma"/>
      <family val="2"/>
    </font>
    <font>
      <u/>
      <sz val="11"/>
      <color rgb="FF0000FF"/>
      <name val="Calibri"/>
      <family val="2"/>
    </font>
    <font>
      <b/>
      <sz val="11"/>
      <color rgb="FF953734"/>
      <name val="Calibri"/>
      <family val="2"/>
    </font>
    <font>
      <u/>
      <sz val="11"/>
      <color rgb="FF0000FF"/>
      <name val="Calibri"/>
      <family val="2"/>
    </font>
    <font>
      <b/>
      <sz val="16"/>
      <color rgb="FF000000"/>
      <name val="Calibri"/>
      <family val="2"/>
    </font>
    <font>
      <b/>
      <sz val="13"/>
      <color rgb="FF953734"/>
      <name val="Calibri"/>
      <family val="2"/>
    </font>
    <font>
      <sz val="12"/>
      <name val="Calibri"/>
      <family val="2"/>
    </font>
    <font>
      <sz val="11"/>
      <color rgb="FFFF0000"/>
      <name val="Calibri"/>
      <family val="2"/>
    </font>
    <font>
      <b/>
      <i/>
      <sz val="11"/>
      <color rgb="FF000000"/>
      <name val="Calibri"/>
      <family val="2"/>
    </font>
    <font>
      <b/>
      <sz val="14"/>
      <color rgb="FF000000"/>
      <name val="Tahoma"/>
      <family val="2"/>
    </font>
    <font>
      <b/>
      <sz val="12"/>
      <name val="Arial Narrow"/>
      <family val="2"/>
    </font>
    <font>
      <b/>
      <sz val="14"/>
      <name val="Tahoma"/>
      <family val="2"/>
    </font>
    <font>
      <b/>
      <sz val="11"/>
      <color rgb="FFC00000"/>
      <name val="Calibri"/>
      <family val="2"/>
    </font>
    <font>
      <sz val="10"/>
      <name val="Arial"/>
      <family val="2"/>
    </font>
    <font>
      <b/>
      <sz val="14"/>
      <name val="Arial Narrow"/>
      <family val="2"/>
    </font>
    <font>
      <sz val="10"/>
      <name val="Arial Narrow"/>
      <family val="2"/>
    </font>
    <font>
      <b/>
      <sz val="14"/>
      <color rgb="FF000000"/>
      <name val="Arial Narrow"/>
      <family val="2"/>
    </font>
    <font>
      <b/>
      <sz val="10"/>
      <color rgb="FF000000"/>
      <name val="Arial Narrow"/>
      <family val="2"/>
    </font>
    <font>
      <b/>
      <u/>
      <sz val="11"/>
      <color rgb="FF000000"/>
      <name val="Arial Narrow"/>
      <family val="2"/>
    </font>
    <font>
      <b/>
      <sz val="10"/>
      <name val="Arial Narrow"/>
      <family val="2"/>
    </font>
    <font>
      <b/>
      <sz val="18"/>
      <color rgb="FF000000"/>
      <name val="Arial Narrow"/>
      <family val="2"/>
    </font>
    <font>
      <b/>
      <sz val="18"/>
      <name val="Arial Narrow"/>
      <family val="2"/>
    </font>
    <font>
      <b/>
      <u/>
      <sz val="16"/>
      <color rgb="FF000000"/>
      <name val="Calibri"/>
      <family val="2"/>
    </font>
    <font>
      <b/>
      <u/>
      <sz val="16"/>
      <color rgb="FF000000"/>
      <name val="Calibri"/>
      <family val="2"/>
    </font>
    <font>
      <b/>
      <u/>
      <sz val="16"/>
      <color rgb="FFFFFFFF"/>
      <name val="Calibri"/>
      <family val="2"/>
    </font>
    <font>
      <b/>
      <sz val="11"/>
      <color rgb="FFFFFFFF"/>
      <name val="Calibri"/>
      <family val="2"/>
    </font>
    <font>
      <sz val="10"/>
      <color rgb="FF000000"/>
      <name val="Calibri"/>
      <family val="2"/>
    </font>
    <font>
      <sz val="11"/>
      <color rgb="FFFFFFFF"/>
      <name val="Calibri"/>
      <family val="2"/>
    </font>
    <font>
      <b/>
      <u/>
      <sz val="11"/>
      <color rgb="FF000000"/>
      <name val="Calibri"/>
      <family val="2"/>
    </font>
    <font>
      <sz val="11"/>
      <color rgb="FF000000"/>
      <name val="Calibri"/>
      <family val="2"/>
    </font>
    <font>
      <b/>
      <u/>
      <sz val="14"/>
      <color rgb="FF000000"/>
      <name val="Calibri"/>
      <family val="2"/>
    </font>
    <font>
      <b/>
      <sz val="10"/>
      <name val="Tahoma"/>
      <family val="2"/>
    </font>
    <font>
      <b/>
      <sz val="12"/>
      <color rgb="FF000000"/>
      <name val="Calibri"/>
      <family val="2"/>
    </font>
    <font>
      <b/>
      <u/>
      <sz val="12"/>
      <name val="Calibri"/>
      <family val="2"/>
    </font>
    <font>
      <b/>
      <sz val="14"/>
      <color rgb="FFFF0000"/>
      <name val="Calibri"/>
      <family val="2"/>
    </font>
    <font>
      <b/>
      <sz val="11"/>
      <color rgb="FF993300"/>
      <name val="Arial"/>
      <family val="2"/>
    </font>
    <font>
      <b/>
      <u/>
      <sz val="11"/>
      <color rgb="FF000000"/>
      <name val="Arial"/>
      <family val="2"/>
    </font>
    <font>
      <u/>
      <sz val="11"/>
      <color rgb="FF000000"/>
      <name val="Arial"/>
      <family val="2"/>
    </font>
    <font>
      <b/>
      <i/>
      <sz val="11"/>
      <color rgb="FF000000"/>
      <name val="Arial"/>
      <family val="2"/>
    </font>
    <font>
      <i/>
      <sz val="11"/>
      <color rgb="FF000000"/>
      <name val="Arial"/>
      <family val="2"/>
    </font>
    <font>
      <b/>
      <u/>
      <sz val="11"/>
      <color rgb="FF993300"/>
      <name val="Arial"/>
      <family val="2"/>
    </font>
    <font>
      <b/>
      <sz val="10"/>
      <color theme="1"/>
      <name val="Arial"/>
      <family val="2"/>
    </font>
    <font>
      <b/>
      <sz val="12"/>
      <color indexed="81"/>
      <name val="Tahoma"/>
      <family val="2"/>
    </font>
    <font>
      <sz val="12"/>
      <color indexed="81"/>
      <name val="Tahoma"/>
      <family val="2"/>
    </font>
    <font>
      <sz val="11"/>
      <color indexed="81"/>
      <name val="Tahoma"/>
      <family val="2"/>
    </font>
    <font>
      <sz val="9"/>
      <color indexed="81"/>
      <name val="Tahoma"/>
      <family val="2"/>
    </font>
  </fonts>
  <fills count="36">
    <fill>
      <patternFill patternType="none"/>
    </fill>
    <fill>
      <patternFill patternType="gray125"/>
    </fill>
    <fill>
      <patternFill patternType="solid">
        <fgColor rgb="FFFFFFFF"/>
        <bgColor rgb="FFFFFFFF"/>
      </patternFill>
    </fill>
    <fill>
      <patternFill patternType="solid">
        <fgColor rgb="FFC6D9F0"/>
        <bgColor rgb="FFC6D9F0"/>
      </patternFill>
    </fill>
    <fill>
      <patternFill patternType="solid">
        <fgColor rgb="FF92CDDC"/>
        <bgColor rgb="FF92CDDC"/>
      </patternFill>
    </fill>
    <fill>
      <patternFill patternType="solid">
        <fgColor rgb="FF00B050"/>
        <bgColor rgb="FF00B050"/>
      </patternFill>
    </fill>
    <fill>
      <patternFill patternType="solid">
        <fgColor rgb="FFFFFF00"/>
        <bgColor rgb="FFFFFF00"/>
      </patternFill>
    </fill>
    <fill>
      <patternFill patternType="solid">
        <fgColor rgb="FFF79646"/>
        <bgColor rgb="FFF79646"/>
      </patternFill>
    </fill>
    <fill>
      <patternFill patternType="solid">
        <fgColor rgb="FFFF0000"/>
        <bgColor rgb="FFFF0000"/>
      </patternFill>
    </fill>
    <fill>
      <patternFill patternType="solid">
        <fgColor rgb="FF27D2E9"/>
        <bgColor rgb="FF27D2E9"/>
      </patternFill>
    </fill>
    <fill>
      <patternFill patternType="solid">
        <fgColor rgb="FF2CD2E8"/>
        <bgColor rgb="FF2CD2E8"/>
      </patternFill>
    </fill>
    <fill>
      <patternFill patternType="solid">
        <fgColor rgb="FF3FBB80"/>
        <bgColor rgb="FF3FBB80"/>
      </patternFill>
    </fill>
    <fill>
      <patternFill patternType="solid">
        <fgColor rgb="FF00B0F0"/>
        <bgColor rgb="FF00B0F0"/>
      </patternFill>
    </fill>
    <fill>
      <patternFill patternType="solid">
        <fgColor rgb="FF8DB3E2"/>
        <bgColor rgb="FF8DB3E2"/>
      </patternFill>
    </fill>
    <fill>
      <patternFill patternType="solid">
        <fgColor rgb="FFB8CCE4"/>
        <bgColor rgb="FFB8CCE4"/>
      </patternFill>
    </fill>
    <fill>
      <patternFill patternType="solid">
        <fgColor rgb="FF1195A7"/>
        <bgColor rgb="FF1195A7"/>
      </patternFill>
    </fill>
    <fill>
      <patternFill patternType="solid">
        <fgColor rgb="FFD8D8D8"/>
        <bgColor rgb="FFD8D8D8"/>
      </patternFill>
    </fill>
    <fill>
      <patternFill patternType="solid">
        <fgColor rgb="FF0FCFC6"/>
        <bgColor rgb="FF0FCFC6"/>
      </patternFill>
    </fill>
    <fill>
      <patternFill patternType="solid">
        <fgColor rgb="FF66FFFF"/>
        <bgColor rgb="FF66FFFF"/>
      </patternFill>
    </fill>
    <fill>
      <patternFill patternType="solid">
        <fgColor rgb="FFDDD9C3"/>
        <bgColor rgb="FFDDD9C3"/>
      </patternFill>
    </fill>
    <fill>
      <patternFill patternType="solid">
        <fgColor rgb="FFC2D69B"/>
        <bgColor rgb="FFC2D69B"/>
      </patternFill>
    </fill>
    <fill>
      <patternFill patternType="solid">
        <fgColor rgb="FFDBE5F1"/>
        <bgColor rgb="FFDBE5F1"/>
      </patternFill>
    </fill>
    <fill>
      <patternFill patternType="solid">
        <fgColor rgb="FF9BBB59"/>
        <bgColor rgb="FF9BBB59"/>
      </patternFill>
    </fill>
    <fill>
      <patternFill patternType="solid">
        <fgColor rgb="FFEAF1DD"/>
        <bgColor rgb="FFEAF1DD"/>
      </patternFill>
    </fill>
    <fill>
      <patternFill patternType="solid">
        <fgColor rgb="FFF2F2F2"/>
        <bgColor rgb="FFF2F2F2"/>
      </patternFill>
    </fill>
    <fill>
      <patternFill patternType="solid">
        <fgColor rgb="FFD6E3BC"/>
        <bgColor rgb="FFD6E3BC"/>
      </patternFill>
    </fill>
    <fill>
      <patternFill patternType="solid">
        <fgColor rgb="FFBFBFBF"/>
        <bgColor rgb="FFBFBFBF"/>
      </patternFill>
    </fill>
    <fill>
      <patternFill patternType="solid">
        <fgColor rgb="FFC0C0C0"/>
        <bgColor rgb="FFC0C0C0"/>
      </patternFill>
    </fill>
    <fill>
      <patternFill patternType="solid">
        <fgColor rgb="FFCCC0D9"/>
        <bgColor rgb="FFCCC0D9"/>
      </patternFill>
    </fill>
    <fill>
      <patternFill patternType="solid">
        <fgColor rgb="FF31859B"/>
        <bgColor rgb="FF31859B"/>
      </patternFill>
    </fill>
    <fill>
      <patternFill patternType="solid">
        <fgColor rgb="FFB6DDE8"/>
        <bgColor rgb="FFB6DDE8"/>
      </patternFill>
    </fill>
    <fill>
      <patternFill patternType="solid">
        <fgColor rgb="FFB2A1C7"/>
        <bgColor rgb="FFB2A1C7"/>
      </patternFill>
    </fill>
    <fill>
      <patternFill patternType="solid">
        <fgColor rgb="FFFABF8F"/>
        <bgColor rgb="FFFABF8F"/>
      </patternFill>
    </fill>
    <fill>
      <patternFill patternType="solid">
        <fgColor theme="5" tint="0.79998168889431442"/>
        <bgColor rgb="FFFFFFFF"/>
      </patternFill>
    </fill>
    <fill>
      <patternFill patternType="solid">
        <fgColor theme="5" tint="0.79998168889431442"/>
        <bgColor indexed="64"/>
      </patternFill>
    </fill>
    <fill>
      <patternFill patternType="solid">
        <fgColor rgb="FF0FCFC6"/>
        <bgColor indexed="64"/>
      </patternFill>
    </fill>
  </fills>
  <borders count="149">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medium">
        <color rgb="FF000000"/>
      </top>
      <bottom/>
      <diagonal/>
    </border>
    <border>
      <left style="thin">
        <color rgb="FF000000"/>
      </left>
      <right/>
      <top/>
      <bottom/>
      <diagonal/>
    </border>
    <border>
      <left style="thin">
        <color rgb="FF000000"/>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rgb="FF000000"/>
      </left>
      <right/>
      <top style="medium">
        <color rgb="FF000000"/>
      </top>
      <bottom style="thin">
        <color indexed="64"/>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right/>
      <top/>
      <bottom style="thin">
        <color indexed="64"/>
      </bottom>
      <diagonal/>
    </border>
    <border>
      <left/>
      <right style="medium">
        <color rgb="FF000000"/>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63">
    <xf numFmtId="0" fontId="0" fillId="0" borderId="0" xfId="0" applyFont="1" applyAlignment="1"/>
    <xf numFmtId="0" fontId="0" fillId="2" borderId="1" xfId="0" applyFont="1" applyFill="1" applyBorder="1"/>
    <xf numFmtId="0" fontId="1" fillId="3" borderId="5" xfId="0" applyFont="1" applyFill="1" applyBorder="1" applyAlignment="1">
      <alignment horizontal="center" vertical="center" wrapText="1"/>
    </xf>
    <xf numFmtId="0" fontId="0" fillId="2" borderId="5" xfId="0" applyFont="1" applyFill="1" applyBorder="1" applyAlignment="1">
      <alignment horizontal="left" wrapText="1"/>
    </xf>
    <xf numFmtId="0" fontId="0"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0" fillId="2" borderId="5" xfId="0" applyFont="1" applyFill="1" applyBorder="1" applyAlignment="1">
      <alignment vertical="top" wrapText="1"/>
    </xf>
    <xf numFmtId="0" fontId="0" fillId="2" borderId="1" xfId="0" applyFont="1" applyFill="1" applyBorder="1" applyAlignment="1">
      <alignment vertical="top" wrapText="1"/>
    </xf>
    <xf numFmtId="0" fontId="0" fillId="2" borderId="8" xfId="0" applyFont="1" applyFill="1" applyBorder="1" applyAlignment="1">
      <alignment vertical="top" wrapText="1"/>
    </xf>
    <xf numFmtId="0" fontId="0" fillId="2" borderId="1" xfId="0" applyFont="1" applyFill="1" applyBorder="1" applyAlignment="1">
      <alignment horizontal="left"/>
    </xf>
    <xf numFmtId="0" fontId="0" fillId="0" borderId="5" xfId="0" applyFont="1" applyBorder="1" applyAlignment="1"/>
    <xf numFmtId="0" fontId="0" fillId="0" borderId="5" xfId="0" applyFont="1" applyBorder="1"/>
    <xf numFmtId="0" fontId="5" fillId="0" borderId="5" xfId="0" applyFont="1" applyBorder="1"/>
    <xf numFmtId="0" fontId="5" fillId="0" borderId="0" xfId="0" applyFont="1"/>
    <xf numFmtId="0" fontId="5" fillId="0" borderId="20" xfId="0" applyFont="1" applyBorder="1"/>
    <xf numFmtId="0" fontId="6" fillId="0" borderId="0" xfId="0" applyFont="1"/>
    <xf numFmtId="0" fontId="7" fillId="0" borderId="0" xfId="0" applyFont="1" applyAlignment="1">
      <alignment horizontal="center" vertical="center" wrapText="1"/>
    </xf>
    <xf numFmtId="0" fontId="8" fillId="0" borderId="0" xfId="0" applyFont="1"/>
    <xf numFmtId="0" fontId="7" fillId="0" borderId="0" xfId="0" applyFont="1"/>
    <xf numFmtId="0" fontId="5" fillId="5" borderId="1" xfId="0" applyFont="1" applyFill="1" applyBorder="1"/>
    <xf numFmtId="0" fontId="5" fillId="6" borderId="1" xfId="0" applyFont="1" applyFill="1" applyBorder="1"/>
    <xf numFmtId="0" fontId="5" fillId="0" borderId="0" xfId="0" applyFont="1" applyAlignment="1">
      <alignment wrapText="1"/>
    </xf>
    <xf numFmtId="0" fontId="5" fillId="7" borderId="1" xfId="0" applyFont="1" applyFill="1" applyBorder="1"/>
    <xf numFmtId="0" fontId="5" fillId="8" borderId="1" xfId="0" applyFont="1" applyFill="1" applyBorder="1"/>
    <xf numFmtId="0" fontId="9" fillId="0" borderId="0" xfId="0" applyFont="1"/>
    <xf numFmtId="0" fontId="4" fillId="0" borderId="5" xfId="0" applyFont="1" applyBorder="1"/>
    <xf numFmtId="0" fontId="3" fillId="0" borderId="10" xfId="0" applyFont="1" applyBorder="1" applyAlignment="1">
      <alignment horizontal="center"/>
    </xf>
    <xf numFmtId="0" fontId="3" fillId="0" borderId="10" xfId="0" applyFont="1" applyBorder="1"/>
    <xf numFmtId="0" fontId="3" fillId="0" borderId="0" xfId="0" applyFont="1" applyAlignment="1">
      <alignment horizontal="center"/>
    </xf>
    <xf numFmtId="0" fontId="3" fillId="0" borderId="0" xfId="0" applyFont="1"/>
    <xf numFmtId="0" fontId="11" fillId="0" borderId="5" xfId="0" applyFont="1" applyBorder="1"/>
    <xf numFmtId="0" fontId="3" fillId="0" borderId="22" xfId="0" applyFont="1" applyBorder="1" applyAlignment="1">
      <alignment horizontal="center"/>
    </xf>
    <xf numFmtId="0" fontId="4" fillId="0" borderId="0" xfId="0" applyFont="1" applyAlignment="1">
      <alignment horizontal="center"/>
    </xf>
    <xf numFmtId="0" fontId="4" fillId="0" borderId="0" xfId="0" applyFont="1"/>
    <xf numFmtId="0" fontId="4" fillId="0" borderId="23" xfId="0" applyFont="1" applyBorder="1" applyAlignment="1">
      <alignment horizontal="center"/>
    </xf>
    <xf numFmtId="0" fontId="11" fillId="0" borderId="0" xfId="0" applyFont="1"/>
    <xf numFmtId="0" fontId="4" fillId="0" borderId="22" xfId="0" applyFont="1" applyBorder="1" applyAlignment="1">
      <alignment horizontal="center"/>
    </xf>
    <xf numFmtId="0" fontId="12" fillId="10" borderId="25" xfId="0" applyFont="1" applyFill="1" applyBorder="1" applyAlignment="1">
      <alignment horizontal="center" vertical="center" textRotation="90" wrapText="1"/>
    </xf>
    <xf numFmtId="0" fontId="16" fillId="13" borderId="34" xfId="0" applyFont="1" applyFill="1" applyBorder="1"/>
    <xf numFmtId="0" fontId="17" fillId="17" borderId="35" xfId="0" applyFont="1" applyFill="1" applyBorder="1" applyAlignment="1">
      <alignment horizontal="center" vertical="center"/>
    </xf>
    <xf numFmtId="0" fontId="5" fillId="2" borderId="1" xfId="0" applyFont="1" applyFill="1" applyBorder="1"/>
    <xf numFmtId="0" fontId="12" fillId="10" borderId="37" xfId="0" applyFont="1" applyFill="1" applyBorder="1" applyAlignment="1">
      <alignment horizontal="center" vertical="center" textRotation="90" wrapText="1"/>
    </xf>
    <xf numFmtId="0" fontId="16" fillId="13" borderId="34" xfId="0" applyFont="1" applyFill="1" applyBorder="1" applyAlignment="1">
      <alignment vertical="center" wrapText="1"/>
    </xf>
    <xf numFmtId="0" fontId="16" fillId="13" borderId="34" xfId="0" applyFont="1" applyFill="1" applyBorder="1" applyAlignment="1">
      <alignment horizontal="center" vertical="center" wrapText="1"/>
    </xf>
    <xf numFmtId="0" fontId="16" fillId="18" borderId="34" xfId="0" applyFont="1" applyFill="1" applyBorder="1" applyAlignment="1">
      <alignment horizontal="center" vertical="center" wrapText="1"/>
    </xf>
    <xf numFmtId="0" fontId="17" fillId="17" borderId="37" xfId="0" applyFont="1" applyFill="1" applyBorder="1" applyAlignment="1">
      <alignment horizontal="center" vertical="center"/>
    </xf>
    <xf numFmtId="0" fontId="10" fillId="19" borderId="53" xfId="0" applyFont="1" applyFill="1" applyBorder="1" applyAlignment="1">
      <alignment horizontal="center" vertical="center" wrapText="1"/>
    </xf>
    <xf numFmtId="0" fontId="16" fillId="13" borderId="57" xfId="0" applyFont="1" applyFill="1" applyBorder="1" applyAlignment="1">
      <alignment horizontal="center" vertical="center" wrapText="1"/>
    </xf>
    <xf numFmtId="0" fontId="22" fillId="18" borderId="57" xfId="0" applyFont="1" applyFill="1" applyBorder="1" applyAlignment="1">
      <alignment horizontal="center" vertical="center" wrapText="1"/>
    </xf>
    <xf numFmtId="0" fontId="16" fillId="17" borderId="59" xfId="0" applyFont="1" applyFill="1" applyBorder="1" applyAlignment="1">
      <alignment horizontal="center" vertical="center" wrapText="1"/>
    </xf>
    <xf numFmtId="0" fontId="12" fillId="10" borderId="60" xfId="0" applyFont="1" applyFill="1" applyBorder="1" applyAlignment="1">
      <alignment horizontal="center" vertical="center" wrapText="1"/>
    </xf>
    <xf numFmtId="0" fontId="12" fillId="10" borderId="65"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66" xfId="0" applyFont="1" applyFill="1" applyBorder="1" applyAlignment="1">
      <alignment horizontal="center" vertical="center" wrapText="1"/>
    </xf>
    <xf numFmtId="0" fontId="16" fillId="11" borderId="67"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12" fillId="19" borderId="20" xfId="0" applyFont="1" applyFill="1" applyBorder="1" applyAlignment="1">
      <alignment horizontal="center" vertical="center" wrapText="1"/>
    </xf>
    <xf numFmtId="0" fontId="12" fillId="19" borderId="53" xfId="0" applyFont="1" applyFill="1" applyBorder="1" applyAlignment="1">
      <alignment horizontal="center" vertical="center" wrapText="1"/>
    </xf>
    <xf numFmtId="0" fontId="16" fillId="13" borderId="69" xfId="0" applyFont="1" applyFill="1" applyBorder="1" applyAlignment="1">
      <alignment horizontal="center" vertical="center" wrapText="1"/>
    </xf>
    <xf numFmtId="0" fontId="16" fillId="13" borderId="60" xfId="0" applyFont="1" applyFill="1" applyBorder="1" applyAlignment="1">
      <alignment horizontal="center" vertical="center" wrapText="1"/>
    </xf>
    <xf numFmtId="0" fontId="16" fillId="18" borderId="60"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25" fillId="14" borderId="20" xfId="0" applyFont="1" applyFill="1" applyBorder="1" applyAlignment="1">
      <alignment horizontal="center" vertical="center" wrapText="1"/>
    </xf>
    <xf numFmtId="0" fontId="16" fillId="17" borderId="60" xfId="0" applyFont="1" applyFill="1" applyBorder="1" applyAlignment="1">
      <alignment horizontal="center" vertical="center" wrapText="1"/>
    </xf>
    <xf numFmtId="0" fontId="26" fillId="2" borderId="72" xfId="0" applyFont="1" applyFill="1" applyBorder="1" applyAlignment="1">
      <alignment horizontal="center" vertical="center" textRotation="90" wrapText="1"/>
    </xf>
    <xf numFmtId="0" fontId="26" fillId="2" borderId="73" xfId="0" applyFont="1" applyFill="1" applyBorder="1" applyAlignment="1">
      <alignment horizontal="center" vertical="center" textRotation="90" wrapText="1"/>
    </xf>
    <xf numFmtId="0" fontId="26" fillId="2" borderId="74" xfId="0" applyFont="1" applyFill="1" applyBorder="1" applyAlignment="1">
      <alignment horizontal="center" vertical="center" textRotation="90"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5" fillId="0" borderId="20" xfId="0" applyFont="1" applyBorder="1" applyAlignment="1">
      <alignment horizontal="center" vertical="center" wrapText="1"/>
    </xf>
    <xf numFmtId="0" fontId="28" fillId="2" borderId="75" xfId="0" applyFont="1" applyFill="1" applyBorder="1" applyAlignment="1">
      <alignment vertical="center"/>
    </xf>
    <xf numFmtId="0" fontId="28" fillId="2" borderId="73" xfId="0" applyFont="1" applyFill="1" applyBorder="1" applyAlignment="1">
      <alignment vertical="center"/>
    </xf>
    <xf numFmtId="0" fontId="0" fillId="5" borderId="80" xfId="0" applyFont="1" applyFill="1" applyBorder="1" applyAlignment="1">
      <alignment vertical="center" wrapText="1"/>
    </xf>
    <xf numFmtId="0" fontId="0" fillId="5" borderId="81" xfId="0" applyFont="1" applyFill="1" applyBorder="1" applyAlignment="1">
      <alignment vertical="center" wrapText="1"/>
    </xf>
    <xf numFmtId="0" fontId="0" fillId="5" borderId="82" xfId="0" applyFont="1" applyFill="1" applyBorder="1" applyAlignment="1">
      <alignment vertical="center" wrapText="1"/>
    </xf>
    <xf numFmtId="0" fontId="26" fillId="2" borderId="83" xfId="0" applyFont="1" applyFill="1" applyBorder="1" applyAlignment="1">
      <alignment horizontal="center" vertical="center" textRotation="90"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84" xfId="0" applyFont="1" applyBorder="1" applyAlignment="1">
      <alignment horizontal="left" vertical="center" wrapText="1"/>
    </xf>
    <xf numFmtId="0" fontId="28" fillId="2" borderId="84" xfId="0" applyFont="1" applyFill="1" applyBorder="1" applyAlignment="1">
      <alignment vertical="center"/>
    </xf>
    <xf numFmtId="0" fontId="28" fillId="2" borderId="5" xfId="0" applyFont="1" applyFill="1" applyBorder="1" applyAlignment="1">
      <alignment vertical="center"/>
    </xf>
    <xf numFmtId="0" fontId="0" fillId="5" borderId="87" xfId="0" applyFont="1" applyFill="1" applyBorder="1" applyAlignment="1">
      <alignment vertical="center" wrapText="1"/>
    </xf>
    <xf numFmtId="0" fontId="0" fillId="5" borderId="88" xfId="0" applyFont="1" applyFill="1" applyBorder="1" applyAlignment="1">
      <alignment vertical="center" wrapText="1"/>
    </xf>
    <xf numFmtId="0" fontId="0" fillId="5" borderId="89" xfId="0" applyFont="1" applyFill="1" applyBorder="1" applyAlignment="1">
      <alignment vertical="center" wrapText="1"/>
    </xf>
    <xf numFmtId="0" fontId="0" fillId="6" borderId="80" xfId="0" applyFont="1" applyFill="1" applyBorder="1" applyAlignment="1">
      <alignment vertical="center" wrapText="1"/>
    </xf>
    <xf numFmtId="0" fontId="5" fillId="0" borderId="20" xfId="0" applyFont="1" applyBorder="1" applyAlignment="1">
      <alignment horizontal="left" vertical="center" wrapText="1"/>
    </xf>
    <xf numFmtId="0" fontId="5" fillId="0" borderId="84" xfId="0" applyFont="1" applyBorder="1" applyAlignment="1">
      <alignment vertical="center" wrapText="1"/>
    </xf>
    <xf numFmtId="0" fontId="0" fillId="6" borderId="81" xfId="0" applyFont="1" applyFill="1" applyBorder="1" applyAlignment="1">
      <alignment vertical="center" wrapText="1"/>
    </xf>
    <xf numFmtId="0" fontId="0" fillId="6" borderId="82" xfId="0" applyFont="1" applyFill="1" applyBorder="1" applyAlignment="1">
      <alignment vertical="center" wrapText="1"/>
    </xf>
    <xf numFmtId="0" fontId="0" fillId="7" borderId="80" xfId="0" applyFont="1" applyFill="1" applyBorder="1" applyAlignment="1">
      <alignment vertical="center" wrapText="1"/>
    </xf>
    <xf numFmtId="0" fontId="5" fillId="0" borderId="12" xfId="0" applyFont="1" applyBorder="1" applyAlignment="1">
      <alignment vertical="center" wrapText="1"/>
    </xf>
    <xf numFmtId="0" fontId="0" fillId="6" borderId="87" xfId="0" applyFont="1" applyFill="1" applyBorder="1" applyAlignment="1">
      <alignment vertical="center" wrapText="1"/>
    </xf>
    <xf numFmtId="0" fontId="0" fillId="6" borderId="88" xfId="0" applyFont="1" applyFill="1" applyBorder="1" applyAlignment="1">
      <alignment vertical="center" wrapText="1"/>
    </xf>
    <xf numFmtId="0" fontId="0" fillId="6" borderId="89" xfId="0" applyFont="1" applyFill="1" applyBorder="1" applyAlignment="1">
      <alignment vertical="center" wrapText="1"/>
    </xf>
    <xf numFmtId="0" fontId="0" fillId="8" borderId="80" xfId="0" applyFont="1" applyFill="1" applyBorder="1" applyAlignment="1">
      <alignment vertical="center" wrapText="1"/>
    </xf>
    <xf numFmtId="0" fontId="5" fillId="0" borderId="90" xfId="0" applyFont="1" applyBorder="1" applyAlignment="1">
      <alignment vertical="center" wrapText="1"/>
    </xf>
    <xf numFmtId="0" fontId="5" fillId="0" borderId="48" xfId="0" applyFont="1" applyBorder="1" applyAlignment="1">
      <alignment horizontal="left" vertical="center" wrapText="1"/>
    </xf>
    <xf numFmtId="0" fontId="28" fillId="2" borderId="93" xfId="0" applyFont="1" applyFill="1" applyBorder="1" applyAlignment="1">
      <alignment vertical="center"/>
    </xf>
    <xf numFmtId="0" fontId="28" fillId="2" borderId="67" xfId="0" applyFont="1" applyFill="1" applyBorder="1" applyAlignment="1">
      <alignment vertical="center"/>
    </xf>
    <xf numFmtId="0" fontId="5" fillId="0" borderId="5" xfId="0" applyFont="1" applyBorder="1" applyAlignment="1">
      <alignment horizontal="left" vertical="center" wrapText="1"/>
    </xf>
    <xf numFmtId="0" fontId="9" fillId="17" borderId="97" xfId="0" applyFont="1" applyFill="1" applyBorder="1" applyAlignment="1">
      <alignment vertical="center" wrapText="1"/>
    </xf>
    <xf numFmtId="0" fontId="5" fillId="0" borderId="98" xfId="0" applyFont="1" applyBorder="1" applyAlignment="1">
      <alignment horizontal="left" vertical="center" wrapText="1"/>
    </xf>
    <xf numFmtId="17" fontId="5" fillId="0" borderId="98" xfId="0" applyNumberFormat="1" applyFont="1" applyBorder="1" applyAlignment="1">
      <alignment horizontal="left" vertical="center" wrapText="1"/>
    </xf>
    <xf numFmtId="0" fontId="0" fillId="7" borderId="87" xfId="0" applyFont="1" applyFill="1" applyBorder="1" applyAlignment="1">
      <alignment vertical="center" wrapText="1"/>
    </xf>
    <xf numFmtId="0" fontId="0" fillId="7" borderId="88" xfId="0" applyFont="1" applyFill="1" applyBorder="1" applyAlignment="1">
      <alignment vertical="center" wrapText="1"/>
    </xf>
    <xf numFmtId="0" fontId="0" fillId="7" borderId="89" xfId="0" applyFont="1" applyFill="1" applyBorder="1" applyAlignment="1">
      <alignment vertical="center" wrapText="1"/>
    </xf>
    <xf numFmtId="0" fontId="5" fillId="0" borderId="5" xfId="0" applyFont="1" applyBorder="1" applyAlignment="1">
      <alignment vertical="center" wrapText="1"/>
    </xf>
    <xf numFmtId="0" fontId="5" fillId="0" borderId="20" xfId="0" applyFont="1" applyBorder="1" applyAlignment="1">
      <alignment vertical="center" wrapText="1"/>
    </xf>
    <xf numFmtId="0" fontId="9" fillId="17" borderId="99" xfId="0" applyFont="1" applyFill="1" applyBorder="1" applyAlignment="1">
      <alignment vertical="center" wrapText="1"/>
    </xf>
    <xf numFmtId="0" fontId="0" fillId="8" borderId="81" xfId="0" applyFont="1" applyFill="1" applyBorder="1" applyAlignment="1">
      <alignment vertical="center" wrapText="1"/>
    </xf>
    <xf numFmtId="0" fontId="0" fillId="8" borderId="82" xfId="0" applyFont="1" applyFill="1" applyBorder="1" applyAlignment="1">
      <alignment vertical="center" wrapText="1"/>
    </xf>
    <xf numFmtId="0" fontId="0" fillId="8" borderId="87" xfId="0" applyFont="1" applyFill="1" applyBorder="1" applyAlignment="1">
      <alignment vertical="center" wrapText="1"/>
    </xf>
    <xf numFmtId="0" fontId="0" fillId="8" borderId="88" xfId="0" applyFont="1" applyFill="1" applyBorder="1" applyAlignment="1">
      <alignment vertical="center" wrapText="1"/>
    </xf>
    <xf numFmtId="0" fontId="0" fillId="8" borderId="89" xfId="0" applyFont="1" applyFill="1" applyBorder="1" applyAlignment="1">
      <alignment vertical="center" wrapText="1"/>
    </xf>
    <xf numFmtId="0" fontId="5" fillId="2" borderId="20" xfId="0" applyFont="1" applyFill="1" applyBorder="1" applyAlignment="1">
      <alignment horizontal="left" vertical="center" wrapText="1"/>
    </xf>
    <xf numFmtId="0" fontId="5" fillId="0" borderId="98" xfId="0" applyFont="1" applyBorder="1" applyAlignment="1">
      <alignment vertical="center"/>
    </xf>
    <xf numFmtId="0" fontId="5" fillId="0" borderId="93" xfId="0" applyFont="1" applyBorder="1" applyAlignment="1">
      <alignment horizontal="left" vertical="center" wrapText="1"/>
    </xf>
    <xf numFmtId="0" fontId="5" fillId="2" borderId="84" xfId="0" applyFont="1" applyFill="1" applyBorder="1" applyAlignment="1">
      <alignment horizontal="left" vertical="center" wrapText="1"/>
    </xf>
    <xf numFmtId="0" fontId="31" fillId="2" borderId="72" xfId="0" applyFont="1" applyFill="1" applyBorder="1" applyAlignment="1">
      <alignment horizontal="center" vertical="center" wrapText="1"/>
    </xf>
    <xf numFmtId="0" fontId="0" fillId="0" borderId="5" xfId="0" applyFont="1" applyBorder="1" applyAlignment="1">
      <alignment vertical="top" wrapText="1"/>
    </xf>
    <xf numFmtId="0" fontId="31" fillId="2" borderId="102" xfId="0" applyFont="1" applyFill="1" applyBorder="1" applyAlignment="1">
      <alignment horizontal="center" vertical="center" wrapText="1"/>
    </xf>
    <xf numFmtId="0" fontId="32" fillId="2" borderId="83" xfId="0" applyFont="1" applyFill="1" applyBorder="1" applyAlignment="1">
      <alignment horizontal="left" vertical="center" wrapText="1"/>
    </xf>
    <xf numFmtId="0" fontId="31" fillId="2" borderId="103" xfId="0" applyFont="1" applyFill="1" applyBorder="1" applyAlignment="1">
      <alignment horizontal="center" vertical="center" wrapText="1"/>
    </xf>
    <xf numFmtId="0" fontId="32" fillId="2" borderId="104" xfId="0" applyFont="1" applyFill="1" applyBorder="1" applyAlignment="1">
      <alignment horizontal="left" vertical="center" wrapText="1"/>
    </xf>
    <xf numFmtId="0" fontId="0" fillId="2" borderId="5" xfId="0" applyFont="1" applyFill="1" applyBorder="1" applyAlignment="1">
      <alignment wrapText="1"/>
    </xf>
    <xf numFmtId="0" fontId="1" fillId="21" borderId="57"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75" xfId="0" applyFont="1" applyFill="1" applyBorder="1" applyAlignment="1">
      <alignment horizontal="left" vertical="center" wrapText="1"/>
    </xf>
    <xf numFmtId="0" fontId="0" fillId="2" borderId="97" xfId="0" applyFont="1" applyFill="1" applyBorder="1" applyAlignment="1">
      <alignment horizontal="left" vertical="center" wrapText="1"/>
    </xf>
    <xf numFmtId="0" fontId="0" fillId="2" borderId="84" xfId="0" applyFont="1" applyFill="1" applyBorder="1" applyAlignment="1">
      <alignment horizontal="center" vertical="center"/>
    </xf>
    <xf numFmtId="0" fontId="0" fillId="2" borderId="84" xfId="0" applyFont="1" applyFill="1" applyBorder="1" applyAlignment="1">
      <alignment horizontal="left" vertical="center" wrapText="1"/>
    </xf>
    <xf numFmtId="0" fontId="0" fillId="2" borderId="99" xfId="0" applyFont="1" applyFill="1" applyBorder="1" applyAlignment="1">
      <alignment horizontal="left" vertical="center" wrapText="1"/>
    </xf>
    <xf numFmtId="0" fontId="0" fillId="2" borderId="93" xfId="0" applyFont="1" applyFill="1" applyBorder="1" applyAlignment="1">
      <alignment horizontal="center" vertical="center"/>
    </xf>
    <xf numFmtId="0" fontId="0" fillId="2" borderId="93" xfId="0" applyFont="1" applyFill="1" applyBorder="1" applyAlignment="1">
      <alignment horizontal="left" vertical="center" wrapText="1"/>
    </xf>
    <xf numFmtId="0" fontId="0" fillId="2" borderId="100" xfId="0" applyFont="1" applyFill="1" applyBorder="1" applyAlignment="1">
      <alignment horizontal="left" vertical="center" wrapText="1"/>
    </xf>
    <xf numFmtId="0" fontId="21" fillId="22" borderId="53" xfId="0" applyFont="1" applyFill="1" applyBorder="1"/>
    <xf numFmtId="0" fontId="1" fillId="23" borderId="57" xfId="0" applyFont="1" applyFill="1" applyBorder="1" applyAlignment="1">
      <alignment horizontal="center" vertical="center"/>
    </xf>
    <xf numFmtId="0" fontId="1" fillId="23" borderId="59"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102" xfId="0" applyFont="1" applyFill="1" applyBorder="1" applyAlignment="1">
      <alignment horizontal="center" vertical="center"/>
    </xf>
    <xf numFmtId="0" fontId="0" fillId="2" borderId="112" xfId="0" applyFont="1" applyFill="1" applyBorder="1" applyAlignment="1">
      <alignment horizontal="center" vertical="center"/>
    </xf>
    <xf numFmtId="0" fontId="34" fillId="2" borderId="1" xfId="0" applyFont="1" applyFill="1" applyBorder="1"/>
    <xf numFmtId="0" fontId="36" fillId="3" borderId="57" xfId="0" applyFont="1" applyFill="1" applyBorder="1" applyAlignment="1">
      <alignment horizontal="center" vertical="center" wrapText="1"/>
    </xf>
    <xf numFmtId="0" fontId="38" fillId="24" borderId="20" xfId="0" applyFont="1" applyFill="1" applyBorder="1" applyAlignment="1">
      <alignment horizontal="center" vertical="center" wrapText="1"/>
    </xf>
    <xf numFmtId="0" fontId="11" fillId="0" borderId="96" xfId="0" applyFont="1" applyBorder="1" applyAlignment="1">
      <alignment horizontal="left" vertical="center" wrapText="1"/>
    </xf>
    <xf numFmtId="0" fontId="12" fillId="5" borderId="20" xfId="0" applyFont="1" applyFill="1" applyBorder="1" applyAlignment="1">
      <alignment horizontal="center" vertical="center" wrapText="1"/>
    </xf>
    <xf numFmtId="0" fontId="38" fillId="24" borderId="84" xfId="0" applyFont="1" applyFill="1" applyBorder="1" applyAlignment="1">
      <alignment horizontal="center" vertical="center" wrapText="1"/>
    </xf>
    <xf numFmtId="0" fontId="11" fillId="0" borderId="86" xfId="0" applyFont="1" applyBorder="1" applyAlignment="1">
      <alignment horizontal="left" vertical="center" wrapText="1"/>
    </xf>
    <xf numFmtId="0" fontId="12" fillId="6" borderId="20" xfId="0" applyFont="1" applyFill="1" applyBorder="1" applyAlignment="1">
      <alignment horizontal="center" vertical="center" wrapText="1"/>
    </xf>
    <xf numFmtId="0" fontId="38" fillId="24" borderId="75" xfId="0" applyFont="1" applyFill="1" applyBorder="1" applyAlignment="1">
      <alignment horizontal="center" vertical="center" wrapText="1"/>
    </xf>
    <xf numFmtId="0" fontId="11" fillId="0" borderId="20" xfId="0" applyFont="1" applyBorder="1" applyAlignment="1">
      <alignment horizontal="left" vertical="center" wrapText="1"/>
    </xf>
    <xf numFmtId="0" fontId="12" fillId="7" borderId="20" xfId="0" applyFont="1" applyFill="1" applyBorder="1" applyAlignment="1">
      <alignment horizontal="center" vertical="center" wrapText="1"/>
    </xf>
    <xf numFmtId="0" fontId="38" fillId="24" borderId="93" xfId="0" applyFont="1" applyFill="1" applyBorder="1" applyAlignment="1">
      <alignment horizontal="center" vertical="center" wrapText="1"/>
    </xf>
    <xf numFmtId="0" fontId="12" fillId="8" borderId="60" xfId="0" applyFont="1" applyFill="1" applyBorder="1" applyAlignment="1">
      <alignment horizontal="center" vertical="center" wrapText="1"/>
    </xf>
    <xf numFmtId="0" fontId="40" fillId="12" borderId="5" xfId="0" applyFont="1" applyFill="1" applyBorder="1" applyAlignment="1">
      <alignment horizontal="center" vertical="center"/>
    </xf>
    <xf numFmtId="0" fontId="39" fillId="5" borderId="5" xfId="0" applyFont="1" applyFill="1" applyBorder="1" applyAlignment="1">
      <alignment horizontal="left" vertical="center" wrapText="1"/>
    </xf>
    <xf numFmtId="0" fontId="39" fillId="6" borderId="5" xfId="0" applyFont="1" applyFill="1" applyBorder="1" applyAlignment="1">
      <alignment horizontal="left" vertical="center" wrapText="1"/>
    </xf>
    <xf numFmtId="0" fontId="39" fillId="7" borderId="5" xfId="0" applyFont="1" applyFill="1" applyBorder="1" applyAlignment="1">
      <alignment horizontal="left" vertical="center" wrapText="1"/>
    </xf>
    <xf numFmtId="0" fontId="39" fillId="8" borderId="5" xfId="0" applyFont="1" applyFill="1" applyBorder="1" applyAlignment="1">
      <alignment horizontal="left" vertical="center" wrapText="1"/>
    </xf>
    <xf numFmtId="0" fontId="41" fillId="2" borderId="1" xfId="0" applyFont="1" applyFill="1" applyBorder="1"/>
    <xf numFmtId="0" fontId="39" fillId="2" borderId="1" xfId="0" applyFont="1" applyFill="1" applyBorder="1"/>
    <xf numFmtId="0" fontId="42" fillId="27" borderId="5" xfId="0" applyFont="1" applyFill="1" applyBorder="1" applyAlignment="1">
      <alignment horizontal="center" vertical="center" wrapText="1"/>
    </xf>
    <xf numFmtId="0" fontId="43" fillId="12" borderId="5" xfId="0" applyFont="1" applyFill="1" applyBorder="1" applyAlignment="1">
      <alignment horizontal="center" vertical="center" wrapText="1"/>
    </xf>
    <xf numFmtId="0" fontId="44" fillId="27" borderId="5" xfId="0" applyFont="1" applyFill="1" applyBorder="1" applyAlignment="1">
      <alignment horizontal="center" vertical="center" wrapText="1"/>
    </xf>
    <xf numFmtId="0" fontId="45" fillId="27" borderId="5" xfId="0" applyFont="1" applyFill="1" applyBorder="1" applyAlignment="1">
      <alignment horizontal="center" vertical="center"/>
    </xf>
    <xf numFmtId="1" fontId="0" fillId="0" borderId="5" xfId="0" applyNumberFormat="1" applyFont="1" applyBorder="1"/>
    <xf numFmtId="0" fontId="0" fillId="5" borderId="5" xfId="0" applyFont="1" applyFill="1" applyBorder="1"/>
    <xf numFmtId="0" fontId="0" fillId="6" borderId="5" xfId="0" applyFont="1" applyFill="1" applyBorder="1"/>
    <xf numFmtId="0" fontId="0" fillId="2" borderId="1" xfId="0" applyFont="1" applyFill="1" applyBorder="1" applyAlignment="1">
      <alignment vertical="center" wrapText="1"/>
    </xf>
    <xf numFmtId="0" fontId="0" fillId="7" borderId="5" xfId="0" applyFont="1" applyFill="1" applyBorder="1"/>
    <xf numFmtId="0" fontId="0" fillId="8" borderId="5" xfId="0" applyFont="1" applyFill="1" applyBorder="1"/>
    <xf numFmtId="0" fontId="30" fillId="28" borderId="5" xfId="0" applyFont="1" applyFill="1" applyBorder="1" applyAlignment="1">
      <alignment horizontal="center" vertical="center" wrapText="1"/>
    </xf>
    <xf numFmtId="0" fontId="18" fillId="28" borderId="5" xfId="0" applyFont="1" applyFill="1" applyBorder="1" applyAlignment="1">
      <alignment vertical="top" wrapText="1"/>
    </xf>
    <xf numFmtId="0" fontId="0" fillId="0" borderId="5" xfId="0" applyFont="1" applyBorder="1" applyAlignment="1">
      <alignment horizontal="center" vertical="center"/>
    </xf>
    <xf numFmtId="0" fontId="50" fillId="2" borderId="1" xfId="0" applyFont="1" applyFill="1" applyBorder="1" applyAlignment="1">
      <alignment horizontal="center" vertical="center"/>
    </xf>
    <xf numFmtId="0" fontId="0" fillId="0" borderId="0" xfId="0" applyFont="1"/>
    <xf numFmtId="0" fontId="51" fillId="2"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1" fillId="2" borderId="5" xfId="0" applyFont="1" applyFill="1" applyBorder="1" applyAlignment="1">
      <alignment vertical="center"/>
    </xf>
    <xf numFmtId="0" fontId="0" fillId="0" borderId="5" xfId="0" applyFont="1" applyBorder="1" applyAlignment="1">
      <alignment horizontal="center" vertical="center" wrapText="1"/>
    </xf>
    <xf numFmtId="0" fontId="52" fillId="0" borderId="5" xfId="0" applyFont="1" applyBorder="1" applyAlignment="1">
      <alignment wrapText="1"/>
    </xf>
    <xf numFmtId="0" fontId="21" fillId="2" borderId="5" xfId="0" applyFont="1" applyFill="1" applyBorder="1" applyAlignment="1">
      <alignment horizontal="center" vertical="center"/>
    </xf>
    <xf numFmtId="0" fontId="53" fillId="0" borderId="0" xfId="0" applyFont="1"/>
    <xf numFmtId="0" fontId="0" fillId="0" borderId="5" xfId="0" applyFont="1" applyBorder="1" applyAlignment="1">
      <alignment wrapText="1"/>
    </xf>
    <xf numFmtId="0" fontId="0" fillId="0" borderId="5" xfId="0" applyFont="1" applyBorder="1" applyAlignment="1">
      <alignment horizontal="center"/>
    </xf>
    <xf numFmtId="0" fontId="21" fillId="31" borderId="5" xfId="0" applyFont="1" applyFill="1" applyBorder="1" applyAlignment="1">
      <alignment horizontal="center" vertical="center"/>
    </xf>
    <xf numFmtId="0" fontId="21" fillId="20" borderId="5" xfId="0" applyFont="1" applyFill="1" applyBorder="1" applyAlignment="1">
      <alignment horizontal="center" vertical="center"/>
    </xf>
    <xf numFmtId="0" fontId="21" fillId="32" borderId="5" xfId="0" applyFont="1" applyFill="1" applyBorder="1" applyAlignment="1">
      <alignment horizontal="center" vertical="center"/>
    </xf>
    <xf numFmtId="0" fontId="1" fillId="0" borderId="5" xfId="0" applyFont="1" applyBorder="1" applyAlignment="1">
      <alignment horizontal="center" vertical="center"/>
    </xf>
    <xf numFmtId="0" fontId="0" fillId="0" borderId="10" xfId="0" applyFont="1" applyBorder="1"/>
    <xf numFmtId="0" fontId="0" fillId="0" borderId="0" xfId="0" applyFont="1" applyAlignment="1">
      <alignment horizontal="center"/>
    </xf>
    <xf numFmtId="0" fontId="52" fillId="0" borderId="0" xfId="0" applyFont="1" applyAlignment="1">
      <alignment wrapText="1"/>
    </xf>
    <xf numFmtId="0" fontId="0" fillId="0" borderId="0" xfId="0" applyFont="1" applyAlignment="1">
      <alignment vertical="center"/>
    </xf>
    <xf numFmtId="0" fontId="0" fillId="0" borderId="0" xfId="0" applyFont="1" applyAlignment="1">
      <alignment horizontal="center" vertical="center"/>
    </xf>
    <xf numFmtId="0" fontId="0" fillId="0" borderId="17" xfId="0" applyFont="1" applyBorder="1"/>
    <xf numFmtId="0" fontId="0" fillId="0" borderId="18" xfId="0" applyFont="1" applyBorder="1"/>
    <xf numFmtId="0" fontId="0" fillId="0" borderId="19" xfId="0" applyFont="1" applyBorder="1"/>
    <xf numFmtId="0" fontId="0" fillId="0" borderId="7" xfId="0" applyFont="1" applyBorder="1"/>
    <xf numFmtId="0" fontId="5" fillId="0" borderId="97" xfId="0" applyFont="1" applyBorder="1" applyAlignment="1">
      <alignment horizontal="left" vertical="center" wrapText="1"/>
    </xf>
    <xf numFmtId="0" fontId="5" fillId="0" borderId="99" xfId="0" applyFont="1" applyBorder="1" applyAlignment="1">
      <alignment horizontal="left" vertical="center" wrapText="1"/>
    </xf>
    <xf numFmtId="0" fontId="5" fillId="0" borderId="99" xfId="0" applyFont="1" applyBorder="1" applyAlignment="1">
      <alignment vertical="center" wrapText="1"/>
    </xf>
    <xf numFmtId="0" fontId="7" fillId="0" borderId="57" xfId="0" applyFont="1" applyBorder="1" applyAlignment="1">
      <alignment horizontal="center" vertical="center" textRotation="90" wrapText="1"/>
    </xf>
    <xf numFmtId="0" fontId="5" fillId="0" borderId="57" xfId="0" applyFont="1" applyBorder="1" applyAlignment="1">
      <alignment horizontal="left" vertical="center" wrapText="1"/>
    </xf>
    <xf numFmtId="0" fontId="5" fillId="0" borderId="101" xfId="0" applyFont="1" applyBorder="1" applyAlignment="1">
      <alignment horizontal="left" vertical="center" wrapText="1"/>
    </xf>
    <xf numFmtId="0" fontId="0" fillId="0" borderId="123" xfId="0" applyFont="1" applyBorder="1" applyAlignment="1"/>
    <xf numFmtId="3" fontId="5" fillId="0" borderId="57" xfId="0" applyNumberFormat="1" applyFont="1" applyBorder="1" applyAlignment="1">
      <alignment horizontal="center" vertical="center" wrapText="1"/>
    </xf>
    <xf numFmtId="0" fontId="7" fillId="0" borderId="70" xfId="0" applyFont="1" applyBorder="1" applyAlignment="1">
      <alignment horizontal="center" vertical="center" textRotation="90" wrapText="1"/>
    </xf>
    <xf numFmtId="0" fontId="5" fillId="0" borderId="70" xfId="0" applyFont="1" applyBorder="1" applyAlignment="1">
      <alignment horizontal="left" vertical="center" wrapText="1"/>
    </xf>
    <xf numFmtId="0" fontId="5" fillId="0" borderId="60" xfId="0" applyFont="1" applyBorder="1" applyAlignment="1">
      <alignment horizontal="left" vertical="center" wrapText="1"/>
    </xf>
    <xf numFmtId="0" fontId="5" fillId="0" borderId="88" xfId="0" applyFont="1" applyBorder="1" applyAlignment="1">
      <alignment vertical="center" wrapText="1"/>
    </xf>
    <xf numFmtId="0" fontId="5" fillId="0" borderId="111" xfId="0" applyFont="1" applyBorder="1" applyAlignment="1">
      <alignment horizontal="left" vertical="center" wrapText="1"/>
    </xf>
    <xf numFmtId="0" fontId="7" fillId="0" borderId="129" xfId="0" applyFont="1" applyBorder="1" applyAlignment="1">
      <alignment horizontal="center" vertical="center" textRotation="90" wrapText="1"/>
    </xf>
    <xf numFmtId="0" fontId="5" fillId="0" borderId="129" xfId="0" applyFont="1" applyBorder="1" applyAlignment="1">
      <alignment horizontal="left" vertical="center" wrapText="1"/>
    </xf>
    <xf numFmtId="0" fontId="26" fillId="2" borderId="131" xfId="0" applyFont="1" applyFill="1" applyBorder="1" applyAlignment="1">
      <alignment horizontal="center" vertical="center" textRotation="90" wrapText="1"/>
    </xf>
    <xf numFmtId="0" fontId="26" fillId="2" borderId="132" xfId="0" applyFont="1" applyFill="1" applyBorder="1" applyAlignment="1">
      <alignment horizontal="center" vertical="center" textRotation="90" wrapText="1"/>
    </xf>
    <xf numFmtId="0" fontId="26" fillId="2" borderId="133" xfId="0" applyFont="1" applyFill="1" applyBorder="1" applyAlignment="1">
      <alignment horizontal="center" vertical="center" textRotation="90" wrapText="1"/>
    </xf>
    <xf numFmtId="0" fontId="5" fillId="0" borderId="134" xfId="0" applyFont="1" applyBorder="1" applyAlignment="1">
      <alignment horizontal="left" vertical="center" wrapText="1"/>
    </xf>
    <xf numFmtId="0" fontId="5" fillId="2" borderId="135" xfId="0" applyFont="1" applyFill="1" applyBorder="1" applyAlignment="1">
      <alignment vertical="center" wrapText="1"/>
    </xf>
    <xf numFmtId="0" fontId="5" fillId="2" borderId="138" xfId="0" applyFont="1" applyFill="1" applyBorder="1" applyAlignment="1">
      <alignment horizontal="left" vertical="center" wrapText="1"/>
    </xf>
    <xf numFmtId="0" fontId="5" fillId="0" borderId="141" xfId="0" applyFont="1" applyBorder="1" applyAlignment="1">
      <alignment vertical="center" wrapText="1"/>
    </xf>
    <xf numFmtId="0" fontId="5" fillId="0" borderId="135" xfId="0" applyFont="1" applyBorder="1" applyAlignment="1">
      <alignment vertical="center" wrapText="1"/>
    </xf>
    <xf numFmtId="0" fontId="5" fillId="0" borderId="57" xfId="0" applyFont="1" applyBorder="1" applyAlignment="1">
      <alignment horizontal="center" vertical="center" wrapText="1"/>
    </xf>
    <xf numFmtId="0" fontId="55" fillId="0" borderId="128" xfId="0" applyFont="1" applyBorder="1" applyAlignment="1">
      <alignment vertical="center" wrapText="1"/>
    </xf>
    <xf numFmtId="0" fontId="0" fillId="0" borderId="123" xfId="0" applyFont="1" applyFill="1" applyBorder="1" applyAlignment="1"/>
    <xf numFmtId="0" fontId="39" fillId="0" borderId="123" xfId="0" applyFont="1" applyFill="1" applyBorder="1" applyAlignment="1">
      <alignment vertical="center"/>
    </xf>
    <xf numFmtId="0" fontId="39" fillId="0" borderId="123" xfId="0" applyFont="1" applyFill="1" applyBorder="1" applyAlignment="1">
      <alignment vertical="center" wrapText="1"/>
    </xf>
    <xf numFmtId="0" fontId="5" fillId="0" borderId="75"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center"/>
    </xf>
    <xf numFmtId="0" fontId="0" fillId="2" borderId="6" xfId="0" applyFont="1" applyFill="1" applyBorder="1" applyAlignment="1">
      <alignment horizontal="left" vertical="top" wrapText="1"/>
    </xf>
    <xf numFmtId="0" fontId="2" fillId="0" borderId="7" xfId="0" applyFont="1" applyBorder="1"/>
    <xf numFmtId="0" fontId="1" fillId="3" borderId="2" xfId="0" applyFont="1" applyFill="1" applyBorder="1" applyAlignment="1">
      <alignment horizontal="center"/>
    </xf>
    <xf numFmtId="0" fontId="2" fillId="0" borderId="3" xfId="0" applyFont="1" applyBorder="1"/>
    <xf numFmtId="0" fontId="2" fillId="0" borderId="4" xfId="0" applyFont="1" applyBorder="1"/>
    <xf numFmtId="0" fontId="0" fillId="0" borderId="12" xfId="0" applyFont="1" applyBorder="1" applyAlignment="1">
      <alignment horizontal="center"/>
    </xf>
    <xf numFmtId="0" fontId="2" fillId="0" borderId="13" xfId="0" applyFont="1" applyBorder="1"/>
    <xf numFmtId="0" fontId="2" fillId="0" borderId="14" xfId="0" applyFont="1" applyBorder="1"/>
    <xf numFmtId="0" fontId="0" fillId="0" borderId="9" xfId="0" applyFont="1" applyBorder="1" applyAlignment="1">
      <alignment horizontal="center"/>
    </xf>
    <xf numFmtId="0" fontId="2" fillId="0" borderId="11" xfId="0" applyFont="1" applyBorder="1"/>
    <xf numFmtId="0" fontId="2" fillId="0" borderId="17" xfId="0" applyFont="1" applyBorder="1"/>
    <xf numFmtId="0" fontId="2" fillId="0" borderId="19" xfId="0" applyFont="1" applyBorder="1"/>
    <xf numFmtId="0" fontId="4" fillId="0" borderId="9" xfId="0" applyFont="1" applyBorder="1" applyAlignment="1">
      <alignment horizontal="center"/>
    </xf>
    <xf numFmtId="0" fontId="2" fillId="0" borderId="15" xfId="0" applyFont="1" applyBorder="1"/>
    <xf numFmtId="0" fontId="2" fillId="0" borderId="16" xfId="0" applyFont="1" applyBorder="1"/>
    <xf numFmtId="0" fontId="4" fillId="0" borderId="12" xfId="0" applyFont="1" applyBorder="1" applyAlignment="1">
      <alignment horizontal="center"/>
    </xf>
    <xf numFmtId="0" fontId="0" fillId="0" borderId="9" xfId="0" applyFont="1" applyBorder="1" applyAlignment="1">
      <alignment horizontal="center" wrapText="1"/>
    </xf>
    <xf numFmtId="0" fontId="2" fillId="0" borderId="10" xfId="0" applyFont="1" applyBorder="1"/>
    <xf numFmtId="0" fontId="2" fillId="0" borderId="18" xfId="0" applyFont="1" applyBorder="1"/>
    <xf numFmtId="0" fontId="4" fillId="0" borderId="12" xfId="0" applyFont="1" applyBorder="1" applyAlignment="1">
      <alignment horizontal="left"/>
    </xf>
    <xf numFmtId="0" fontId="3" fillId="0" borderId="9" xfId="0" applyFont="1" applyBorder="1" applyAlignment="1">
      <alignment horizontal="center"/>
    </xf>
    <xf numFmtId="0" fontId="0" fillId="0" borderId="0" xfId="0" applyFont="1" applyAlignment="1"/>
    <xf numFmtId="0" fontId="4" fillId="0" borderId="12" xfId="0" applyFont="1" applyBorder="1" applyAlignment="1">
      <alignment horizontal="center" vertical="center"/>
    </xf>
    <xf numFmtId="0" fontId="0" fillId="4" borderId="12" xfId="0" applyFont="1" applyFill="1" applyBorder="1" applyAlignment="1">
      <alignment horizontal="center"/>
    </xf>
    <xf numFmtId="0" fontId="0" fillId="0" borderId="6" xfId="0" applyFont="1" applyBorder="1" applyAlignment="1">
      <alignment horizontal="center" wrapText="1"/>
    </xf>
    <xf numFmtId="0" fontId="17" fillId="17" borderId="70" xfId="0" applyFont="1" applyFill="1" applyBorder="1" applyAlignment="1">
      <alignment horizontal="center" vertical="center" wrapText="1"/>
    </xf>
    <xf numFmtId="0" fontId="17" fillId="17" borderId="60" xfId="0" applyFont="1" applyFill="1" applyBorder="1" applyAlignment="1">
      <alignment horizontal="center" vertical="center" wrapText="1"/>
    </xf>
    <xf numFmtId="0" fontId="5" fillId="0" borderId="57"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1" xfId="0" applyFont="1" applyBorder="1" applyAlignment="1">
      <alignment horizontal="left" vertical="center" wrapText="1"/>
    </xf>
    <xf numFmtId="0" fontId="5" fillId="0" borderId="129" xfId="0" applyFont="1" applyBorder="1" applyAlignment="1">
      <alignment horizontal="left" vertical="center" wrapText="1"/>
    </xf>
    <xf numFmtId="0" fontId="5" fillId="0" borderId="57" xfId="0" applyFont="1" applyBorder="1" applyAlignment="1">
      <alignment horizontal="left" vertical="center" wrapText="1"/>
    </xf>
    <xf numFmtId="0" fontId="5" fillId="0" borderId="70" xfId="0" applyFont="1" applyBorder="1" applyAlignment="1">
      <alignment horizontal="left" vertical="center" wrapText="1"/>
    </xf>
    <xf numFmtId="0" fontId="16" fillId="14" borderId="58" xfId="0" applyFont="1" applyFill="1" applyBorder="1" applyAlignment="1">
      <alignment horizontal="center" vertical="center" wrapText="1"/>
    </xf>
    <xf numFmtId="0" fontId="2" fillId="0" borderId="52" xfId="0" applyFont="1" applyBorder="1"/>
    <xf numFmtId="0" fontId="12" fillId="16" borderId="24" xfId="0" applyFont="1" applyFill="1" applyBorder="1" applyAlignment="1">
      <alignment horizontal="center" vertical="center" wrapText="1"/>
    </xf>
    <xf numFmtId="0" fontId="2" fillId="0" borderId="48" xfId="0" applyFont="1" applyBorder="1"/>
    <xf numFmtId="0" fontId="12" fillId="15" borderId="24" xfId="0" applyFont="1" applyFill="1" applyBorder="1" applyAlignment="1">
      <alignment horizontal="center" vertical="center" wrapText="1"/>
    </xf>
    <xf numFmtId="0" fontId="2" fillId="0" borderId="70" xfId="0" applyFont="1" applyBorder="1"/>
    <xf numFmtId="0" fontId="16" fillId="17" borderId="24" xfId="0" applyFont="1" applyFill="1" applyBorder="1" applyAlignment="1">
      <alignment horizontal="center" vertical="center" wrapText="1"/>
    </xf>
    <xf numFmtId="0" fontId="17" fillId="15" borderId="27" xfId="0" applyFont="1" applyFill="1" applyBorder="1" applyAlignment="1">
      <alignment horizontal="center" vertical="center"/>
    </xf>
    <xf numFmtId="0" fontId="2" fillId="0" borderId="28" xfId="0" applyFont="1" applyBorder="1"/>
    <xf numFmtId="0" fontId="2" fillId="0" borderId="29" xfId="0" applyFont="1" applyBorder="1"/>
    <xf numFmtId="0" fontId="2" fillId="0" borderId="42" xfId="0" applyFont="1" applyBorder="1"/>
    <xf numFmtId="0" fontId="2" fillId="0" borderId="43" xfId="0" applyFont="1" applyBorder="1"/>
    <xf numFmtId="0" fontId="2" fillId="0" borderId="44" xfId="0" applyFont="1" applyBorder="1"/>
    <xf numFmtId="0" fontId="67" fillId="35" borderId="144" xfId="0" applyFont="1" applyFill="1" applyBorder="1" applyAlignment="1">
      <alignment horizontal="center" vertical="center" wrapText="1"/>
    </xf>
    <xf numFmtId="0" fontId="67" fillId="35" borderId="146" xfId="0" applyFont="1" applyFill="1" applyBorder="1" applyAlignment="1">
      <alignment horizontal="center" vertical="center" wrapText="1"/>
    </xf>
    <xf numFmtId="0" fontId="67" fillId="35" borderId="145" xfId="0" applyFont="1" applyFill="1" applyBorder="1" applyAlignment="1">
      <alignment horizontal="center" vertical="center" wrapText="1"/>
    </xf>
    <xf numFmtId="0" fontId="67" fillId="35" borderId="147" xfId="0" applyFont="1" applyFill="1" applyBorder="1" applyAlignment="1">
      <alignment horizontal="center" vertical="center" wrapText="1"/>
    </xf>
    <xf numFmtId="0" fontId="5" fillId="0" borderId="57" xfId="0" applyFont="1" applyBorder="1" applyAlignment="1">
      <alignment horizontal="center" vertical="center"/>
    </xf>
    <xf numFmtId="0" fontId="2" fillId="0" borderId="60" xfId="0" applyFont="1" applyBorder="1"/>
    <xf numFmtId="0" fontId="23" fillId="14" borderId="31" xfId="0" applyFont="1" applyFill="1" applyBorder="1" applyAlignment="1">
      <alignment horizontal="center" vertical="center" wrapText="1"/>
    </xf>
    <xf numFmtId="0" fontId="2" fillId="0" borderId="33" xfId="0" applyFont="1" applyBorder="1"/>
    <xf numFmtId="0" fontId="7" fillId="0" borderId="0" xfId="0" applyFont="1" applyAlignment="1">
      <alignment horizontal="center" vertical="center" wrapText="1"/>
    </xf>
    <xf numFmtId="0" fontId="12" fillId="15" borderId="26" xfId="0" applyFont="1" applyFill="1" applyBorder="1" applyAlignment="1">
      <alignment horizontal="center" vertical="center" wrapText="1"/>
    </xf>
    <xf numFmtId="0" fontId="2" fillId="0" borderId="71" xfId="0" applyFont="1" applyBorder="1"/>
    <xf numFmtId="0" fontId="15" fillId="14" borderId="27" xfId="0" applyFont="1" applyFill="1" applyBorder="1" applyAlignment="1">
      <alignment horizontal="center" vertical="center" wrapText="1"/>
    </xf>
    <xf numFmtId="0" fontId="17" fillId="16" borderId="27" xfId="0" applyFont="1" applyFill="1" applyBorder="1" applyAlignment="1">
      <alignment horizontal="center" vertical="center" wrapText="1"/>
    </xf>
    <xf numFmtId="0" fontId="17" fillId="17" borderId="27" xfId="0" applyFont="1" applyFill="1" applyBorder="1" applyAlignment="1">
      <alignment horizontal="center" vertical="center"/>
    </xf>
    <xf numFmtId="0" fontId="17" fillId="17" borderId="27" xfId="0" applyFont="1" applyFill="1" applyBorder="1" applyAlignment="1">
      <alignment horizontal="center" vertical="center" wrapText="1"/>
    </xf>
    <xf numFmtId="0" fontId="2" fillId="0" borderId="28" xfId="0" applyFont="1" applyBorder="1" applyAlignment="1">
      <alignment wrapText="1"/>
    </xf>
    <xf numFmtId="0" fontId="2" fillId="0" borderId="29" xfId="0" applyFont="1" applyBorder="1" applyAlignment="1">
      <alignment wrapText="1"/>
    </xf>
    <xf numFmtId="0" fontId="2" fillId="0" borderId="42" xfId="0" applyFont="1" applyBorder="1" applyAlignment="1">
      <alignment wrapText="1"/>
    </xf>
    <xf numFmtId="0" fontId="2" fillId="0" borderId="43" xfId="0" applyFont="1" applyBorder="1" applyAlignment="1">
      <alignment wrapText="1"/>
    </xf>
    <xf numFmtId="0" fontId="2" fillId="0" borderId="44" xfId="0" applyFont="1" applyBorder="1" applyAlignment="1">
      <alignment wrapText="1"/>
    </xf>
    <xf numFmtId="0" fontId="2" fillId="0" borderId="21" xfId="0" applyFont="1" applyBorder="1"/>
    <xf numFmtId="0" fontId="10" fillId="0" borderId="12" xfId="0" applyFont="1" applyBorder="1" applyAlignment="1">
      <alignment horizontal="center"/>
    </xf>
    <xf numFmtId="0" fontId="10" fillId="19" borderId="31" xfId="0" applyFont="1" applyFill="1" applyBorder="1" applyAlignment="1">
      <alignment horizontal="center" vertical="center" wrapText="1"/>
    </xf>
    <xf numFmtId="0" fontId="2" fillId="0" borderId="32" xfId="0" applyFont="1" applyBorder="1"/>
    <xf numFmtId="0" fontId="21" fillId="19" borderId="31" xfId="0" applyFont="1" applyFill="1" applyBorder="1" applyAlignment="1">
      <alignment horizontal="center" vertical="center" wrapText="1"/>
    </xf>
    <xf numFmtId="0" fontId="16" fillId="13" borderId="31" xfId="0" applyFont="1" applyFill="1" applyBorder="1" applyAlignment="1">
      <alignment horizontal="center" vertical="center" wrapText="1"/>
    </xf>
    <xf numFmtId="0" fontId="21" fillId="19" borderId="54" xfId="0" applyFont="1" applyFill="1" applyBorder="1" applyAlignment="1">
      <alignment horizontal="center" vertical="center"/>
    </xf>
    <xf numFmtId="0" fontId="2" fillId="0" borderId="55" xfId="0" applyFont="1" applyBorder="1"/>
    <xf numFmtId="0" fontId="2" fillId="0" borderId="56" xfId="0" applyFont="1" applyBorder="1"/>
    <xf numFmtId="0" fontId="18" fillId="12" borderId="31" xfId="0" applyFont="1" applyFill="1" applyBorder="1" applyAlignment="1">
      <alignment horizontal="center"/>
    </xf>
    <xf numFmtId="0" fontId="2" fillId="0" borderId="45" xfId="0" applyFont="1" applyBorder="1"/>
    <xf numFmtId="0" fontId="15" fillId="12" borderId="31" xfId="0" applyFont="1" applyFill="1" applyBorder="1" applyAlignment="1">
      <alignment horizontal="center"/>
    </xf>
    <xf numFmtId="0" fontId="12" fillId="19" borderId="31" xfId="0" applyFont="1" applyFill="1" applyBorder="1" applyAlignment="1">
      <alignment horizontal="center" vertical="center" wrapText="1"/>
    </xf>
    <xf numFmtId="1" fontId="5" fillId="0" borderId="78" xfId="0" applyNumberFormat="1" applyFont="1" applyBorder="1" applyAlignment="1">
      <alignment horizontal="center" vertical="center"/>
    </xf>
    <xf numFmtId="0" fontId="2" fillId="0" borderId="127" xfId="0" applyFont="1" applyBorder="1"/>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2" fillId="0" borderId="104" xfId="0" applyFont="1" applyBorder="1"/>
    <xf numFmtId="0" fontId="16" fillId="13" borderId="24" xfId="0" applyFont="1" applyFill="1" applyBorder="1" applyAlignment="1">
      <alignment horizontal="center" vertical="center" wrapText="1"/>
    </xf>
    <xf numFmtId="1" fontId="5" fillId="0" borderId="57" xfId="0" applyNumberFormat="1" applyFont="1" applyBorder="1" applyAlignment="1">
      <alignment horizontal="center" vertical="center" wrapText="1"/>
    </xf>
    <xf numFmtId="0" fontId="16" fillId="11" borderId="50" xfId="0" applyFont="1" applyFill="1" applyBorder="1" applyAlignment="1">
      <alignment horizontal="center" vertical="center" wrapText="1"/>
    </xf>
    <xf numFmtId="0" fontId="2" fillId="0" borderId="51" xfId="0" applyFont="1" applyBorder="1"/>
    <xf numFmtId="0" fontId="27" fillId="17" borderId="54" xfId="0" applyFont="1" applyFill="1" applyBorder="1" applyAlignment="1">
      <alignment horizontal="center" vertical="center"/>
    </xf>
    <xf numFmtId="0" fontId="2" fillId="0" borderId="124" xfId="0" applyFont="1" applyBorder="1"/>
    <xf numFmtId="0" fontId="2" fillId="0" borderId="105" xfId="0" applyFont="1" applyBorder="1"/>
    <xf numFmtId="0" fontId="0" fillId="0" borderId="123" xfId="0" applyFont="1" applyBorder="1" applyAlignment="1"/>
    <xf numFmtId="3" fontId="5" fillId="0" borderId="57" xfId="0" applyNumberFormat="1" applyFont="1" applyBorder="1" applyAlignment="1">
      <alignment horizontal="center" vertical="center" wrapText="1"/>
    </xf>
    <xf numFmtId="0" fontId="2" fillId="0" borderId="129" xfId="0" applyFont="1" applyBorder="1"/>
    <xf numFmtId="0" fontId="9" fillId="0" borderId="101" xfId="0" applyFont="1" applyBorder="1" applyAlignment="1">
      <alignment horizontal="center" vertical="center" wrapText="1"/>
    </xf>
    <xf numFmtId="0" fontId="2" fillId="0" borderId="110" xfId="0" applyFont="1" applyBorder="1"/>
    <xf numFmtId="0" fontId="2" fillId="0" borderId="97" xfId="0" applyFont="1" applyBorder="1"/>
    <xf numFmtId="0" fontId="9" fillId="0" borderId="85" xfId="0" applyFont="1" applyBorder="1" applyAlignment="1">
      <alignment horizontal="center" vertical="center" wrapText="1"/>
    </xf>
    <xf numFmtId="0" fontId="2" fillId="0" borderId="111" xfId="0" applyFont="1" applyBorder="1"/>
    <xf numFmtId="0" fontId="2" fillId="0" borderId="99" xfId="0" applyFont="1" applyBorder="1"/>
    <xf numFmtId="0" fontId="29" fillId="17" borderId="54" xfId="0" applyFont="1" applyFill="1" applyBorder="1" applyAlignment="1">
      <alignment horizontal="center" vertical="center" wrapText="1"/>
    </xf>
    <xf numFmtId="0" fontId="2" fillId="0" borderId="130" xfId="0" applyFont="1" applyBorder="1"/>
    <xf numFmtId="0" fontId="0" fillId="0" borderId="142" xfId="0" applyFont="1" applyBorder="1" applyAlignment="1"/>
    <xf numFmtId="0" fontId="2" fillId="0" borderId="143" xfId="0" applyFont="1" applyBorder="1"/>
    <xf numFmtId="0" fontId="5" fillId="0" borderId="24" xfId="0" applyFont="1" applyBorder="1" applyAlignment="1">
      <alignment horizontal="center" vertical="center" wrapText="1"/>
    </xf>
    <xf numFmtId="0" fontId="2" fillId="0" borderId="36" xfId="0" applyFont="1" applyBorder="1"/>
    <xf numFmtId="0" fontId="5" fillId="0" borderId="54" xfId="0" applyFont="1" applyBorder="1" applyAlignment="1">
      <alignment horizontal="center" vertical="center" wrapText="1"/>
    </xf>
    <xf numFmtId="0" fontId="5" fillId="0" borderId="145" xfId="0" applyFont="1" applyBorder="1" applyAlignment="1">
      <alignment horizontal="center" vertical="center" wrapText="1"/>
    </xf>
    <xf numFmtId="0" fontId="2" fillId="0" borderId="147" xfId="0" applyFont="1" applyBorder="1"/>
    <xf numFmtId="0" fontId="2" fillId="0" borderId="148" xfId="0" applyFont="1" applyBorder="1"/>
    <xf numFmtId="0" fontId="5" fillId="0" borderId="80" xfId="0" applyFont="1" applyBorder="1" applyAlignment="1">
      <alignment horizontal="center" vertical="center" wrapText="1"/>
    </xf>
    <xf numFmtId="0" fontId="2" fillId="0" borderId="81" xfId="0" applyFont="1" applyBorder="1"/>
    <xf numFmtId="0" fontId="2" fillId="0" borderId="82" xfId="0" applyFont="1" applyBorder="1"/>
    <xf numFmtId="0" fontId="2" fillId="0" borderId="126" xfId="0" applyFont="1" applyBorder="1"/>
    <xf numFmtId="0" fontId="2" fillId="0" borderId="92" xfId="0" applyFont="1" applyBorder="1"/>
    <xf numFmtId="0" fontId="5" fillId="0" borderId="128" xfId="0" applyFont="1" applyBorder="1" applyAlignment="1">
      <alignment horizontal="center" vertical="center" wrapText="1"/>
    </xf>
    <xf numFmtId="0" fontId="2" fillId="0" borderId="128" xfId="0" applyFont="1" applyBorder="1"/>
    <xf numFmtId="0" fontId="0" fillId="0" borderId="128" xfId="0" applyFont="1" applyBorder="1" applyAlignment="1"/>
    <xf numFmtId="0" fontId="12" fillId="10" borderId="24"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2" fillId="0" borderId="49" xfId="0" applyFont="1" applyBorder="1"/>
    <xf numFmtId="0" fontId="9" fillId="2" borderId="139" xfId="0" applyFont="1" applyFill="1" applyBorder="1" applyAlignment="1">
      <alignment horizontal="center" vertical="center" wrapText="1"/>
    </xf>
    <xf numFmtId="0" fontId="2" fillId="0" borderId="140" xfId="0" applyFont="1" applyBorder="1"/>
    <xf numFmtId="0" fontId="2" fillId="0" borderId="141" xfId="0" applyFont="1" applyBorder="1"/>
    <xf numFmtId="0" fontId="9" fillId="2" borderId="57" xfId="0" applyFont="1" applyFill="1" applyBorder="1" applyAlignment="1">
      <alignment horizontal="center" vertical="center" wrapText="1"/>
    </xf>
    <xf numFmtId="0" fontId="9" fillId="33" borderId="57" xfId="0" applyFont="1" applyFill="1" applyBorder="1" applyAlignment="1">
      <alignment horizontal="center" vertical="center" wrapText="1"/>
    </xf>
    <xf numFmtId="0" fontId="2" fillId="34" borderId="70" xfId="0" applyFont="1" applyFill="1" applyBorder="1"/>
    <xf numFmtId="0" fontId="2" fillId="34" borderId="129" xfId="0" applyFont="1" applyFill="1" applyBorder="1"/>
    <xf numFmtId="0" fontId="12" fillId="9" borderId="24" xfId="0" applyFont="1" applyFill="1" applyBorder="1" applyAlignment="1">
      <alignment horizontal="center" vertical="center" textRotation="90" wrapText="1"/>
    </xf>
    <xf numFmtId="0" fontId="12" fillId="10" borderId="26" xfId="0" applyFont="1" applyFill="1" applyBorder="1" applyAlignment="1">
      <alignment horizontal="center" vertical="center" textRotation="90" wrapText="1"/>
    </xf>
    <xf numFmtId="0" fontId="2" fillId="0" borderId="38" xfId="0" applyFont="1" applyBorder="1"/>
    <xf numFmtId="0" fontId="2" fillId="0" borderId="61" xfId="0" applyFont="1" applyBorder="1"/>
    <xf numFmtId="0" fontId="13" fillId="10" borderId="27" xfId="0" applyFont="1" applyFill="1" applyBorder="1" applyAlignment="1">
      <alignment horizontal="center" vertical="center" wrapText="1"/>
    </xf>
    <xf numFmtId="0" fontId="2" fillId="0" borderId="39" xfId="0" applyFont="1" applyBorder="1"/>
    <xf numFmtId="0" fontId="2" fillId="0" borderId="40" xfId="0" applyFont="1" applyBorder="1"/>
    <xf numFmtId="0" fontId="15" fillId="10" borderId="31" xfId="0" applyFont="1" applyFill="1" applyBorder="1" applyAlignment="1">
      <alignment horizontal="center"/>
    </xf>
    <xf numFmtId="0" fontId="14" fillId="10" borderId="30" xfId="0" applyFont="1" applyFill="1" applyBorder="1" applyAlignment="1">
      <alignment horizontal="center" vertical="center" textRotation="90" wrapText="1"/>
    </xf>
    <xf numFmtId="0" fontId="2" fillId="0" borderId="41" xfId="0" applyFont="1" applyBorder="1"/>
    <xf numFmtId="0" fontId="19" fillId="10" borderId="47" xfId="0" applyFont="1" applyFill="1" applyBorder="1" applyAlignment="1">
      <alignment horizontal="center" vertical="center" textRotation="90" wrapText="1"/>
    </xf>
    <xf numFmtId="0" fontId="2" fillId="0" borderId="64" xfId="0" applyFont="1" applyBorder="1"/>
    <xf numFmtId="0" fontId="19" fillId="10" borderId="46" xfId="0" applyFont="1" applyFill="1" applyBorder="1" applyAlignment="1">
      <alignment horizontal="center" vertical="center" textRotation="90" wrapText="1"/>
    </xf>
    <xf numFmtId="0" fontId="2" fillId="0" borderId="62" xfId="0" applyFont="1" applyBorder="1"/>
    <xf numFmtId="0" fontId="19" fillId="10" borderId="6" xfId="0" applyFont="1" applyFill="1" applyBorder="1" applyAlignment="1">
      <alignment horizontal="center" vertical="center" textRotation="90" wrapText="1"/>
    </xf>
    <xf numFmtId="0" fontId="2" fillId="0" borderId="63" xfId="0" applyFont="1" applyBorder="1"/>
    <xf numFmtId="0" fontId="20" fillId="11" borderId="31" xfId="0" applyFont="1" applyFill="1" applyBorder="1" applyAlignment="1">
      <alignment horizontal="center" vertical="center" wrapText="1"/>
    </xf>
    <xf numFmtId="0" fontId="9" fillId="0" borderId="54" xfId="0" applyFont="1" applyBorder="1" applyAlignment="1">
      <alignment horizontal="center" vertical="center"/>
    </xf>
    <xf numFmtId="0" fontId="9" fillId="2" borderId="54"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15" fillId="11" borderId="27" xfId="0" applyFont="1" applyFill="1" applyBorder="1" applyAlignment="1">
      <alignment horizontal="center" vertical="center" wrapText="1"/>
    </xf>
    <xf numFmtId="0" fontId="2" fillId="0" borderId="136" xfId="0" applyFont="1" applyBorder="1"/>
    <xf numFmtId="0" fontId="2" fillId="0" borderId="137" xfId="0" applyFont="1" applyBorder="1"/>
    <xf numFmtId="0" fontId="30" fillId="20" borderId="54" xfId="0" applyFont="1" applyFill="1" applyBorder="1" applyAlignment="1">
      <alignment horizontal="center" vertical="center" wrapText="1"/>
    </xf>
    <xf numFmtId="0" fontId="33" fillId="2" borderId="116" xfId="0" applyFont="1" applyFill="1" applyBorder="1" applyAlignment="1">
      <alignment horizontal="left" vertical="top" wrapText="1"/>
    </xf>
    <xf numFmtId="0" fontId="2" fillId="0" borderId="117" xfId="0" applyFont="1" applyBorder="1"/>
    <xf numFmtId="0" fontId="2" fillId="0" borderId="118" xfId="0" applyFont="1" applyBorder="1"/>
    <xf numFmtId="0" fontId="2" fillId="0" borderId="119" xfId="0" applyFont="1" applyBorder="1"/>
    <xf numFmtId="0" fontId="2" fillId="0" borderId="120" xfId="0" applyFont="1" applyBorder="1"/>
    <xf numFmtId="0" fontId="2" fillId="0" borderId="121" xfId="0" applyFont="1" applyBorder="1"/>
    <xf numFmtId="0" fontId="2" fillId="0" borderId="122" xfId="0" applyFont="1" applyBorder="1"/>
    <xf numFmtId="0" fontId="2" fillId="0" borderId="123" xfId="0" applyFont="1" applyBorder="1"/>
    <xf numFmtId="0" fontId="0" fillId="2" borderId="12" xfId="0" applyFont="1" applyFill="1" applyBorder="1" applyAlignment="1">
      <alignment horizontal="left" vertical="center"/>
    </xf>
    <xf numFmtId="0" fontId="0" fillId="2" borderId="113" xfId="0" applyFont="1" applyFill="1" applyBorder="1" applyAlignment="1">
      <alignment horizontal="left" vertical="center"/>
    </xf>
    <xf numFmtId="0" fontId="2" fillId="0" borderId="114" xfId="0" applyFont="1" applyBorder="1"/>
    <xf numFmtId="0" fontId="0" fillId="2" borderId="94" xfId="0" applyFont="1" applyFill="1" applyBorder="1" applyAlignment="1">
      <alignment horizontal="left" vertical="top" wrapText="1"/>
    </xf>
    <xf numFmtId="0" fontId="2" fillId="0" borderId="95" xfId="0" applyFont="1" applyBorder="1"/>
    <xf numFmtId="0" fontId="2" fillId="0" borderId="115" xfId="0" applyFont="1" applyBorder="1"/>
    <xf numFmtId="0" fontId="0" fillId="2" borderId="85" xfId="0" applyFont="1" applyFill="1" applyBorder="1" applyAlignment="1">
      <alignment horizontal="left" vertical="top" wrapText="1"/>
    </xf>
    <xf numFmtId="0" fontId="0" fillId="2" borderId="113" xfId="0" applyFont="1" applyFill="1" applyBorder="1" applyAlignment="1">
      <alignment horizontal="left" vertical="top" wrapText="1"/>
    </xf>
    <xf numFmtId="0" fontId="2" fillId="0" borderId="96" xfId="0" applyFont="1" applyBorder="1"/>
    <xf numFmtId="0" fontId="0" fillId="2" borderId="12" xfId="0" applyFont="1" applyFill="1" applyBorder="1" applyAlignment="1">
      <alignment horizontal="left" vertical="top" wrapText="1"/>
    </xf>
    <xf numFmtId="0" fontId="2" fillId="0" borderId="86" xfId="0" applyFont="1" applyBorder="1"/>
    <xf numFmtId="0" fontId="21" fillId="13" borderId="31" xfId="0" applyFont="1" applyFill="1" applyBorder="1" applyAlignment="1">
      <alignment horizontal="center"/>
    </xf>
    <xf numFmtId="0" fontId="1" fillId="23" borderId="105" xfId="0" applyFont="1" applyFill="1" applyBorder="1" applyAlignment="1">
      <alignment horizontal="center" vertical="center"/>
    </xf>
    <xf numFmtId="0" fontId="2" fillId="0" borderId="106" xfId="0" applyFont="1" applyBorder="1"/>
    <xf numFmtId="0" fontId="0" fillId="2" borderId="76" xfId="0" applyFont="1" applyFill="1" applyBorder="1" applyAlignment="1">
      <alignment horizontal="left" vertical="center"/>
    </xf>
    <xf numFmtId="0" fontId="21" fillId="22" borderId="12" xfId="0" applyFont="1" applyFill="1" applyBorder="1" applyAlignment="1">
      <alignment horizontal="center"/>
    </xf>
    <xf numFmtId="0" fontId="21" fillId="2" borderId="107" xfId="0" applyFont="1" applyFill="1" applyBorder="1" applyAlignment="1">
      <alignment horizontal="center" vertical="center" wrapText="1"/>
    </xf>
    <xf numFmtId="0" fontId="2" fillId="0" borderId="108" xfId="0" applyFont="1" applyBorder="1"/>
    <xf numFmtId="0" fontId="21" fillId="2" borderId="2" xfId="0" applyFont="1" applyFill="1" applyBorder="1" applyAlignment="1">
      <alignment horizontal="center" vertical="center" wrapText="1"/>
    </xf>
    <xf numFmtId="0" fontId="2" fillId="0" borderId="109" xfId="0" applyFont="1" applyBorder="1"/>
    <xf numFmtId="0" fontId="39" fillId="0" borderId="12" xfId="0" applyFont="1" applyBorder="1" applyAlignment="1">
      <alignment horizontal="left" vertical="center" wrapText="1"/>
    </xf>
    <xf numFmtId="0" fontId="39" fillId="0" borderId="42" xfId="0" applyFont="1" applyBorder="1" applyAlignment="1">
      <alignment horizontal="center" vertical="center" wrapText="1"/>
    </xf>
    <xf numFmtId="0" fontId="39" fillId="0" borderId="31" xfId="0" applyFont="1" applyBorder="1" applyAlignment="1">
      <alignment horizontal="center" vertical="center" wrapText="1"/>
    </xf>
    <xf numFmtId="0" fontId="11" fillId="2" borderId="31" xfId="0" applyFont="1" applyFill="1" applyBorder="1" applyAlignment="1">
      <alignment horizontal="left" vertical="center" wrapText="1"/>
    </xf>
    <xf numFmtId="0" fontId="37" fillId="16" borderId="124" xfId="0" applyFont="1" applyFill="1" applyBorder="1" applyAlignment="1">
      <alignment horizontal="center" vertical="center"/>
    </xf>
    <xf numFmtId="0" fontId="35" fillId="16" borderId="31" xfId="0" applyFont="1" applyFill="1" applyBorder="1" applyAlignment="1">
      <alignment horizontal="center" vertical="center"/>
    </xf>
    <xf numFmtId="0" fontId="40" fillId="12" borderId="12" xfId="0" applyFont="1" applyFill="1" applyBorder="1" applyAlignment="1">
      <alignment horizontal="center" vertical="center"/>
    </xf>
    <xf numFmtId="0" fontId="45" fillId="27" borderId="6" xfId="0" applyFont="1" applyFill="1" applyBorder="1" applyAlignment="1">
      <alignment horizontal="center" vertical="center"/>
    </xf>
    <xf numFmtId="0" fontId="46" fillId="5" borderId="6" xfId="0" applyFont="1" applyFill="1" applyBorder="1" applyAlignment="1">
      <alignment horizontal="center" vertical="center" wrapText="1"/>
    </xf>
    <xf numFmtId="0" fontId="45" fillId="12" borderId="6" xfId="0" applyFont="1" applyFill="1" applyBorder="1" applyAlignment="1">
      <alignment horizontal="center" vertical="center"/>
    </xf>
    <xf numFmtId="0" fontId="47" fillId="5" borderId="6"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6" fillId="6" borderId="6" xfId="0" applyFont="1" applyFill="1" applyBorder="1" applyAlignment="1">
      <alignment horizontal="center" vertical="center" wrapText="1"/>
    </xf>
    <xf numFmtId="0" fontId="46" fillId="6" borderId="6" xfId="0" applyFont="1" applyFill="1" applyBorder="1" applyAlignment="1">
      <alignment horizontal="center" vertical="center"/>
    </xf>
    <xf numFmtId="0" fontId="46" fillId="7" borderId="6"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42" fillId="25" borderId="12" xfId="0" applyFont="1" applyFill="1" applyBorder="1" applyAlignment="1">
      <alignment horizontal="center" vertical="center" wrapText="1"/>
    </xf>
    <xf numFmtId="0" fontId="40" fillId="26" borderId="12" xfId="0" applyFont="1" applyFill="1" applyBorder="1" applyAlignment="1">
      <alignment horizontal="center" vertical="center"/>
    </xf>
    <xf numFmtId="0" fontId="10" fillId="2" borderId="125"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46" fillId="8" borderId="6" xfId="0" applyFont="1" applyFill="1" applyBorder="1" applyAlignment="1">
      <alignment horizontal="center" vertical="center"/>
    </xf>
    <xf numFmtId="0" fontId="49" fillId="29" borderId="27" xfId="0" applyFont="1" applyFill="1" applyBorder="1" applyAlignment="1">
      <alignment horizontal="center" vertical="center"/>
    </xf>
    <xf numFmtId="0" fontId="2" fillId="0" borderId="22" xfId="0" applyFont="1" applyBorder="1"/>
    <xf numFmtId="0" fontId="2" fillId="0" borderId="23" xfId="0" applyFont="1" applyBorder="1"/>
    <xf numFmtId="0" fontId="1" fillId="28" borderId="127" xfId="0" applyFont="1" applyFill="1" applyBorder="1" applyAlignment="1">
      <alignment horizontal="center" vertical="center" wrapText="1"/>
    </xf>
    <xf numFmtId="0" fontId="1" fillId="28" borderId="127" xfId="0" applyFont="1" applyFill="1" applyBorder="1" applyAlignment="1">
      <alignment horizontal="center" vertical="center"/>
    </xf>
    <xf numFmtId="0" fontId="21" fillId="4" borderId="2" xfId="0" applyFont="1" applyFill="1" applyBorder="1" applyAlignment="1">
      <alignment horizontal="center" vertical="center"/>
    </xf>
    <xf numFmtId="0" fontId="18" fillId="30" borderId="9" xfId="0" applyFont="1" applyFill="1" applyBorder="1" applyAlignment="1">
      <alignment horizontal="center" vertical="center" wrapText="1"/>
    </xf>
    <xf numFmtId="0" fontId="48" fillId="28" borderId="12" xfId="0" applyFont="1" applyFill="1" applyBorder="1" applyAlignment="1">
      <alignment horizontal="center"/>
    </xf>
    <xf numFmtId="0" fontId="1" fillId="0" borderId="6" xfId="0" applyFont="1" applyBorder="1" applyAlignment="1">
      <alignment horizontal="center" vertical="center"/>
    </xf>
    <xf numFmtId="0" fontId="0" fillId="0" borderId="0" xfId="0" applyFont="1" applyAlignment="1">
      <alignment horizontal="center" wrapText="1"/>
    </xf>
    <xf numFmtId="0" fontId="21" fillId="30" borderId="12" xfId="0" applyFont="1" applyFill="1" applyBorder="1" applyAlignment="1">
      <alignment horizontal="center" vertical="center"/>
    </xf>
    <xf numFmtId="0" fontId="3" fillId="0" borderId="123" xfId="0" applyFont="1" applyBorder="1" applyAlignment="1">
      <alignment horizontal="center"/>
    </xf>
    <xf numFmtId="0" fontId="3" fillId="0" borderId="123" xfId="0" applyFont="1" applyBorder="1" applyAlignment="1">
      <alignment horizontal="center"/>
    </xf>
    <xf numFmtId="0" fontId="4" fillId="0" borderId="123" xfId="0" applyFont="1" applyBorder="1" applyAlignment="1">
      <alignment horizontal="center"/>
    </xf>
    <xf numFmtId="0" fontId="4" fillId="0" borderId="123" xfId="0" applyFont="1" applyBorder="1"/>
    <xf numFmtId="0" fontId="10" fillId="0" borderId="123" xfId="0" applyFont="1" applyBorder="1" applyAlignment="1">
      <alignment horizontal="center"/>
    </xf>
    <xf numFmtId="0" fontId="11" fillId="0" borderId="123" xfId="0" applyFont="1" applyBorder="1"/>
    <xf numFmtId="0" fontId="3" fillId="0" borderId="123" xfId="0" applyFont="1" applyBorder="1" applyAlignment="1"/>
    <xf numFmtId="0" fontId="2" fillId="0" borderId="123" xfId="0" applyFont="1" applyBorder="1" applyAlignment="1"/>
    <xf numFmtId="0" fontId="2" fillId="0" borderId="13" xfId="0" applyFont="1" applyBorder="1" applyAlignment="1">
      <alignment horizontal="left"/>
    </xf>
    <xf numFmtId="0" fontId="2" fillId="0" borderId="14" xfId="0" applyFont="1" applyBorder="1" applyAlignment="1">
      <alignment horizontal="left"/>
    </xf>
  </cellXfs>
  <cellStyles count="1">
    <cellStyle name="Normal" xfId="0" builtinId="0"/>
  </cellStyles>
  <dxfs count="25">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color rgb="FFFFFFFF"/>
      </font>
      <fill>
        <patternFill patternType="solid">
          <fgColor rgb="FF00B050"/>
          <bgColor rgb="FF00B050"/>
        </patternFill>
      </fill>
    </dxf>
    <dxf>
      <font>
        <b/>
        <color rgb="FFFFFFFF"/>
      </font>
      <fill>
        <patternFill patternType="solid">
          <fgColor rgb="FF00B050"/>
          <bgColor rgb="FF00B050"/>
        </patternFill>
      </fill>
    </dxf>
    <dxf>
      <font>
        <b/>
      </font>
      <fill>
        <patternFill patternType="solid">
          <fgColor rgb="FFFFFF00"/>
          <bgColor rgb="FFFFFF00"/>
        </patternFill>
      </fill>
    </dxf>
    <dxf>
      <font>
        <b/>
        <color rgb="FFFFFFFF"/>
      </font>
      <fill>
        <patternFill patternType="solid">
          <fgColor rgb="FFF79646"/>
          <bgColor rgb="FFF79646"/>
        </patternFill>
      </fill>
    </dxf>
    <dxf>
      <font>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79646"/>
          <bgColor rgb="FFF79646"/>
        </patternFill>
      </fill>
    </dxf>
    <dxf>
      <font>
        <b/>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color rgb="FFFFFFFF"/>
      </font>
      <fill>
        <patternFill patternType="solid">
          <fgColor rgb="FFF79646"/>
          <bgColor rgb="FFF79646"/>
        </patternFill>
      </fill>
    </dxf>
    <dxf>
      <font>
        <color rgb="FFFFFFFF"/>
      </font>
      <fill>
        <patternFill patternType="solid">
          <fgColor rgb="FFFF0000"/>
          <bgColor rgb="FFFF0000"/>
        </patternFill>
      </fill>
    </dxf>
    <dxf>
      <font>
        <b/>
      </font>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color rgb="FFFFFFFF"/>
      </font>
      <fill>
        <patternFill patternType="solid">
          <fgColor rgb="FF00B050"/>
          <bgColor rgb="FF00B050"/>
        </patternFill>
      </fill>
    </dxf>
    <dxf>
      <font>
        <b/>
        <color rgb="FFFFFFFF"/>
      </font>
      <fill>
        <patternFill patternType="solid">
          <fgColor rgb="FF00B050"/>
          <bgColor rgb="FF00B050"/>
        </patternFill>
      </fill>
    </dxf>
    <dxf>
      <font>
        <b/>
      </font>
      <fill>
        <patternFill patternType="solid">
          <fgColor rgb="FFFFFF00"/>
          <bgColor rgb="FFFFFF00"/>
        </patternFill>
      </fill>
    </dxf>
    <dxf>
      <font>
        <b/>
        <color rgb="FFFFFFFF"/>
      </font>
      <fill>
        <patternFill patternType="solid">
          <fgColor rgb="FFF79646"/>
          <bgColor rgb="FFF79646"/>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oneCellAnchor>
    <xdr:from>
      <xdr:col>1</xdr:col>
      <xdr:colOff>1971675</xdr:colOff>
      <xdr:row>10</xdr:row>
      <xdr:rowOff>114300</xdr:rowOff>
    </xdr:from>
    <xdr:ext cx="1438275" cy="48672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352675" y="3476625"/>
          <a:ext cx="1428750" cy="847725"/>
        </a:xfrm>
        <a:prstGeom prst="leftArrow">
          <a:avLst/>
        </a:prstGeom>
        <a:solidFill>
          <a:srgbClr val="FFFF66"/>
        </a:solidFill>
        <a:ln w="25400" cap="flat" cmpd="sng" algn="ctr">
          <a:noFill/>
          <a:prstDash val="solid"/>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600" b="1">
              <a:solidFill>
                <a:sysClr val="windowText" lastClr="000000"/>
              </a:solidFill>
              <a:latin typeface="Arial Narrow" pitchFamily="34" charset="0"/>
            </a:rPr>
            <a:t>REGRESAR</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76200</xdr:colOff>
      <xdr:row>1</xdr:row>
      <xdr:rowOff>76200</xdr:rowOff>
    </xdr:from>
    <xdr:ext cx="942975" cy="8763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28575</xdr:colOff>
      <xdr:row>1</xdr:row>
      <xdr:rowOff>104775</xdr:rowOff>
    </xdr:from>
    <xdr:ext cx="819150" cy="762000"/>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381000</xdr:colOff>
      <xdr:row>100</xdr:row>
      <xdr:rowOff>57150</xdr:rowOff>
    </xdr:from>
    <xdr:ext cx="1219200" cy="1095375"/>
    <xdr:pic>
      <xdr:nvPicPr>
        <xdr:cNvPr id="3" name="image4.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17</xdr:col>
      <xdr:colOff>702469</xdr:colOff>
      <xdr:row>100</xdr:row>
      <xdr:rowOff>142875</xdr:rowOff>
    </xdr:from>
    <xdr:to>
      <xdr:col>18</xdr:col>
      <xdr:colOff>569119</xdr:colOff>
      <xdr:row>103</xdr:row>
      <xdr:rowOff>185737</xdr:rowOff>
    </xdr:to>
    <xdr:pic>
      <xdr:nvPicPr>
        <xdr:cNvPr id="9" name="Imagen 3">
          <a:extLst>
            <a:ext uri="{FF2B5EF4-FFF2-40B4-BE49-F238E27FC236}">
              <a16:creationId xmlns:a16="http://schemas.microsoft.com/office/drawing/2014/main" id="{F32CBDC2-0CEA-413C-A7D7-9D7CB4C147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42782" y="142875"/>
          <a:ext cx="1009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1933575</xdr:colOff>
      <xdr:row>16</xdr:row>
      <xdr:rowOff>142875</xdr:rowOff>
    </xdr:from>
    <xdr:ext cx="4248150" cy="6000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3527489" y="5945281"/>
          <a:ext cx="4255558" cy="579965"/>
        </a:xfrm>
        <a:prstGeom prst="leftArrow">
          <a:avLst/>
        </a:prstGeom>
        <a:solidFill>
          <a:srgbClr val="92D050"/>
        </a:solidFill>
        <a:ln w="25400" cap="flat" cmpd="sng" algn="ctr">
          <a:noFill/>
          <a:prstDash val="solid"/>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i="0">
              <a:latin typeface="Tahoma" pitchFamily="34" charset="0"/>
              <a:ea typeface="Tahoma" pitchFamily="34" charset="0"/>
              <a:cs typeface="Tahoma" pitchFamily="34" charset="0"/>
            </a:rPr>
            <a:t>REGRESAR AL MAPA DE RIESGOS</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2305050</xdr:colOff>
      <xdr:row>21</xdr:row>
      <xdr:rowOff>104775</xdr:rowOff>
    </xdr:from>
    <xdr:ext cx="2771775" cy="8953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067244" y="4923736"/>
          <a:ext cx="2768944" cy="846483"/>
        </a:xfrm>
        <a:prstGeom prst="leftArrow">
          <a:avLst/>
        </a:prstGeom>
        <a:solidFill>
          <a:schemeClr val="accent1"/>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 RIESGOS</a:t>
          </a:r>
          <a:endParaRPr lang="es-CO" sz="1000">
            <a:effectLst/>
            <a:latin typeface="Tahoma" pitchFamily="34" charset="0"/>
            <a:ea typeface="Tahoma" pitchFamily="34" charset="0"/>
            <a:cs typeface="Tahoma" pitchFamily="34" charset="0"/>
          </a:endParaRP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3505200</xdr:colOff>
      <xdr:row>6</xdr:row>
      <xdr:rowOff>38100</xdr:rowOff>
    </xdr:from>
    <xdr:ext cx="4867275" cy="7524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505680" y="7208693"/>
          <a:ext cx="4694605" cy="754101"/>
        </a:xfrm>
        <a:prstGeom prst="leftArrow">
          <a:avLst/>
        </a:prstGeom>
        <a:solidFill>
          <a:srgbClr val="92D050"/>
        </a:solidFill>
        <a:ln w="25400" cap="flat" cmpd="sng" algn="ctr">
          <a:noFill/>
          <a:prstDash val="solid"/>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2000" b="1" i="0">
              <a:latin typeface="Arial Narrow" pitchFamily="34" charset="0"/>
            </a:rPr>
            <a:t>REGRESAR AL MAPA DE RIESGOS</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59220" y="4269271"/>
          <a:ext cx="3571529" cy="826604"/>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17</xdr:col>
      <xdr:colOff>771525</xdr:colOff>
      <xdr:row>11</xdr:row>
      <xdr:rowOff>171450</xdr:rowOff>
    </xdr:from>
    <xdr:ext cx="1571625" cy="13144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20302534" y="4119563"/>
          <a:ext cx="1569248" cy="654843"/>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t>  </a:t>
          </a:r>
          <a:r>
            <a:rPr lang="es-CO" sz="800"/>
            <a:t>MATRIZ DE CALIFICACIÓN</a:t>
          </a:r>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K100"/>
  <sheetViews>
    <sheetView workbookViewId="0"/>
  </sheetViews>
  <sheetFormatPr baseColWidth="10" defaultColWidth="14.42578125" defaultRowHeight="15" customHeight="1" x14ac:dyDescent="0.25"/>
  <cols>
    <col min="1" max="1" width="5.7109375" customWidth="1"/>
    <col min="2" max="3" width="45.7109375" customWidth="1"/>
    <col min="4" max="4" width="35.5703125" customWidth="1"/>
    <col min="5" max="6" width="11.42578125" customWidth="1"/>
    <col min="7" max="11" width="10.7109375" customWidth="1"/>
  </cols>
  <sheetData>
    <row r="1" spans="1:11" ht="3.75" customHeight="1" x14ac:dyDescent="0.25">
      <c r="A1" s="1"/>
      <c r="B1" s="1"/>
      <c r="C1" s="1"/>
      <c r="D1" s="1"/>
      <c r="E1" s="1"/>
      <c r="F1" s="1"/>
      <c r="G1" s="1"/>
      <c r="H1" s="1"/>
      <c r="I1" s="1"/>
      <c r="J1" s="1"/>
      <c r="K1" s="1"/>
    </row>
    <row r="2" spans="1:11" ht="2.25" customHeight="1" x14ac:dyDescent="0.25">
      <c r="A2" s="1"/>
      <c r="B2" s="1"/>
      <c r="C2" s="1"/>
      <c r="D2" s="1"/>
      <c r="E2" s="1"/>
      <c r="F2" s="1"/>
      <c r="G2" s="1"/>
      <c r="H2" s="1"/>
      <c r="I2" s="1"/>
      <c r="J2" s="1"/>
      <c r="K2" s="1"/>
    </row>
    <row r="3" spans="1:11" x14ac:dyDescent="0.25">
      <c r="A3" s="1"/>
      <c r="B3" s="237" t="s">
        <v>0</v>
      </c>
      <c r="C3" s="238"/>
      <c r="D3" s="239"/>
      <c r="E3" s="1"/>
      <c r="F3" s="1"/>
      <c r="G3" s="1"/>
      <c r="H3" s="1"/>
      <c r="I3" s="1"/>
      <c r="J3" s="1"/>
      <c r="K3" s="1"/>
    </row>
    <row r="4" spans="1:11" ht="108" customHeight="1" x14ac:dyDescent="0.25">
      <c r="A4" s="1"/>
      <c r="B4" s="2" t="s">
        <v>1</v>
      </c>
      <c r="C4" s="2" t="s">
        <v>2</v>
      </c>
      <c r="D4" s="2" t="s">
        <v>3</v>
      </c>
      <c r="E4" s="1"/>
      <c r="F4" s="1"/>
      <c r="G4" s="1"/>
      <c r="H4" s="1"/>
      <c r="I4" s="1"/>
      <c r="J4" s="1"/>
      <c r="K4" s="1"/>
    </row>
    <row r="5" spans="1:11" ht="45" x14ac:dyDescent="0.25">
      <c r="A5" s="1"/>
      <c r="B5" s="3" t="s">
        <v>4</v>
      </c>
      <c r="C5" s="235" t="s">
        <v>5</v>
      </c>
      <c r="D5" s="235" t="s">
        <v>6</v>
      </c>
      <c r="E5" s="1"/>
      <c r="F5" s="1"/>
      <c r="G5" s="1"/>
      <c r="H5" s="1"/>
      <c r="I5" s="1"/>
      <c r="J5" s="1"/>
      <c r="K5" s="1"/>
    </row>
    <row r="6" spans="1:11" ht="45" x14ac:dyDescent="0.25">
      <c r="A6" s="1"/>
      <c r="B6" s="3" t="s">
        <v>7</v>
      </c>
      <c r="C6" s="236"/>
      <c r="D6" s="236"/>
      <c r="E6" s="1"/>
      <c r="F6" s="1"/>
      <c r="G6" s="1"/>
      <c r="H6" s="1"/>
      <c r="I6" s="1"/>
      <c r="J6" s="1"/>
      <c r="K6" s="1"/>
    </row>
    <row r="7" spans="1:11" ht="75" x14ac:dyDescent="0.25">
      <c r="A7" s="1"/>
      <c r="B7" s="4" t="s">
        <v>8</v>
      </c>
      <c r="C7" s="5" t="s">
        <v>9</v>
      </c>
      <c r="D7" s="5" t="s">
        <v>10</v>
      </c>
      <c r="E7" s="1"/>
      <c r="F7" s="1"/>
      <c r="G7" s="1"/>
      <c r="H7" s="1"/>
      <c r="I7" s="1"/>
      <c r="J7" s="1"/>
      <c r="K7" s="1"/>
    </row>
    <row r="8" spans="1:11" ht="60" x14ac:dyDescent="0.25">
      <c r="A8" s="1"/>
      <c r="B8" s="4" t="s">
        <v>11</v>
      </c>
      <c r="C8" s="5" t="s">
        <v>12</v>
      </c>
      <c r="D8" s="5" t="s">
        <v>13</v>
      </c>
      <c r="E8" s="1"/>
      <c r="F8" s="1"/>
      <c r="G8" s="1"/>
      <c r="H8" s="1"/>
      <c r="I8" s="1"/>
      <c r="J8" s="1"/>
      <c r="K8" s="1"/>
    </row>
    <row r="9" spans="1:11" ht="50.25" customHeight="1" x14ac:dyDescent="0.25">
      <c r="A9" s="1"/>
      <c r="B9" s="6" t="s">
        <v>14</v>
      </c>
      <c r="C9" s="6" t="s">
        <v>15</v>
      </c>
      <c r="D9" s="5" t="s">
        <v>16</v>
      </c>
      <c r="E9" s="1"/>
      <c r="F9" s="1"/>
      <c r="G9" s="1"/>
      <c r="H9" s="1"/>
      <c r="I9" s="1"/>
      <c r="J9" s="1"/>
      <c r="K9" s="1"/>
    </row>
    <row r="10" spans="1:11" ht="62.25" customHeight="1" x14ac:dyDescent="0.25">
      <c r="A10" s="1"/>
      <c r="B10" s="6" t="s">
        <v>17</v>
      </c>
      <c r="C10" s="7" t="s">
        <v>18</v>
      </c>
      <c r="D10" s="6" t="s">
        <v>19</v>
      </c>
      <c r="E10" s="1"/>
      <c r="F10" s="1"/>
      <c r="G10" s="1"/>
      <c r="H10" s="1"/>
      <c r="I10" s="1"/>
      <c r="J10" s="1"/>
      <c r="K10" s="1"/>
    </row>
    <row r="11" spans="1:11" ht="64.5" customHeight="1" x14ac:dyDescent="0.25">
      <c r="A11" s="1"/>
      <c r="B11" s="6"/>
      <c r="C11" s="6" t="s">
        <v>20</v>
      </c>
      <c r="D11" s="8" t="s">
        <v>21</v>
      </c>
      <c r="E11" s="1"/>
      <c r="F11" s="1"/>
      <c r="G11" s="1"/>
      <c r="H11" s="1"/>
      <c r="I11" s="1"/>
      <c r="J11" s="1"/>
      <c r="K11" s="1"/>
    </row>
    <row r="12" spans="1:11" ht="81.75" customHeight="1" x14ac:dyDescent="0.25">
      <c r="A12" s="1"/>
      <c r="B12" s="9"/>
      <c r="C12" s="1"/>
      <c r="D12" s="1"/>
      <c r="E12" s="1"/>
      <c r="F12" s="1"/>
      <c r="G12" s="1"/>
      <c r="H12" s="1"/>
      <c r="I12" s="1"/>
      <c r="J12" s="1"/>
      <c r="K12" s="1"/>
    </row>
    <row r="13" spans="1:11" ht="81.75" customHeight="1" x14ac:dyDescent="0.25">
      <c r="A13" s="1"/>
      <c r="B13" s="9"/>
      <c r="C13" s="1"/>
      <c r="D13" s="1"/>
      <c r="E13" s="1"/>
      <c r="F13" s="1"/>
      <c r="G13" s="1"/>
      <c r="H13" s="1"/>
      <c r="I13" s="1"/>
      <c r="J13" s="1"/>
      <c r="K13" s="1"/>
    </row>
    <row r="14" spans="1:11" ht="81.75" customHeight="1" x14ac:dyDescent="0.25">
      <c r="A14" s="1"/>
      <c r="B14" s="9"/>
      <c r="C14" s="1"/>
      <c r="D14" s="1"/>
      <c r="E14" s="1"/>
      <c r="F14" s="1"/>
      <c r="G14" s="1"/>
      <c r="H14" s="1"/>
      <c r="I14" s="1"/>
      <c r="J14" s="1"/>
      <c r="K14" s="1"/>
    </row>
    <row r="15" spans="1:11" ht="81.75" customHeight="1" x14ac:dyDescent="0.25">
      <c r="A15" s="1"/>
      <c r="B15" s="9"/>
      <c r="C15" s="1"/>
      <c r="D15" s="1"/>
      <c r="E15" s="1"/>
      <c r="F15" s="1"/>
      <c r="G15" s="1"/>
      <c r="H15" s="1"/>
      <c r="I15" s="1"/>
      <c r="J15" s="1"/>
      <c r="K15" s="1"/>
    </row>
    <row r="16" spans="1:11" ht="81.75" customHeight="1" x14ac:dyDescent="0.25">
      <c r="A16" s="1"/>
      <c r="B16" s="9"/>
      <c r="C16" s="1"/>
      <c r="D16" s="1"/>
      <c r="E16" s="1"/>
      <c r="F16" s="1"/>
      <c r="G16" s="1"/>
      <c r="H16" s="1"/>
      <c r="I16" s="1"/>
      <c r="J16" s="1"/>
      <c r="K16" s="1"/>
    </row>
    <row r="17" spans="1:11" ht="81.75" customHeight="1" x14ac:dyDescent="0.25">
      <c r="A17" s="1"/>
      <c r="B17" s="1"/>
      <c r="C17" s="1"/>
      <c r="D17" s="1"/>
      <c r="E17" s="1"/>
      <c r="F17" s="1"/>
      <c r="G17" s="1"/>
      <c r="H17" s="1"/>
      <c r="I17" s="1"/>
      <c r="J17" s="1"/>
      <c r="K17" s="1"/>
    </row>
    <row r="18" spans="1:11" ht="81.75" customHeight="1" x14ac:dyDescent="0.25">
      <c r="A18" s="1"/>
      <c r="B18" s="1"/>
      <c r="C18" s="1"/>
      <c r="D18" s="1"/>
      <c r="E18" s="1"/>
      <c r="F18" s="1"/>
      <c r="G18" s="1"/>
      <c r="H18" s="1"/>
      <c r="I18" s="1"/>
      <c r="J18" s="1"/>
      <c r="K18" s="1"/>
    </row>
    <row r="19" spans="1:11" x14ac:dyDescent="0.25">
      <c r="A19" s="1"/>
      <c r="B19" s="1"/>
      <c r="C19" s="1"/>
      <c r="D19" s="1"/>
      <c r="E19" s="1"/>
      <c r="F19" s="1"/>
      <c r="G19" s="1"/>
      <c r="H19" s="1"/>
      <c r="I19" s="1"/>
      <c r="J19" s="1"/>
      <c r="K19" s="1"/>
    </row>
    <row r="20" spans="1:11" x14ac:dyDescent="0.25">
      <c r="A20" s="1"/>
      <c r="B20" s="1"/>
      <c r="C20" s="1"/>
      <c r="D20" s="1"/>
      <c r="E20" s="1"/>
      <c r="F20" s="1"/>
      <c r="G20" s="1"/>
      <c r="H20" s="1"/>
      <c r="I20" s="1"/>
      <c r="J20" s="1"/>
      <c r="K20" s="1"/>
    </row>
    <row r="21" spans="1:11" ht="15.75" customHeight="1" x14ac:dyDescent="0.25">
      <c r="A21" s="1"/>
      <c r="B21" s="1"/>
      <c r="C21" s="1"/>
      <c r="D21" s="1"/>
      <c r="E21" s="1"/>
      <c r="F21" s="1"/>
      <c r="G21" s="1"/>
      <c r="H21" s="1"/>
      <c r="I21" s="1"/>
      <c r="J21" s="1"/>
      <c r="K21" s="1"/>
    </row>
    <row r="22" spans="1:11" ht="15.75" customHeight="1" x14ac:dyDescent="0.25">
      <c r="A22" s="1"/>
      <c r="B22" s="1"/>
      <c r="C22" s="1"/>
      <c r="D22" s="1"/>
      <c r="E22" s="1"/>
      <c r="F22" s="1"/>
      <c r="G22" s="1"/>
      <c r="H22" s="1"/>
      <c r="I22" s="1"/>
      <c r="J22" s="1"/>
      <c r="K22" s="1"/>
    </row>
    <row r="23" spans="1:11" ht="15.75" customHeight="1" x14ac:dyDescent="0.25">
      <c r="A23" s="1"/>
      <c r="B23" s="1"/>
      <c r="C23" s="1"/>
      <c r="D23" s="1"/>
      <c r="E23" s="1"/>
      <c r="F23" s="1"/>
      <c r="G23" s="1"/>
      <c r="H23" s="1"/>
      <c r="I23" s="1"/>
      <c r="J23" s="1"/>
      <c r="K23" s="1"/>
    </row>
    <row r="24" spans="1:11" ht="15.75" customHeight="1" x14ac:dyDescent="0.25">
      <c r="A24" s="1"/>
      <c r="B24" s="1"/>
      <c r="C24" s="1"/>
      <c r="D24" s="1"/>
      <c r="E24" s="1"/>
      <c r="F24" s="1"/>
      <c r="G24" s="1"/>
      <c r="H24" s="1"/>
      <c r="I24" s="1"/>
      <c r="J24" s="1"/>
      <c r="K24" s="1"/>
    </row>
    <row r="25" spans="1:11" ht="15.75" customHeight="1" x14ac:dyDescent="0.25">
      <c r="A25" s="1"/>
      <c r="B25" s="1"/>
      <c r="C25" s="1"/>
      <c r="D25" s="1"/>
      <c r="E25" s="1"/>
      <c r="F25" s="1"/>
      <c r="G25" s="1"/>
      <c r="H25" s="1"/>
      <c r="I25" s="1"/>
      <c r="J25" s="1"/>
      <c r="K25" s="1"/>
    </row>
    <row r="26" spans="1:11" ht="15.75" customHeight="1" x14ac:dyDescent="0.25">
      <c r="A26" s="1"/>
      <c r="B26" s="1"/>
      <c r="C26" s="1"/>
      <c r="D26" s="1"/>
      <c r="E26" s="1"/>
      <c r="F26" s="1"/>
      <c r="G26" s="1"/>
      <c r="H26" s="1"/>
      <c r="I26" s="1"/>
      <c r="J26" s="1"/>
      <c r="K26" s="1"/>
    </row>
    <row r="27" spans="1:11" ht="15.75" customHeight="1" x14ac:dyDescent="0.25">
      <c r="A27" s="1"/>
      <c r="B27" s="1"/>
      <c r="C27" s="1"/>
      <c r="D27" s="1"/>
      <c r="E27" s="1"/>
      <c r="F27" s="1"/>
      <c r="G27" s="1"/>
      <c r="H27" s="1"/>
      <c r="I27" s="1"/>
      <c r="J27" s="1"/>
      <c r="K27" s="1"/>
    </row>
    <row r="28" spans="1:11" ht="15.75" customHeight="1" x14ac:dyDescent="0.25">
      <c r="A28" s="1"/>
      <c r="B28" s="1"/>
      <c r="C28" s="1"/>
      <c r="D28" s="1"/>
      <c r="E28" s="1"/>
      <c r="F28" s="1"/>
      <c r="G28" s="1"/>
      <c r="H28" s="1"/>
      <c r="I28" s="1"/>
      <c r="J28" s="1"/>
      <c r="K28" s="1"/>
    </row>
    <row r="29" spans="1:11" ht="15.75" customHeight="1" x14ac:dyDescent="0.25">
      <c r="A29" s="1"/>
      <c r="B29" s="1"/>
      <c r="C29" s="1"/>
      <c r="D29" s="1"/>
      <c r="E29" s="1"/>
      <c r="F29" s="1"/>
      <c r="G29" s="1"/>
      <c r="H29" s="1"/>
      <c r="I29" s="1"/>
      <c r="J29" s="1"/>
      <c r="K29" s="1"/>
    </row>
    <row r="30" spans="1:11" ht="15.75" customHeight="1" x14ac:dyDescent="0.25">
      <c r="A30" s="1"/>
      <c r="B30" s="1"/>
      <c r="C30" s="1"/>
      <c r="D30" s="1"/>
      <c r="E30" s="1"/>
      <c r="F30" s="1"/>
      <c r="G30" s="1"/>
      <c r="H30" s="1"/>
      <c r="I30" s="1"/>
      <c r="J30" s="1"/>
      <c r="K30" s="1"/>
    </row>
    <row r="31" spans="1:11" ht="15.75" customHeight="1" x14ac:dyDescent="0.25">
      <c r="A31" s="1"/>
      <c r="B31" s="1"/>
      <c r="C31" s="1"/>
      <c r="D31" s="1"/>
      <c r="E31" s="1"/>
      <c r="F31" s="1"/>
      <c r="G31" s="1"/>
      <c r="H31" s="1"/>
      <c r="I31" s="1"/>
      <c r="J31" s="1"/>
      <c r="K31" s="1"/>
    </row>
    <row r="32" spans="1:11" ht="15.75" customHeight="1" x14ac:dyDescent="0.25">
      <c r="A32" s="1"/>
      <c r="B32" s="1"/>
      <c r="C32" s="1"/>
      <c r="D32" s="1"/>
      <c r="E32" s="1"/>
      <c r="F32" s="1"/>
      <c r="G32" s="1"/>
      <c r="H32" s="1"/>
      <c r="I32" s="1"/>
      <c r="J32" s="1"/>
      <c r="K32" s="1"/>
    </row>
    <row r="33" spans="1:11" ht="15.75" customHeight="1" x14ac:dyDescent="0.25">
      <c r="A33" s="1"/>
      <c r="B33" s="1"/>
      <c r="C33" s="1"/>
      <c r="D33" s="1"/>
      <c r="E33" s="1"/>
      <c r="F33" s="1"/>
      <c r="G33" s="1"/>
      <c r="H33" s="1"/>
      <c r="I33" s="1"/>
      <c r="J33" s="1"/>
      <c r="K33" s="1"/>
    </row>
    <row r="34" spans="1:11" ht="15.75" customHeight="1" x14ac:dyDescent="0.25">
      <c r="A34" s="1"/>
      <c r="B34" s="1"/>
      <c r="C34" s="1"/>
      <c r="D34" s="1"/>
      <c r="E34" s="1"/>
      <c r="F34" s="1"/>
      <c r="G34" s="1"/>
      <c r="H34" s="1"/>
      <c r="I34" s="1"/>
      <c r="J34" s="1"/>
      <c r="K34" s="1"/>
    </row>
    <row r="35" spans="1:11" ht="15.75" customHeight="1" x14ac:dyDescent="0.25">
      <c r="A35" s="1"/>
      <c r="B35" s="1"/>
      <c r="C35" s="1"/>
      <c r="D35" s="1"/>
      <c r="E35" s="1"/>
      <c r="F35" s="1"/>
      <c r="G35" s="1"/>
      <c r="H35" s="1"/>
      <c r="I35" s="1"/>
      <c r="J35" s="1"/>
      <c r="K35" s="1"/>
    </row>
    <row r="36" spans="1:11" ht="15.75" customHeight="1" x14ac:dyDescent="0.25">
      <c r="A36" s="1"/>
      <c r="B36" s="1"/>
      <c r="C36" s="1"/>
      <c r="D36" s="1"/>
      <c r="E36" s="1"/>
      <c r="F36" s="1"/>
      <c r="G36" s="1"/>
      <c r="H36" s="1"/>
      <c r="I36" s="1"/>
      <c r="J36" s="1"/>
      <c r="K36" s="1"/>
    </row>
    <row r="37" spans="1:11" ht="15.75" customHeight="1" x14ac:dyDescent="0.25">
      <c r="A37" s="1"/>
      <c r="B37" s="1"/>
      <c r="C37" s="1"/>
      <c r="D37" s="1"/>
      <c r="E37" s="1"/>
      <c r="F37" s="1"/>
      <c r="G37" s="1"/>
      <c r="H37" s="1"/>
      <c r="I37" s="1"/>
      <c r="J37" s="1"/>
      <c r="K37" s="1"/>
    </row>
    <row r="38" spans="1:11" ht="15.75" customHeight="1" x14ac:dyDescent="0.25">
      <c r="A38" s="1"/>
      <c r="B38" s="1"/>
      <c r="C38" s="1"/>
      <c r="D38" s="1"/>
      <c r="E38" s="1"/>
      <c r="F38" s="1"/>
      <c r="G38" s="1"/>
      <c r="H38" s="1"/>
      <c r="I38" s="1"/>
      <c r="J38" s="1"/>
      <c r="K38" s="1"/>
    </row>
    <row r="39" spans="1:11" ht="15.75" customHeight="1" x14ac:dyDescent="0.25">
      <c r="A39" s="1"/>
      <c r="B39" s="1"/>
      <c r="C39" s="1"/>
      <c r="D39" s="1"/>
      <c r="E39" s="1"/>
      <c r="F39" s="1"/>
      <c r="G39" s="1"/>
      <c r="H39" s="1"/>
      <c r="I39" s="1"/>
      <c r="J39" s="1"/>
      <c r="K39" s="1"/>
    </row>
    <row r="40" spans="1:11" ht="15.75" customHeight="1" x14ac:dyDescent="0.25">
      <c r="A40" s="1"/>
      <c r="B40" s="1"/>
      <c r="C40" s="1"/>
      <c r="D40" s="1"/>
      <c r="E40" s="1"/>
      <c r="F40" s="1"/>
      <c r="G40" s="1"/>
      <c r="H40" s="1"/>
      <c r="I40" s="1"/>
      <c r="J40" s="1"/>
      <c r="K40" s="1"/>
    </row>
    <row r="41" spans="1:11" ht="15.75" customHeight="1" x14ac:dyDescent="0.25">
      <c r="A41" s="1"/>
      <c r="B41" s="1"/>
      <c r="C41" s="1"/>
      <c r="D41" s="1"/>
      <c r="E41" s="1"/>
      <c r="F41" s="1"/>
      <c r="G41" s="1"/>
      <c r="H41" s="1"/>
      <c r="I41" s="1"/>
      <c r="J41" s="1"/>
      <c r="K41" s="1"/>
    </row>
    <row r="42" spans="1:11" ht="15.75" customHeight="1" x14ac:dyDescent="0.25">
      <c r="A42" s="1"/>
      <c r="B42" s="1"/>
      <c r="C42" s="1"/>
      <c r="D42" s="1"/>
      <c r="E42" s="1"/>
      <c r="F42" s="1"/>
      <c r="G42" s="1"/>
      <c r="H42" s="1"/>
      <c r="I42" s="1"/>
      <c r="J42" s="1"/>
      <c r="K42" s="1"/>
    </row>
    <row r="43" spans="1:11" ht="15.75" customHeight="1" x14ac:dyDescent="0.25">
      <c r="A43" s="1"/>
      <c r="B43" s="1"/>
      <c r="C43" s="1"/>
      <c r="D43" s="1"/>
      <c r="E43" s="1"/>
      <c r="F43" s="1"/>
      <c r="G43" s="1"/>
      <c r="H43" s="1"/>
      <c r="I43" s="1"/>
      <c r="J43" s="1"/>
      <c r="K43" s="1"/>
    </row>
    <row r="44" spans="1:11" ht="15.75" customHeight="1" x14ac:dyDescent="0.25">
      <c r="A44" s="1"/>
      <c r="B44" s="1"/>
      <c r="C44" s="1"/>
      <c r="D44" s="1"/>
      <c r="E44" s="1"/>
      <c r="F44" s="1"/>
      <c r="G44" s="1"/>
      <c r="H44" s="1"/>
      <c r="I44" s="1"/>
      <c r="J44" s="1"/>
      <c r="K44" s="1"/>
    </row>
    <row r="45" spans="1:11" ht="15.75" customHeight="1" x14ac:dyDescent="0.25">
      <c r="A45" s="1"/>
      <c r="B45" s="1"/>
      <c r="C45" s="1"/>
      <c r="D45" s="1"/>
      <c r="E45" s="1"/>
      <c r="F45" s="1"/>
      <c r="G45" s="1"/>
      <c r="H45" s="1"/>
      <c r="I45" s="1"/>
      <c r="J45" s="1"/>
      <c r="K45" s="1"/>
    </row>
    <row r="46" spans="1:11" ht="15.75" customHeight="1" x14ac:dyDescent="0.25">
      <c r="A46" s="1"/>
      <c r="B46" s="1"/>
      <c r="C46" s="1"/>
      <c r="D46" s="1"/>
      <c r="E46" s="1"/>
      <c r="F46" s="1"/>
      <c r="G46" s="1"/>
      <c r="H46" s="1"/>
      <c r="I46" s="1"/>
      <c r="J46" s="1"/>
      <c r="K46" s="1"/>
    </row>
    <row r="47" spans="1:11" ht="15.75" customHeight="1" x14ac:dyDescent="0.25">
      <c r="A47" s="1"/>
      <c r="B47" s="1"/>
      <c r="C47" s="1"/>
      <c r="D47" s="1"/>
      <c r="E47" s="1"/>
      <c r="F47" s="1"/>
      <c r="G47" s="1"/>
      <c r="H47" s="1"/>
      <c r="I47" s="1"/>
      <c r="J47" s="1"/>
      <c r="K47" s="1"/>
    </row>
    <row r="48" spans="1:11" ht="15.75" customHeight="1" x14ac:dyDescent="0.25">
      <c r="A48" s="1"/>
      <c r="B48" s="1"/>
      <c r="C48" s="1"/>
      <c r="D48" s="1"/>
      <c r="E48" s="1"/>
      <c r="F48" s="1"/>
      <c r="G48" s="1"/>
      <c r="H48" s="1"/>
      <c r="I48" s="1"/>
      <c r="J48" s="1"/>
      <c r="K48" s="1"/>
    </row>
    <row r="49" spans="1:11" ht="15.75" customHeight="1" x14ac:dyDescent="0.25">
      <c r="A49" s="1"/>
      <c r="B49" s="1"/>
      <c r="C49" s="1"/>
      <c r="D49" s="1"/>
      <c r="E49" s="1"/>
      <c r="F49" s="1"/>
      <c r="G49" s="1"/>
      <c r="H49" s="1"/>
      <c r="I49" s="1"/>
      <c r="J49" s="1"/>
      <c r="K49" s="1"/>
    </row>
    <row r="50" spans="1:11" ht="15.75" customHeight="1" x14ac:dyDescent="0.25">
      <c r="A50" s="1"/>
      <c r="B50" s="1"/>
      <c r="C50" s="1"/>
      <c r="D50" s="1"/>
      <c r="E50" s="1"/>
      <c r="F50" s="1"/>
      <c r="G50" s="1"/>
      <c r="H50" s="1"/>
      <c r="I50" s="1"/>
      <c r="J50" s="1"/>
      <c r="K50" s="1"/>
    </row>
    <row r="51" spans="1:11" ht="15.75" customHeight="1" x14ac:dyDescent="0.25">
      <c r="A51" s="1"/>
      <c r="B51" s="1"/>
      <c r="C51" s="1"/>
      <c r="D51" s="1"/>
      <c r="E51" s="1"/>
      <c r="F51" s="1"/>
      <c r="G51" s="1"/>
      <c r="H51" s="1"/>
      <c r="I51" s="1"/>
      <c r="J51" s="1"/>
      <c r="K51" s="1"/>
    </row>
    <row r="52" spans="1:11" ht="15.75" customHeight="1" x14ac:dyDescent="0.25">
      <c r="A52" s="1"/>
      <c r="B52" s="1"/>
      <c r="C52" s="1"/>
      <c r="D52" s="1"/>
      <c r="E52" s="1"/>
      <c r="F52" s="1"/>
      <c r="G52" s="1"/>
      <c r="H52" s="1"/>
      <c r="I52" s="1"/>
      <c r="J52" s="1"/>
      <c r="K52" s="1"/>
    </row>
    <row r="53" spans="1:11" ht="15.75" customHeight="1" x14ac:dyDescent="0.25">
      <c r="A53" s="1"/>
      <c r="B53" s="1"/>
      <c r="C53" s="1"/>
      <c r="D53" s="1"/>
      <c r="E53" s="1"/>
      <c r="F53" s="1"/>
      <c r="G53" s="1"/>
      <c r="H53" s="1"/>
      <c r="I53" s="1"/>
      <c r="J53" s="1"/>
      <c r="K53" s="1"/>
    </row>
    <row r="54" spans="1:11" ht="15.75" customHeight="1" x14ac:dyDescent="0.25">
      <c r="A54" s="1"/>
      <c r="B54" s="1"/>
      <c r="C54" s="1"/>
      <c r="D54" s="1"/>
      <c r="E54" s="1"/>
      <c r="F54" s="1"/>
      <c r="G54" s="1"/>
      <c r="H54" s="1"/>
      <c r="I54" s="1"/>
      <c r="J54" s="1"/>
      <c r="K54" s="1"/>
    </row>
    <row r="55" spans="1:11" ht="15.75" customHeight="1" x14ac:dyDescent="0.25">
      <c r="A55" s="1"/>
      <c r="B55" s="1"/>
      <c r="C55" s="1"/>
      <c r="D55" s="1"/>
      <c r="E55" s="1"/>
      <c r="F55" s="1"/>
      <c r="G55" s="1"/>
      <c r="H55" s="1"/>
      <c r="I55" s="1"/>
      <c r="J55" s="1"/>
      <c r="K55" s="1"/>
    </row>
    <row r="56" spans="1:11" ht="15.75" customHeight="1" x14ac:dyDescent="0.25">
      <c r="A56" s="1"/>
      <c r="B56" s="1"/>
      <c r="C56" s="1"/>
      <c r="D56" s="1"/>
      <c r="E56" s="1"/>
      <c r="F56" s="1"/>
      <c r="G56" s="1"/>
      <c r="H56" s="1"/>
      <c r="I56" s="1"/>
      <c r="J56" s="1"/>
      <c r="K56" s="1"/>
    </row>
    <row r="57" spans="1:11" ht="15.75" customHeight="1" x14ac:dyDescent="0.25">
      <c r="A57" s="1"/>
      <c r="B57" s="1"/>
      <c r="C57" s="1"/>
      <c r="D57" s="1"/>
      <c r="E57" s="1"/>
      <c r="F57" s="1"/>
      <c r="G57" s="1"/>
      <c r="H57" s="1"/>
      <c r="I57" s="1"/>
      <c r="J57" s="1"/>
      <c r="K57" s="1"/>
    </row>
    <row r="58" spans="1:11" ht="15.75" customHeight="1" x14ac:dyDescent="0.25">
      <c r="A58" s="1"/>
      <c r="B58" s="1"/>
      <c r="C58" s="1"/>
      <c r="D58" s="1"/>
      <c r="E58" s="1"/>
      <c r="F58" s="1"/>
      <c r="G58" s="1"/>
      <c r="H58" s="1"/>
      <c r="I58" s="1"/>
      <c r="J58" s="1"/>
      <c r="K58" s="1"/>
    </row>
    <row r="59" spans="1:11" ht="15.75" customHeight="1" x14ac:dyDescent="0.25">
      <c r="A59" s="1"/>
      <c r="B59" s="1"/>
      <c r="C59" s="1"/>
      <c r="D59" s="1"/>
      <c r="E59" s="1"/>
      <c r="F59" s="1"/>
      <c r="G59" s="1"/>
      <c r="H59" s="1"/>
      <c r="I59" s="1"/>
      <c r="J59" s="1"/>
      <c r="K59" s="1"/>
    </row>
    <row r="60" spans="1:11" ht="15.75" customHeight="1" x14ac:dyDescent="0.25">
      <c r="A60" s="1"/>
      <c r="B60" s="1"/>
      <c r="C60" s="1"/>
      <c r="D60" s="1"/>
      <c r="E60" s="1"/>
      <c r="F60" s="1"/>
      <c r="G60" s="1"/>
      <c r="H60" s="1"/>
      <c r="I60" s="1"/>
      <c r="J60" s="1"/>
      <c r="K60" s="1"/>
    </row>
    <row r="61" spans="1:11" ht="15.75" customHeight="1" x14ac:dyDescent="0.25">
      <c r="A61" s="1"/>
      <c r="B61" s="1"/>
      <c r="C61" s="1"/>
      <c r="D61" s="1"/>
      <c r="E61" s="1"/>
      <c r="F61" s="1"/>
      <c r="G61" s="1"/>
      <c r="H61" s="1"/>
      <c r="I61" s="1"/>
      <c r="J61" s="1"/>
      <c r="K61" s="1"/>
    </row>
    <row r="62" spans="1:11" ht="15.75" customHeight="1" x14ac:dyDescent="0.25">
      <c r="A62" s="1"/>
      <c r="B62" s="1"/>
      <c r="C62" s="1"/>
      <c r="D62" s="1"/>
      <c r="E62" s="1"/>
      <c r="F62" s="1"/>
      <c r="G62" s="1"/>
      <c r="H62" s="1"/>
      <c r="I62" s="1"/>
      <c r="J62" s="1"/>
      <c r="K62" s="1"/>
    </row>
    <row r="63" spans="1:11" ht="15.75" customHeight="1" x14ac:dyDescent="0.25">
      <c r="A63" s="1"/>
      <c r="B63" s="1"/>
      <c r="C63" s="1"/>
      <c r="D63" s="1"/>
      <c r="E63" s="1"/>
      <c r="F63" s="1"/>
      <c r="G63" s="1"/>
      <c r="H63" s="1"/>
      <c r="I63" s="1"/>
      <c r="J63" s="1"/>
      <c r="K63" s="1"/>
    </row>
    <row r="64" spans="1:11" ht="15.75" customHeight="1" x14ac:dyDescent="0.25">
      <c r="A64" s="1"/>
      <c r="B64" s="1"/>
      <c r="C64" s="1"/>
      <c r="D64" s="1"/>
      <c r="E64" s="1"/>
      <c r="F64" s="1"/>
      <c r="G64" s="1"/>
      <c r="H64" s="1"/>
      <c r="I64" s="1"/>
      <c r="J64" s="1"/>
      <c r="K64" s="1"/>
    </row>
    <row r="65" spans="1:11" ht="15.75" customHeight="1" x14ac:dyDescent="0.25">
      <c r="A65" s="1"/>
      <c r="B65" s="1"/>
      <c r="C65" s="1"/>
      <c r="D65" s="1"/>
      <c r="E65" s="1"/>
      <c r="F65" s="1"/>
      <c r="G65" s="1"/>
      <c r="H65" s="1"/>
      <c r="I65" s="1"/>
      <c r="J65" s="1"/>
      <c r="K65" s="1"/>
    </row>
    <row r="66" spans="1:11" ht="15.75" customHeight="1" x14ac:dyDescent="0.25">
      <c r="A66" s="1"/>
      <c r="B66" s="1"/>
      <c r="C66" s="1"/>
      <c r="D66" s="1"/>
      <c r="E66" s="1"/>
      <c r="F66" s="1"/>
      <c r="G66" s="1"/>
      <c r="H66" s="1"/>
      <c r="I66" s="1"/>
      <c r="J66" s="1"/>
      <c r="K66" s="1"/>
    </row>
    <row r="67" spans="1:11" ht="15.75" customHeight="1" x14ac:dyDescent="0.25">
      <c r="A67" s="1"/>
      <c r="B67" s="1"/>
      <c r="C67" s="1"/>
      <c r="D67" s="1"/>
      <c r="E67" s="1"/>
      <c r="F67" s="1"/>
      <c r="G67" s="1"/>
      <c r="H67" s="1"/>
      <c r="I67" s="1"/>
      <c r="J67" s="1"/>
      <c r="K67" s="1"/>
    </row>
    <row r="68" spans="1:11" ht="15.75" customHeight="1" x14ac:dyDescent="0.25">
      <c r="A68" s="1"/>
      <c r="B68" s="1"/>
      <c r="C68" s="1"/>
      <c r="D68" s="1"/>
      <c r="E68" s="1"/>
      <c r="F68" s="1"/>
      <c r="G68" s="1"/>
      <c r="H68" s="1"/>
      <c r="I68" s="1"/>
      <c r="J68" s="1"/>
      <c r="K68" s="1"/>
    </row>
    <row r="69" spans="1:11" ht="15.75" customHeight="1" x14ac:dyDescent="0.25">
      <c r="A69" s="1"/>
      <c r="B69" s="1"/>
      <c r="C69" s="1"/>
      <c r="D69" s="1"/>
      <c r="E69" s="1"/>
      <c r="F69" s="1"/>
      <c r="G69" s="1"/>
      <c r="H69" s="1"/>
      <c r="I69" s="1"/>
      <c r="J69" s="1"/>
      <c r="K69" s="1"/>
    </row>
    <row r="70" spans="1:11" ht="15.75" customHeight="1" x14ac:dyDescent="0.25">
      <c r="A70" s="1"/>
      <c r="B70" s="1"/>
      <c r="C70" s="1"/>
      <c r="D70" s="1"/>
      <c r="E70" s="1"/>
      <c r="F70" s="1"/>
      <c r="G70" s="1"/>
      <c r="H70" s="1"/>
      <c r="I70" s="1"/>
      <c r="J70" s="1"/>
      <c r="K70" s="1"/>
    </row>
    <row r="71" spans="1:11" ht="15.75" customHeight="1" x14ac:dyDescent="0.25">
      <c r="A71" s="1"/>
      <c r="B71" s="1"/>
      <c r="C71" s="1"/>
      <c r="D71" s="1"/>
      <c r="E71" s="1"/>
      <c r="F71" s="1"/>
      <c r="G71" s="1"/>
      <c r="H71" s="1"/>
      <c r="I71" s="1"/>
      <c r="J71" s="1"/>
      <c r="K71" s="1"/>
    </row>
    <row r="72" spans="1:11" ht="15.75" customHeight="1" x14ac:dyDescent="0.25">
      <c r="A72" s="1"/>
      <c r="B72" s="1"/>
      <c r="C72" s="1"/>
      <c r="D72" s="1"/>
      <c r="E72" s="1"/>
      <c r="F72" s="1"/>
      <c r="G72" s="1"/>
      <c r="H72" s="1"/>
      <c r="I72" s="1"/>
      <c r="J72" s="1"/>
      <c r="K72" s="1"/>
    </row>
    <row r="73" spans="1:11" ht="15.75" customHeight="1" x14ac:dyDescent="0.25">
      <c r="A73" s="1"/>
      <c r="B73" s="1"/>
      <c r="C73" s="1"/>
      <c r="D73" s="1"/>
      <c r="E73" s="1"/>
      <c r="F73" s="1"/>
      <c r="G73" s="1"/>
      <c r="H73" s="1"/>
      <c r="I73" s="1"/>
      <c r="J73" s="1"/>
      <c r="K73" s="1"/>
    </row>
    <row r="74" spans="1:11" ht="15.75" customHeight="1" x14ac:dyDescent="0.25">
      <c r="A74" s="1"/>
      <c r="B74" s="1"/>
      <c r="C74" s="1"/>
      <c r="D74" s="1"/>
      <c r="E74" s="1"/>
      <c r="F74" s="1"/>
      <c r="G74" s="1"/>
      <c r="H74" s="1"/>
      <c r="I74" s="1"/>
      <c r="J74" s="1"/>
      <c r="K74" s="1"/>
    </row>
    <row r="75" spans="1:11" ht="15.75" customHeight="1" x14ac:dyDescent="0.25">
      <c r="A75" s="1"/>
      <c r="B75" s="1"/>
      <c r="C75" s="1"/>
      <c r="D75" s="1"/>
      <c r="E75" s="1"/>
      <c r="F75" s="1"/>
      <c r="G75" s="1"/>
      <c r="H75" s="1"/>
      <c r="I75" s="1"/>
      <c r="J75" s="1"/>
      <c r="K75" s="1"/>
    </row>
    <row r="76" spans="1:11" ht="15.75" customHeight="1" x14ac:dyDescent="0.25">
      <c r="A76" s="1"/>
      <c r="B76" s="1"/>
      <c r="C76" s="1"/>
      <c r="D76" s="1"/>
      <c r="E76" s="1"/>
      <c r="F76" s="1"/>
      <c r="G76" s="1"/>
      <c r="H76" s="1"/>
      <c r="I76" s="1"/>
      <c r="J76" s="1"/>
      <c r="K76" s="1"/>
    </row>
    <row r="77" spans="1:11" ht="15.75" customHeight="1" x14ac:dyDescent="0.25">
      <c r="A77" s="1"/>
      <c r="B77" s="1"/>
      <c r="C77" s="1"/>
      <c r="D77" s="1"/>
      <c r="E77" s="1"/>
      <c r="F77" s="1"/>
      <c r="G77" s="1"/>
      <c r="H77" s="1"/>
      <c r="I77" s="1"/>
      <c r="J77" s="1"/>
      <c r="K77" s="1"/>
    </row>
    <row r="78" spans="1:11" ht="15.75" customHeight="1" x14ac:dyDescent="0.25">
      <c r="A78" s="1"/>
      <c r="B78" s="1"/>
      <c r="C78" s="1"/>
      <c r="D78" s="1"/>
      <c r="E78" s="1"/>
      <c r="F78" s="1"/>
      <c r="G78" s="1"/>
      <c r="H78" s="1"/>
      <c r="I78" s="1"/>
      <c r="J78" s="1"/>
      <c r="K78" s="1"/>
    </row>
    <row r="79" spans="1:11" ht="15.75" customHeight="1" x14ac:dyDescent="0.25">
      <c r="A79" s="1"/>
      <c r="B79" s="1"/>
      <c r="C79" s="1"/>
      <c r="D79" s="1"/>
      <c r="E79" s="1"/>
      <c r="F79" s="1"/>
      <c r="G79" s="1"/>
      <c r="H79" s="1"/>
      <c r="I79" s="1"/>
      <c r="J79" s="1"/>
      <c r="K79" s="1"/>
    </row>
    <row r="80" spans="1:11" ht="15.75" customHeight="1" x14ac:dyDescent="0.25">
      <c r="A80" s="1"/>
      <c r="B80" s="1"/>
      <c r="C80" s="1"/>
      <c r="D80" s="1"/>
      <c r="E80" s="1"/>
      <c r="F80" s="1"/>
      <c r="G80" s="1"/>
      <c r="H80" s="1"/>
      <c r="I80" s="1"/>
      <c r="J80" s="1"/>
      <c r="K80" s="1"/>
    </row>
    <row r="81" spans="1:11" ht="15.75" customHeight="1" x14ac:dyDescent="0.25">
      <c r="A81" s="1"/>
      <c r="B81" s="1"/>
      <c r="C81" s="1"/>
      <c r="D81" s="1"/>
      <c r="E81" s="1"/>
      <c r="F81" s="1"/>
      <c r="G81" s="1"/>
      <c r="H81" s="1"/>
      <c r="I81" s="1"/>
      <c r="J81" s="1"/>
      <c r="K81" s="1"/>
    </row>
    <row r="82" spans="1:11" ht="15.75" customHeight="1" x14ac:dyDescent="0.25">
      <c r="A82" s="1"/>
      <c r="B82" s="1"/>
      <c r="C82" s="1"/>
      <c r="D82" s="1"/>
      <c r="E82" s="1"/>
      <c r="F82" s="1"/>
      <c r="G82" s="1"/>
      <c r="H82" s="1"/>
      <c r="I82" s="1"/>
      <c r="J82" s="1"/>
      <c r="K82" s="1"/>
    </row>
    <row r="83" spans="1:11" ht="15.75" customHeight="1" x14ac:dyDescent="0.25">
      <c r="A83" s="1"/>
      <c r="B83" s="1"/>
      <c r="C83" s="1"/>
      <c r="D83" s="1"/>
      <c r="E83" s="1"/>
      <c r="F83" s="1"/>
      <c r="G83" s="1"/>
      <c r="H83" s="1"/>
      <c r="I83" s="1"/>
      <c r="J83" s="1"/>
      <c r="K83" s="1"/>
    </row>
    <row r="84" spans="1:11" ht="15.75" customHeight="1" x14ac:dyDescent="0.25">
      <c r="A84" s="1"/>
      <c r="B84" s="1"/>
      <c r="C84" s="1"/>
      <c r="D84" s="1"/>
      <c r="E84" s="1"/>
      <c r="F84" s="1"/>
      <c r="G84" s="1"/>
      <c r="H84" s="1"/>
      <c r="I84" s="1"/>
      <c r="J84" s="1"/>
      <c r="K84" s="1"/>
    </row>
    <row r="85" spans="1:11" ht="15.75" customHeight="1" x14ac:dyDescent="0.25">
      <c r="A85" s="1"/>
      <c r="B85" s="1"/>
      <c r="C85" s="1"/>
      <c r="D85" s="1"/>
      <c r="E85" s="1"/>
      <c r="F85" s="1"/>
      <c r="G85" s="1"/>
      <c r="H85" s="1"/>
      <c r="I85" s="1"/>
      <c r="J85" s="1"/>
      <c r="K85" s="1"/>
    </row>
    <row r="86" spans="1:11" ht="15.75" customHeight="1" x14ac:dyDescent="0.25">
      <c r="A86" s="1"/>
      <c r="B86" s="1"/>
      <c r="C86" s="1"/>
      <c r="D86" s="1"/>
      <c r="E86" s="1"/>
      <c r="F86" s="1"/>
      <c r="G86" s="1"/>
      <c r="H86" s="1"/>
      <c r="I86" s="1"/>
      <c r="J86" s="1"/>
      <c r="K86" s="1"/>
    </row>
    <row r="87" spans="1:11" ht="15.75" customHeight="1" x14ac:dyDescent="0.25">
      <c r="A87" s="1"/>
      <c r="B87" s="1"/>
      <c r="C87" s="1"/>
      <c r="D87" s="1"/>
      <c r="E87" s="1"/>
      <c r="F87" s="1"/>
      <c r="G87" s="1"/>
      <c r="H87" s="1"/>
      <c r="I87" s="1"/>
      <c r="J87" s="1"/>
      <c r="K87" s="1"/>
    </row>
    <row r="88" spans="1:11" ht="15.75" customHeight="1" x14ac:dyDescent="0.25">
      <c r="A88" s="1"/>
      <c r="B88" s="1"/>
      <c r="C88" s="1"/>
      <c r="D88" s="1"/>
      <c r="E88" s="1"/>
      <c r="F88" s="1"/>
      <c r="G88" s="1"/>
      <c r="H88" s="1"/>
      <c r="I88" s="1"/>
      <c r="J88" s="1"/>
      <c r="K88" s="1"/>
    </row>
    <row r="89" spans="1:11" ht="15.75" customHeight="1" x14ac:dyDescent="0.25">
      <c r="A89" s="1"/>
      <c r="B89" s="1"/>
      <c r="C89" s="1"/>
      <c r="D89" s="1"/>
      <c r="E89" s="1"/>
      <c r="F89" s="1"/>
      <c r="G89" s="1"/>
      <c r="H89" s="1"/>
      <c r="I89" s="1"/>
      <c r="J89" s="1"/>
      <c r="K89" s="1"/>
    </row>
    <row r="90" spans="1:11" ht="15.75" customHeight="1" x14ac:dyDescent="0.25">
      <c r="A90" s="1"/>
      <c r="B90" s="1"/>
      <c r="C90" s="1"/>
      <c r="D90" s="1"/>
      <c r="E90" s="1"/>
      <c r="F90" s="1"/>
      <c r="G90" s="1"/>
      <c r="H90" s="1"/>
      <c r="I90" s="1"/>
      <c r="J90" s="1"/>
      <c r="K90" s="1"/>
    </row>
    <row r="91" spans="1:11" ht="15.75" customHeight="1" x14ac:dyDescent="0.25">
      <c r="A91" s="1"/>
      <c r="B91" s="1"/>
      <c r="C91" s="1"/>
      <c r="D91" s="1"/>
      <c r="E91" s="1"/>
      <c r="F91" s="1"/>
      <c r="G91" s="1"/>
      <c r="H91" s="1"/>
      <c r="I91" s="1"/>
      <c r="J91" s="1"/>
      <c r="K91" s="1"/>
    </row>
    <row r="92" spans="1:11" ht="15.75" customHeight="1" x14ac:dyDescent="0.25">
      <c r="A92" s="1"/>
      <c r="B92" s="1"/>
      <c r="C92" s="1"/>
      <c r="D92" s="1"/>
      <c r="E92" s="1"/>
      <c r="F92" s="1"/>
      <c r="G92" s="1"/>
      <c r="H92" s="1"/>
      <c r="I92" s="1"/>
      <c r="J92" s="1"/>
      <c r="K92" s="1"/>
    </row>
    <row r="93" spans="1:11" ht="15.75" customHeight="1" x14ac:dyDescent="0.25">
      <c r="A93" s="1"/>
      <c r="B93" s="1"/>
      <c r="C93" s="1"/>
      <c r="D93" s="1"/>
      <c r="E93" s="1"/>
      <c r="F93" s="1"/>
      <c r="G93" s="1"/>
      <c r="H93" s="1"/>
      <c r="I93" s="1"/>
      <c r="J93" s="1"/>
      <c r="K93" s="1"/>
    </row>
    <row r="94" spans="1:11" ht="15.75" customHeight="1" x14ac:dyDescent="0.25">
      <c r="A94" s="1"/>
      <c r="B94" s="1"/>
      <c r="C94" s="1"/>
      <c r="D94" s="1"/>
      <c r="E94" s="1"/>
      <c r="F94" s="1"/>
      <c r="G94" s="1"/>
      <c r="H94" s="1"/>
      <c r="I94" s="1"/>
      <c r="J94" s="1"/>
      <c r="K94" s="1"/>
    </row>
    <row r="95" spans="1:11" ht="15.75" customHeight="1" x14ac:dyDescent="0.25">
      <c r="A95" s="1"/>
      <c r="B95" s="1"/>
      <c r="C95" s="1"/>
      <c r="D95" s="1"/>
      <c r="E95" s="1"/>
      <c r="F95" s="1"/>
      <c r="G95" s="1"/>
      <c r="H95" s="1"/>
      <c r="I95" s="1"/>
      <c r="J95" s="1"/>
      <c r="K95" s="1"/>
    </row>
    <row r="96" spans="1:11" ht="15.75" customHeight="1" x14ac:dyDescent="0.25">
      <c r="A96" s="1"/>
      <c r="B96" s="1"/>
      <c r="C96" s="1"/>
      <c r="D96" s="1"/>
      <c r="E96" s="1"/>
      <c r="F96" s="1"/>
      <c r="G96" s="1"/>
      <c r="H96" s="1"/>
      <c r="I96" s="1"/>
      <c r="J96" s="1"/>
      <c r="K96" s="1"/>
    </row>
    <row r="97" spans="1:11" ht="15.75" customHeight="1" x14ac:dyDescent="0.25">
      <c r="A97" s="1"/>
      <c r="B97" s="1"/>
      <c r="C97" s="1"/>
      <c r="D97" s="1"/>
      <c r="E97" s="1"/>
      <c r="F97" s="1"/>
      <c r="G97" s="1"/>
      <c r="H97" s="1"/>
      <c r="I97" s="1"/>
      <c r="J97" s="1"/>
      <c r="K97" s="1"/>
    </row>
    <row r="98" spans="1:11" ht="15.75" customHeight="1" x14ac:dyDescent="0.25">
      <c r="A98" s="1"/>
      <c r="B98" s="1"/>
      <c r="C98" s="1"/>
      <c r="D98" s="1"/>
      <c r="E98" s="1"/>
      <c r="F98" s="1"/>
      <c r="G98" s="1"/>
      <c r="H98" s="1"/>
      <c r="I98" s="1"/>
      <c r="J98" s="1"/>
      <c r="K98" s="1"/>
    </row>
    <row r="99" spans="1:11" ht="15.75" customHeight="1" x14ac:dyDescent="0.25">
      <c r="A99" s="1"/>
      <c r="B99" s="1"/>
      <c r="C99" s="1"/>
      <c r="D99" s="1"/>
      <c r="E99" s="1"/>
      <c r="F99" s="1"/>
      <c r="G99" s="1"/>
      <c r="H99" s="1"/>
      <c r="I99" s="1"/>
      <c r="J99" s="1"/>
      <c r="K99" s="1"/>
    </row>
    <row r="100" spans="1:11" ht="15.75" customHeight="1" x14ac:dyDescent="0.25">
      <c r="A100" s="1"/>
      <c r="B100" s="1"/>
      <c r="C100" s="1"/>
      <c r="D100" s="1"/>
      <c r="E100" s="1"/>
      <c r="F100" s="1"/>
      <c r="G100" s="1"/>
      <c r="H100" s="1"/>
      <c r="I100" s="1"/>
      <c r="J100" s="1"/>
      <c r="K100" s="1"/>
    </row>
  </sheetData>
  <mergeCells count="3">
    <mergeCell ref="C5:C6"/>
    <mergeCell ref="D5:D6"/>
    <mergeCell ref="B3:D3"/>
  </mergeCells>
  <pageMargins left="0.7" right="0.7" top="0.75" bottom="0.75" header="0" footer="0"/>
  <pageSetup scale="83"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C0D9"/>
  </sheetPr>
  <dimension ref="B2:Q100"/>
  <sheetViews>
    <sheetView workbookViewId="0"/>
  </sheetViews>
  <sheetFormatPr baseColWidth="10" defaultColWidth="14.42578125" defaultRowHeight="15" customHeight="1" x14ac:dyDescent="0.25"/>
  <cols>
    <col min="1" max="1" width="10.7109375" customWidth="1"/>
    <col min="2" max="2" width="3.5703125" customWidth="1"/>
    <col min="3" max="3" width="5.28515625" customWidth="1"/>
    <col min="4" max="4" width="4.42578125" customWidth="1"/>
    <col min="5" max="5" width="3" customWidth="1"/>
    <col min="6" max="6" width="13.7109375" customWidth="1"/>
    <col min="7" max="8" width="10.7109375" customWidth="1"/>
    <col min="9" max="9" width="19.140625" customWidth="1"/>
    <col min="10" max="10" width="7.42578125" hidden="1" customWidth="1"/>
    <col min="11" max="13" width="11.42578125" hidden="1" customWidth="1"/>
    <col min="14" max="14" width="11.42578125" customWidth="1"/>
    <col min="15" max="15" width="6.28515625" customWidth="1"/>
    <col min="16" max="17" width="6.42578125" customWidth="1"/>
  </cols>
  <sheetData>
    <row r="2" spans="2:17" x14ac:dyDescent="0.25">
      <c r="B2" s="255"/>
      <c r="C2" s="252"/>
      <c r="D2" s="252"/>
      <c r="E2" s="244"/>
      <c r="F2" s="250" t="s">
        <v>22</v>
      </c>
      <c r="G2" s="241"/>
      <c r="H2" s="241"/>
      <c r="I2" s="241"/>
      <c r="J2" s="241"/>
      <c r="K2" s="241"/>
      <c r="L2" s="241"/>
      <c r="M2" s="241"/>
      <c r="N2" s="241"/>
      <c r="O2" s="242"/>
      <c r="P2" s="247"/>
      <c r="Q2" s="244"/>
    </row>
    <row r="3" spans="2:17" x14ac:dyDescent="0.25">
      <c r="B3" s="248"/>
      <c r="C3" s="256"/>
      <c r="D3" s="256"/>
      <c r="E3" s="249"/>
      <c r="F3" s="250" t="s">
        <v>23</v>
      </c>
      <c r="G3" s="241"/>
      <c r="H3" s="241"/>
      <c r="I3" s="241"/>
      <c r="J3" s="241"/>
      <c r="K3" s="241"/>
      <c r="L3" s="241"/>
      <c r="M3" s="241"/>
      <c r="N3" s="241"/>
      <c r="O3" s="242"/>
      <c r="P3" s="248"/>
      <c r="Q3" s="249"/>
    </row>
    <row r="4" spans="2:17" x14ac:dyDescent="0.25">
      <c r="B4" s="248"/>
      <c r="C4" s="256"/>
      <c r="D4" s="256"/>
      <c r="E4" s="249"/>
      <c r="F4" s="250" t="s">
        <v>24</v>
      </c>
      <c r="G4" s="241"/>
      <c r="H4" s="241"/>
      <c r="I4" s="241"/>
      <c r="J4" s="241"/>
      <c r="K4" s="241"/>
      <c r="L4" s="241"/>
      <c r="M4" s="241"/>
      <c r="N4" s="241"/>
      <c r="O4" s="242"/>
      <c r="P4" s="248"/>
      <c r="Q4" s="249"/>
    </row>
    <row r="5" spans="2:17" x14ac:dyDescent="0.25">
      <c r="B5" s="248"/>
      <c r="C5" s="256"/>
      <c r="D5" s="256"/>
      <c r="E5" s="249"/>
      <c r="F5" s="257" t="s">
        <v>25</v>
      </c>
      <c r="G5" s="241"/>
      <c r="H5" s="241"/>
      <c r="I5" s="241"/>
      <c r="J5" s="241"/>
      <c r="K5" s="241"/>
      <c r="L5" s="241"/>
      <c r="M5" s="242"/>
      <c r="N5" s="250" t="s">
        <v>26</v>
      </c>
      <c r="O5" s="242"/>
      <c r="P5" s="248"/>
      <c r="Q5" s="249"/>
    </row>
    <row r="6" spans="2:17" x14ac:dyDescent="0.25">
      <c r="B6" s="245"/>
      <c r="C6" s="253"/>
      <c r="D6" s="253"/>
      <c r="E6" s="246"/>
      <c r="F6" s="250" t="s">
        <v>27</v>
      </c>
      <c r="G6" s="241"/>
      <c r="H6" s="241"/>
      <c r="I6" s="241"/>
      <c r="J6" s="241"/>
      <c r="K6" s="241"/>
      <c r="L6" s="241"/>
      <c r="M6" s="242"/>
      <c r="N6" s="254" t="s">
        <v>28</v>
      </c>
      <c r="O6" s="242"/>
      <c r="P6" s="245"/>
      <c r="Q6" s="246"/>
    </row>
    <row r="7" spans="2:17" x14ac:dyDescent="0.25">
      <c r="B7" s="258" t="s">
        <v>29</v>
      </c>
      <c r="C7" s="241"/>
      <c r="D7" s="241"/>
      <c r="E7" s="241"/>
      <c r="F7" s="241"/>
      <c r="G7" s="241"/>
      <c r="H7" s="241"/>
      <c r="I7" s="241"/>
      <c r="J7" s="241"/>
      <c r="K7" s="241"/>
      <c r="L7" s="241"/>
      <c r="M7" s="241"/>
      <c r="N7" s="241"/>
      <c r="O7" s="241"/>
      <c r="P7" s="241"/>
      <c r="Q7" s="242"/>
    </row>
    <row r="8" spans="2:17" x14ac:dyDescent="0.25">
      <c r="B8" s="243" t="s">
        <v>30</v>
      </c>
      <c r="C8" s="252"/>
      <c r="D8" s="252"/>
      <c r="E8" s="244"/>
      <c r="F8" s="259" t="s">
        <v>31</v>
      </c>
      <c r="G8" s="243" t="s">
        <v>32</v>
      </c>
      <c r="H8" s="244"/>
      <c r="I8" s="251" t="s">
        <v>33</v>
      </c>
      <c r="J8" s="252"/>
      <c r="K8" s="252"/>
      <c r="L8" s="252"/>
      <c r="M8" s="252"/>
      <c r="N8" s="252"/>
      <c r="O8" s="252"/>
      <c r="P8" s="252"/>
      <c r="Q8" s="244"/>
    </row>
    <row r="9" spans="2:17" x14ac:dyDescent="0.25">
      <c r="B9" s="245"/>
      <c r="C9" s="253"/>
      <c r="D9" s="253"/>
      <c r="E9" s="246"/>
      <c r="F9" s="236"/>
      <c r="G9" s="245"/>
      <c r="H9" s="246"/>
      <c r="I9" s="245"/>
      <c r="J9" s="253"/>
      <c r="K9" s="253"/>
      <c r="L9" s="253"/>
      <c r="M9" s="253"/>
      <c r="N9" s="253"/>
      <c r="O9" s="253"/>
      <c r="P9" s="253"/>
      <c r="Q9" s="246"/>
    </row>
    <row r="10" spans="2:17" x14ac:dyDescent="0.25">
      <c r="B10" s="240"/>
      <c r="C10" s="241"/>
      <c r="D10" s="241"/>
      <c r="E10" s="242"/>
      <c r="F10" s="10">
        <v>1</v>
      </c>
      <c r="G10" s="240" t="s">
        <v>34</v>
      </c>
      <c r="H10" s="242"/>
      <c r="I10" s="240"/>
      <c r="J10" s="241"/>
      <c r="K10" s="241"/>
      <c r="L10" s="241"/>
      <c r="M10" s="241"/>
      <c r="N10" s="241"/>
      <c r="O10" s="241"/>
      <c r="P10" s="241"/>
      <c r="Q10" s="242"/>
    </row>
    <row r="11" spans="2:17" x14ac:dyDescent="0.25">
      <c r="B11" s="240"/>
      <c r="C11" s="241"/>
      <c r="D11" s="241"/>
      <c r="E11" s="242"/>
      <c r="F11" s="10">
        <v>2</v>
      </c>
      <c r="G11" s="240" t="s">
        <v>35</v>
      </c>
      <c r="H11" s="242"/>
      <c r="I11" s="240"/>
      <c r="J11" s="241"/>
      <c r="K11" s="241"/>
      <c r="L11" s="241"/>
      <c r="M11" s="241"/>
      <c r="N11" s="241"/>
      <c r="O11" s="241"/>
      <c r="P11" s="241"/>
      <c r="Q11" s="242"/>
    </row>
    <row r="12" spans="2:17" x14ac:dyDescent="0.25">
      <c r="B12" s="240"/>
      <c r="C12" s="241"/>
      <c r="D12" s="241"/>
      <c r="E12" s="242"/>
      <c r="F12" s="11"/>
      <c r="G12" s="240"/>
      <c r="H12" s="242"/>
      <c r="I12" s="240"/>
      <c r="J12" s="241"/>
      <c r="K12" s="241"/>
      <c r="L12" s="241"/>
      <c r="M12" s="241"/>
      <c r="N12" s="241"/>
      <c r="O12" s="241"/>
      <c r="P12" s="241"/>
      <c r="Q12" s="242"/>
    </row>
    <row r="13" spans="2:17" x14ac:dyDescent="0.25">
      <c r="B13" s="240"/>
      <c r="C13" s="241"/>
      <c r="D13" s="241"/>
      <c r="E13" s="242"/>
      <c r="F13" s="11"/>
      <c r="G13" s="240"/>
      <c r="H13" s="242"/>
      <c r="I13" s="240"/>
      <c r="J13" s="241"/>
      <c r="K13" s="241"/>
      <c r="L13" s="241"/>
      <c r="M13" s="241"/>
      <c r="N13" s="241"/>
      <c r="O13" s="241"/>
      <c r="P13" s="241"/>
      <c r="Q13" s="242"/>
    </row>
    <row r="14" spans="2:17" x14ac:dyDescent="0.25">
      <c r="B14" s="240"/>
      <c r="C14" s="241"/>
      <c r="D14" s="241"/>
      <c r="E14" s="242"/>
      <c r="F14" s="11"/>
      <c r="G14" s="240"/>
      <c r="H14" s="242"/>
      <c r="I14" s="240"/>
      <c r="J14" s="241"/>
      <c r="K14" s="241"/>
      <c r="L14" s="241"/>
      <c r="M14" s="241"/>
      <c r="N14" s="241"/>
      <c r="O14" s="241"/>
      <c r="P14" s="241"/>
      <c r="Q14" s="242"/>
    </row>
    <row r="15" spans="2:17" x14ac:dyDescent="0.25">
      <c r="B15" s="240"/>
      <c r="C15" s="241"/>
      <c r="D15" s="241"/>
      <c r="E15" s="242"/>
      <c r="F15" s="11"/>
      <c r="G15" s="240"/>
      <c r="H15" s="242"/>
      <c r="I15" s="240"/>
      <c r="J15" s="241"/>
      <c r="K15" s="241"/>
      <c r="L15" s="241"/>
      <c r="M15" s="241"/>
      <c r="N15" s="241"/>
      <c r="O15" s="241"/>
      <c r="P15" s="241"/>
      <c r="Q15" s="242"/>
    </row>
    <row r="16" spans="2:17" x14ac:dyDescent="0.25">
      <c r="B16" s="240"/>
      <c r="C16" s="241"/>
      <c r="D16" s="241"/>
      <c r="E16" s="242"/>
      <c r="F16" s="11"/>
      <c r="G16" s="240"/>
      <c r="H16" s="242"/>
      <c r="I16" s="240"/>
      <c r="J16" s="241"/>
      <c r="K16" s="241"/>
      <c r="L16" s="241"/>
      <c r="M16" s="241"/>
      <c r="N16" s="241"/>
      <c r="O16" s="241"/>
      <c r="P16" s="241"/>
      <c r="Q16" s="242"/>
    </row>
    <row r="17" spans="2:17" x14ac:dyDescent="0.25">
      <c r="B17" s="240"/>
      <c r="C17" s="241"/>
      <c r="D17" s="241"/>
      <c r="E17" s="242"/>
      <c r="F17" s="11"/>
      <c r="G17" s="240"/>
      <c r="H17" s="242"/>
      <c r="I17" s="240"/>
      <c r="J17" s="241"/>
      <c r="K17" s="241"/>
      <c r="L17" s="241"/>
      <c r="M17" s="241"/>
      <c r="N17" s="241"/>
      <c r="O17" s="241"/>
      <c r="P17" s="241"/>
      <c r="Q17" s="242"/>
    </row>
    <row r="18" spans="2:17" x14ac:dyDescent="0.25">
      <c r="B18" s="240"/>
      <c r="C18" s="241"/>
      <c r="D18" s="241"/>
      <c r="E18" s="242"/>
      <c r="F18" s="11"/>
      <c r="G18" s="240"/>
      <c r="H18" s="242"/>
      <c r="I18" s="240"/>
      <c r="J18" s="241"/>
      <c r="K18" s="241"/>
      <c r="L18" s="241"/>
      <c r="M18" s="241"/>
      <c r="N18" s="241"/>
      <c r="O18" s="241"/>
      <c r="P18" s="241"/>
      <c r="Q18" s="242"/>
    </row>
    <row r="19" spans="2:17" x14ac:dyDescent="0.25">
      <c r="B19" s="240"/>
      <c r="C19" s="241"/>
      <c r="D19" s="241"/>
      <c r="E19" s="242"/>
      <c r="F19" s="11"/>
      <c r="G19" s="240"/>
      <c r="H19" s="242"/>
      <c r="I19" s="240"/>
      <c r="J19" s="241"/>
      <c r="K19" s="241"/>
      <c r="L19" s="241"/>
      <c r="M19" s="241"/>
      <c r="N19" s="241"/>
      <c r="O19" s="241"/>
      <c r="P19" s="241"/>
      <c r="Q19" s="242"/>
    </row>
    <row r="20" spans="2:17" x14ac:dyDescent="0.25">
      <c r="B20" s="240"/>
      <c r="C20" s="241"/>
      <c r="D20" s="241"/>
      <c r="E20" s="242"/>
      <c r="F20" s="11"/>
      <c r="G20" s="240"/>
      <c r="H20" s="242"/>
      <c r="I20" s="240"/>
      <c r="J20" s="241"/>
      <c r="K20" s="241"/>
      <c r="L20" s="241"/>
      <c r="M20" s="241"/>
      <c r="N20" s="241"/>
      <c r="O20" s="241"/>
      <c r="P20" s="241"/>
      <c r="Q20" s="242"/>
    </row>
    <row r="21" spans="2:17" ht="15.75" customHeight="1" x14ac:dyDescent="0.25">
      <c r="B21" s="240"/>
      <c r="C21" s="241"/>
      <c r="D21" s="241"/>
      <c r="E21" s="242"/>
      <c r="F21" s="11"/>
      <c r="G21" s="240"/>
      <c r="H21" s="242"/>
      <c r="I21" s="240"/>
      <c r="J21" s="241"/>
      <c r="K21" s="241"/>
      <c r="L21" s="241"/>
      <c r="M21" s="241"/>
      <c r="N21" s="241"/>
      <c r="O21" s="241"/>
      <c r="P21" s="241"/>
      <c r="Q21" s="242"/>
    </row>
    <row r="22" spans="2:17" ht="15.75" customHeight="1" x14ac:dyDescent="0.25">
      <c r="B22" s="240"/>
      <c r="C22" s="241"/>
      <c r="D22" s="241"/>
      <c r="E22" s="242"/>
      <c r="F22" s="11"/>
      <c r="G22" s="240"/>
      <c r="H22" s="242"/>
      <c r="I22" s="240"/>
      <c r="J22" s="241"/>
      <c r="K22" s="241"/>
      <c r="L22" s="241"/>
      <c r="M22" s="241"/>
      <c r="N22" s="241"/>
      <c r="O22" s="241"/>
      <c r="P22" s="241"/>
      <c r="Q22" s="242"/>
    </row>
    <row r="23" spans="2:17" ht="15.75" customHeight="1" x14ac:dyDescent="0.25">
      <c r="B23" s="240"/>
      <c r="C23" s="241"/>
      <c r="D23" s="241"/>
      <c r="E23" s="242"/>
      <c r="F23" s="11"/>
      <c r="G23" s="240"/>
      <c r="H23" s="242"/>
      <c r="I23" s="240"/>
      <c r="J23" s="241"/>
      <c r="K23" s="241"/>
      <c r="L23" s="241"/>
      <c r="M23" s="241"/>
      <c r="N23" s="241"/>
      <c r="O23" s="241"/>
      <c r="P23" s="241"/>
      <c r="Q23" s="242"/>
    </row>
    <row r="24" spans="2:17" ht="15.75" customHeight="1" x14ac:dyDescent="0.25">
      <c r="B24" s="240"/>
      <c r="C24" s="241"/>
      <c r="D24" s="241"/>
      <c r="E24" s="242"/>
      <c r="F24" s="11"/>
      <c r="G24" s="240"/>
      <c r="H24" s="242"/>
      <c r="I24" s="240"/>
      <c r="J24" s="241"/>
      <c r="K24" s="241"/>
      <c r="L24" s="241"/>
      <c r="M24" s="241"/>
      <c r="N24" s="241"/>
      <c r="O24" s="241"/>
      <c r="P24" s="241"/>
      <c r="Q24" s="242"/>
    </row>
    <row r="25" spans="2:17" ht="15.75" customHeight="1" x14ac:dyDescent="0.25">
      <c r="B25" s="240"/>
      <c r="C25" s="241"/>
      <c r="D25" s="241"/>
      <c r="E25" s="242"/>
      <c r="F25" s="11"/>
      <c r="G25" s="240"/>
      <c r="H25" s="242"/>
      <c r="I25" s="240"/>
      <c r="J25" s="241"/>
      <c r="K25" s="241"/>
      <c r="L25" s="241"/>
      <c r="M25" s="241"/>
      <c r="N25" s="241"/>
      <c r="O25" s="241"/>
      <c r="P25" s="241"/>
      <c r="Q25" s="242"/>
    </row>
    <row r="26" spans="2:17" ht="15.75" customHeight="1" x14ac:dyDescent="0.25">
      <c r="B26" s="240"/>
      <c r="C26" s="241"/>
      <c r="D26" s="241"/>
      <c r="E26" s="242"/>
      <c r="F26" s="11"/>
      <c r="G26" s="240"/>
      <c r="H26" s="242"/>
      <c r="I26" s="240"/>
      <c r="J26" s="241"/>
      <c r="K26" s="241"/>
      <c r="L26" s="241"/>
      <c r="M26" s="241"/>
      <c r="N26" s="241"/>
      <c r="O26" s="241"/>
      <c r="P26" s="241"/>
      <c r="Q26" s="242"/>
    </row>
    <row r="27" spans="2:17" ht="15.75" customHeight="1" x14ac:dyDescent="0.25"/>
    <row r="28" spans="2:17" ht="15.75" customHeight="1" x14ac:dyDescent="0.25"/>
    <row r="29" spans="2:17" ht="15.75" customHeight="1" x14ac:dyDescent="0.25"/>
    <row r="30" spans="2:17" ht="15.75" customHeight="1" x14ac:dyDescent="0.25"/>
    <row r="31" spans="2:17" ht="15.75" customHeight="1" x14ac:dyDescent="0.25"/>
    <row r="32" spans="2: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65">
    <mergeCell ref="B21:E21"/>
    <mergeCell ref="B22:E22"/>
    <mergeCell ref="B23:E23"/>
    <mergeCell ref="B11:E11"/>
    <mergeCell ref="B12:E12"/>
    <mergeCell ref="B15:E15"/>
    <mergeCell ref="G26:H26"/>
    <mergeCell ref="I26:Q26"/>
    <mergeCell ref="B26:E26"/>
    <mergeCell ref="I18:Q18"/>
    <mergeCell ref="I19:Q19"/>
    <mergeCell ref="B20:E20"/>
    <mergeCell ref="B18:E18"/>
    <mergeCell ref="B19:E19"/>
    <mergeCell ref="I22:Q22"/>
    <mergeCell ref="I23:Q23"/>
    <mergeCell ref="B24:E24"/>
    <mergeCell ref="B25:E25"/>
    <mergeCell ref="G25:H25"/>
    <mergeCell ref="B16:E16"/>
    <mergeCell ref="B17:E17"/>
    <mergeCell ref="G16:H16"/>
    <mergeCell ref="G17:H17"/>
    <mergeCell ref="B2:E6"/>
    <mergeCell ref="G13:H13"/>
    <mergeCell ref="G14:H14"/>
    <mergeCell ref="B13:E13"/>
    <mergeCell ref="B14:E14"/>
    <mergeCell ref="F4:O4"/>
    <mergeCell ref="F5:M5"/>
    <mergeCell ref="N5:O5"/>
    <mergeCell ref="I10:Q10"/>
    <mergeCell ref="G10:H10"/>
    <mergeCell ref="B7:Q7"/>
    <mergeCell ref="F8:F9"/>
    <mergeCell ref="B8:E9"/>
    <mergeCell ref="B10:E10"/>
    <mergeCell ref="F3:O3"/>
    <mergeCell ref="F6:M6"/>
    <mergeCell ref="N6:O6"/>
    <mergeCell ref="P2:Q6"/>
    <mergeCell ref="I24:Q24"/>
    <mergeCell ref="I25:Q25"/>
    <mergeCell ref="G24:H24"/>
    <mergeCell ref="I11:Q11"/>
    <mergeCell ref="G23:H23"/>
    <mergeCell ref="F2:O2"/>
    <mergeCell ref="I8:Q9"/>
    <mergeCell ref="I20:Q20"/>
    <mergeCell ref="I21:Q21"/>
    <mergeCell ref="G20:H20"/>
    <mergeCell ref="G21:H21"/>
    <mergeCell ref="G22:H22"/>
    <mergeCell ref="G18:H18"/>
    <mergeCell ref="G19:H19"/>
    <mergeCell ref="I16:Q16"/>
    <mergeCell ref="I17:Q17"/>
    <mergeCell ref="I14:Q14"/>
    <mergeCell ref="I15:Q15"/>
    <mergeCell ref="G8:H9"/>
    <mergeCell ref="G15:H15"/>
    <mergeCell ref="I12:Q12"/>
    <mergeCell ref="I13:Q13"/>
    <mergeCell ref="G11:H11"/>
    <mergeCell ref="G12:H12"/>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C142"/>
  <sheetViews>
    <sheetView tabSelected="1" topLeftCell="A101" zoomScale="80" zoomScaleNormal="80" workbookViewId="0">
      <selection activeCell="K110" sqref="K110:K113"/>
    </sheetView>
  </sheetViews>
  <sheetFormatPr baseColWidth="10" defaultColWidth="14.42578125" defaultRowHeight="15" customHeight="1" x14ac:dyDescent="0.25"/>
  <cols>
    <col min="1" max="1" width="5" customWidth="1"/>
    <col min="2" max="2" width="29.28515625" customWidth="1"/>
    <col min="3" max="3" width="20.5703125" hidden="1" customWidth="1"/>
    <col min="4" max="4" width="4.5703125" customWidth="1"/>
    <col min="5" max="5" width="7.28515625" customWidth="1"/>
    <col min="6" max="7" width="8" customWidth="1"/>
    <col min="8" max="8" width="15" customWidth="1"/>
    <col min="9" max="9" width="18.28515625" customWidth="1"/>
    <col min="10" max="10" width="42" customWidth="1"/>
    <col min="11" max="11" width="44.85546875" customWidth="1"/>
    <col min="12" max="12" width="40.42578125" customWidth="1"/>
    <col min="13" max="13" width="18.5703125" customWidth="1"/>
    <col min="14" max="14" width="24.42578125" customWidth="1"/>
    <col min="15" max="15" width="7.140625" hidden="1" customWidth="1"/>
    <col min="16" max="16" width="2.140625" hidden="1" customWidth="1"/>
    <col min="17" max="17" width="0.28515625" customWidth="1"/>
    <col min="18" max="18" width="17.140625" customWidth="1"/>
    <col min="19" max="19" width="17.28515625" customWidth="1"/>
    <col min="20" max="20" width="60" customWidth="1"/>
    <col min="21" max="21" width="14.140625" hidden="1" customWidth="1"/>
    <col min="22" max="22" width="5.7109375" hidden="1" customWidth="1"/>
    <col min="23" max="23" width="12.140625" hidden="1" customWidth="1"/>
    <col min="24" max="24" width="31.5703125" hidden="1" customWidth="1"/>
    <col min="25" max="25" width="5.7109375" hidden="1" customWidth="1"/>
    <col min="26" max="26" width="8.85546875" hidden="1" customWidth="1"/>
    <col min="27" max="27" width="10.7109375" hidden="1" customWidth="1"/>
    <col min="28" max="28" width="5.7109375" hidden="1" customWidth="1"/>
    <col min="29" max="29" width="11" hidden="1" customWidth="1"/>
    <col min="30" max="30" width="10.28515625" hidden="1" customWidth="1"/>
    <col min="31" max="31" width="19.42578125" hidden="1" customWidth="1"/>
    <col min="32" max="32" width="14.7109375" hidden="1" customWidth="1"/>
    <col min="33" max="33" width="19.5703125" hidden="1" customWidth="1"/>
    <col min="34" max="34" width="13.42578125" hidden="1" customWidth="1"/>
    <col min="35" max="35" width="14.42578125" hidden="1" customWidth="1"/>
    <col min="36" max="36" width="13.7109375" hidden="1" customWidth="1"/>
    <col min="37" max="38" width="18.5703125" hidden="1" customWidth="1"/>
    <col min="39" max="39" width="18.42578125" hidden="1" customWidth="1"/>
    <col min="40" max="41" width="18.5703125" hidden="1" customWidth="1"/>
    <col min="42" max="42" width="17" hidden="1" customWidth="1"/>
    <col min="43" max="43" width="17.140625" hidden="1" customWidth="1"/>
    <col min="44" max="44" width="26.7109375" hidden="1" customWidth="1"/>
    <col min="45" max="45" width="16" hidden="1" customWidth="1"/>
    <col min="46" max="46" width="18.140625" hidden="1" customWidth="1"/>
    <col min="47" max="47" width="19.5703125" hidden="1" customWidth="1"/>
    <col min="48" max="48" width="35.7109375" hidden="1" customWidth="1"/>
    <col min="49" max="49" width="15.7109375" hidden="1" customWidth="1"/>
    <col min="50" max="50" width="46.7109375" hidden="1" customWidth="1"/>
    <col min="51" max="51" width="46.28515625" hidden="1" customWidth="1"/>
    <col min="52" max="52" width="21.140625" hidden="1" customWidth="1"/>
    <col min="53" max="53" width="16.85546875" hidden="1" customWidth="1"/>
    <col min="54" max="54" width="25.42578125" hidden="1" customWidth="1"/>
    <col min="55" max="55" width="20.85546875" hidden="1" customWidth="1"/>
    <col min="56" max="56" width="35.42578125" hidden="1" customWidth="1"/>
    <col min="57" max="57" width="30.140625" hidden="1" customWidth="1"/>
    <col min="58" max="58" width="21.140625" hidden="1" customWidth="1"/>
    <col min="59" max="59" width="20" hidden="1" customWidth="1"/>
    <col min="60" max="60" width="18.42578125" hidden="1" customWidth="1"/>
    <col min="61" max="61" width="21.85546875" hidden="1" customWidth="1"/>
    <col min="62" max="62" width="30.5703125" hidden="1" customWidth="1"/>
    <col min="63" max="63" width="50.5703125" customWidth="1"/>
    <col min="64" max="64" width="21.85546875" customWidth="1"/>
    <col min="65" max="65" width="20" style="193" customWidth="1"/>
    <col min="66" max="66" width="25" customWidth="1"/>
    <col min="67" max="67" width="24.5703125" customWidth="1"/>
    <col min="68" max="69" width="24.5703125" hidden="1" customWidth="1"/>
    <col min="70" max="70" width="24.5703125" customWidth="1"/>
    <col min="71" max="76" width="11.42578125" customWidth="1"/>
    <col min="77" max="77" width="29.140625" customWidth="1"/>
    <col min="78" max="78" width="29.5703125" customWidth="1"/>
    <col min="79" max="79" width="14.85546875" customWidth="1"/>
    <col min="80" max="87" width="11.42578125" customWidth="1"/>
    <col min="88" max="88" width="34.85546875" customWidth="1"/>
    <col min="89" max="95" width="11.42578125" customWidth="1"/>
    <col min="96" max="96" width="15.5703125" customWidth="1"/>
    <col min="97" max="97" width="11.42578125" customWidth="1"/>
    <col min="98" max="98" width="17.140625" customWidth="1"/>
    <col min="99" max="100" width="11.42578125" customWidth="1"/>
    <col min="101" max="101" width="12.7109375" customWidth="1"/>
    <col min="102" max="105" width="11.42578125" customWidth="1"/>
    <col min="106" max="106" width="14.28515625" customWidth="1"/>
    <col min="107" max="133" width="11.42578125" customWidth="1"/>
  </cols>
  <sheetData>
    <row r="1" spans="1:133" ht="20.25" hidden="1" customHeight="1" x14ac:dyDescent="0.25">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231"/>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row>
    <row r="2" spans="1:133" ht="20.25" hidden="1"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231"/>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row>
    <row r="3" spans="1:133" ht="20.25" hidden="1" customHeight="1" x14ac:dyDescent="0.2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231"/>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row>
    <row r="4" spans="1:133" ht="20.25" hidden="1" customHeight="1" x14ac:dyDescent="0.2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231"/>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row>
    <row r="5" spans="1:133" ht="20.25" hidden="1" customHeigh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231"/>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row>
    <row r="6" spans="1:133" ht="20.25" hidden="1"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231"/>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row>
    <row r="7" spans="1:133" ht="20.25" hidden="1" customHeight="1" x14ac:dyDescent="0.2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231"/>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row>
    <row r="8" spans="1:133" ht="20.25" hidden="1" customHeight="1"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231"/>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row>
    <row r="9" spans="1:133" ht="20.25" hidden="1"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231"/>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row>
    <row r="10" spans="1:133" ht="20.25" hidden="1" customHeight="1"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231"/>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row>
    <row r="11" spans="1:133" ht="20.25" hidden="1" customHeight="1" x14ac:dyDescent="0.2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231"/>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row>
    <row r="12" spans="1:133" ht="20.25" hidden="1"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231"/>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row>
    <row r="13" spans="1:133" ht="20.25" hidden="1" customHeight="1"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231"/>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row>
    <row r="14" spans="1:133" ht="20.25" hidden="1" customHeight="1" x14ac:dyDescent="0.2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231"/>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row>
    <row r="15" spans="1:133" ht="20.25" hidden="1" customHeight="1" x14ac:dyDescent="0.2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231"/>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row>
    <row r="16" spans="1:133" ht="20.25" hidden="1"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231"/>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row>
    <row r="17" spans="1:133" ht="20.25" hidden="1" customHeight="1"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231"/>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row>
    <row r="18" spans="1:133" ht="20.25" hidden="1"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231"/>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row>
    <row r="19" spans="1:133" ht="20.25" hidden="1"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231"/>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row>
    <row r="20" spans="1:133" ht="20.25" hidden="1" customHeight="1"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231"/>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row>
    <row r="21" spans="1:133" ht="20.25" hidden="1"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231"/>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row>
    <row r="22" spans="1:133" ht="20.25" hidden="1"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231"/>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row>
    <row r="23" spans="1:133" ht="20.25" hidden="1"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231"/>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row>
    <row r="24" spans="1:133" ht="20.25" hidden="1"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231"/>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row>
    <row r="25" spans="1:133" ht="20.25" hidden="1"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231"/>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row>
    <row r="26" spans="1:133" ht="20.25" hidden="1"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231"/>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row>
    <row r="27" spans="1:133" ht="20.25" hidden="1"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231"/>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row>
    <row r="28" spans="1:133" ht="20.25" hidden="1"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231"/>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row>
    <row r="29" spans="1:133" ht="20.25" hidden="1"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231"/>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row>
    <row r="30" spans="1:133" ht="20.25" hidden="1"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231"/>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row>
    <row r="31" spans="1:133" ht="20.25" hidden="1"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231"/>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row>
    <row r="32" spans="1:133" ht="20.25" hidden="1"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231"/>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row>
    <row r="33" spans="1:133" ht="20.25" hidden="1"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231"/>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row>
    <row r="34" spans="1:133" ht="20.25" hidden="1" customHeight="1" x14ac:dyDescent="0.2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231"/>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row>
    <row r="35" spans="1:133" ht="20.25" hidden="1"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231"/>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row>
    <row r="36" spans="1:133" ht="20.25" hidden="1"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231"/>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row>
    <row r="37" spans="1:133" ht="20.25" hidden="1"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231"/>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row>
    <row r="38" spans="1:133" ht="20.25" hidden="1"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231"/>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row>
    <row r="39" spans="1:133" ht="20.25" hidden="1"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231"/>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row>
    <row r="40" spans="1:133" ht="20.25" hidden="1"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231"/>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row>
    <row r="41" spans="1:133" ht="20.25" hidden="1"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231"/>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row>
    <row r="42" spans="1:133" ht="20.25" hidden="1"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231"/>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row>
    <row r="43" spans="1:133" ht="20.25" hidden="1"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231"/>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row>
    <row r="44" spans="1:133" ht="20.25" hidden="1"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231"/>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row>
    <row r="45" spans="1:133" ht="20.25" hidden="1" customHeight="1"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231"/>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row>
    <row r="46" spans="1:133" ht="20.25" hidden="1"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231"/>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row>
    <row r="47" spans="1:133" ht="20.25" hidden="1"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231"/>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row>
    <row r="48" spans="1:133" ht="20.25" hidden="1" customHeight="1"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231"/>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row>
    <row r="49" spans="1:133" ht="20.25" hidden="1" customHeight="1"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231"/>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row>
    <row r="50" spans="1:133" ht="20.25" hidden="1"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231"/>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row>
    <row r="51" spans="1:133" ht="20.25" hidden="1"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231"/>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row>
    <row r="52" spans="1:133" ht="20.25" hidden="1"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231"/>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row>
    <row r="53" spans="1:133" ht="20.25" hidden="1" customHeight="1" x14ac:dyDescent="0.25">
      <c r="A53" s="14" t="s">
        <v>36</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231"/>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row>
    <row r="54" spans="1:133" ht="20.25" hidden="1"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5"/>
      <c r="AV54" s="15"/>
      <c r="AW54" s="15"/>
      <c r="AX54" s="15"/>
      <c r="AY54" s="15"/>
      <c r="AZ54" s="15"/>
      <c r="BA54" s="15"/>
      <c r="BB54" s="15"/>
      <c r="BC54" s="15"/>
      <c r="BD54" s="15"/>
      <c r="BE54" s="15"/>
      <c r="BF54" s="15"/>
      <c r="BG54" s="15"/>
      <c r="BH54" s="15"/>
      <c r="BI54" s="15"/>
      <c r="BJ54" s="15"/>
      <c r="BK54" s="15"/>
      <c r="BL54" s="15"/>
      <c r="BM54" s="232"/>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row>
    <row r="55" spans="1:133" ht="20.25" hidden="1"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5"/>
      <c r="AV55" s="15"/>
      <c r="AW55" s="15"/>
      <c r="AX55" s="15"/>
      <c r="AY55" s="15"/>
      <c r="AZ55" s="15"/>
      <c r="BA55" s="15"/>
      <c r="BB55" s="15"/>
      <c r="BC55" s="15"/>
      <c r="BD55" s="15"/>
      <c r="BE55" s="15"/>
      <c r="BF55" s="15"/>
      <c r="BG55" s="15"/>
      <c r="BH55" s="15"/>
      <c r="BI55" s="15"/>
      <c r="BJ55" s="15"/>
      <c r="BK55" s="15"/>
      <c r="BL55" s="15"/>
      <c r="BM55" s="232"/>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row>
    <row r="56" spans="1:133" ht="20.25" hidden="1"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5"/>
      <c r="AV56" s="15"/>
      <c r="AW56" s="15"/>
      <c r="AX56" s="15"/>
      <c r="AY56" s="15"/>
      <c r="AZ56" s="15"/>
      <c r="BA56" s="15"/>
      <c r="BB56" s="15"/>
      <c r="BC56" s="15"/>
      <c r="BD56" s="15"/>
      <c r="BE56" s="15"/>
      <c r="BF56" s="15"/>
      <c r="BG56" s="15"/>
      <c r="BH56" s="15"/>
      <c r="BI56" s="15"/>
      <c r="BJ56" s="15"/>
      <c r="BK56" s="15"/>
      <c r="BL56" s="15"/>
      <c r="BM56" s="232"/>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row>
    <row r="57" spans="1:133" ht="20.25" hidden="1"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5"/>
      <c r="AV57" s="15"/>
      <c r="AW57" s="15"/>
      <c r="AX57" s="15"/>
      <c r="AY57" s="15"/>
      <c r="AZ57" s="15"/>
      <c r="BA57" s="15"/>
      <c r="BB57" s="15"/>
      <c r="BC57" s="15"/>
      <c r="BD57" s="15"/>
      <c r="BE57" s="15"/>
      <c r="BF57" s="15"/>
      <c r="BG57" s="15"/>
      <c r="BH57" s="15"/>
      <c r="BI57" s="15"/>
      <c r="BJ57" s="15"/>
      <c r="BK57" s="15"/>
      <c r="BL57" s="15"/>
      <c r="BM57" s="232"/>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row>
    <row r="58" spans="1:133" ht="20.25" hidden="1"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5"/>
      <c r="AV58" s="15"/>
      <c r="AW58" s="15"/>
      <c r="AX58" s="15"/>
      <c r="AY58" s="15"/>
      <c r="AZ58" s="15"/>
      <c r="BA58" s="15"/>
      <c r="BB58" s="15"/>
      <c r="BC58" s="15"/>
      <c r="BD58" s="15"/>
      <c r="BE58" s="15"/>
      <c r="BF58" s="15"/>
      <c r="BG58" s="15"/>
      <c r="BH58" s="15"/>
      <c r="BI58" s="15"/>
      <c r="BJ58" s="15"/>
      <c r="BK58" s="15"/>
      <c r="BL58" s="15"/>
      <c r="BM58" s="232"/>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row>
    <row r="59" spans="1:133" ht="20.25" hidden="1"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5"/>
      <c r="AV59" s="15"/>
      <c r="AW59" s="15"/>
      <c r="AX59" s="15"/>
      <c r="AY59" s="15"/>
      <c r="AZ59" s="15"/>
      <c r="BA59" s="15"/>
      <c r="BB59" s="15"/>
      <c r="BC59" s="15"/>
      <c r="BD59" s="15"/>
      <c r="BE59" s="15"/>
      <c r="BF59" s="15"/>
      <c r="BG59" s="15"/>
      <c r="BH59" s="15"/>
      <c r="BI59" s="15"/>
      <c r="BJ59" s="15"/>
      <c r="BK59" s="15"/>
      <c r="BL59" s="15"/>
      <c r="BM59" s="232"/>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row>
    <row r="60" spans="1:133" ht="20.25" hidden="1"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5"/>
      <c r="AV60" s="15"/>
      <c r="AW60" s="15"/>
      <c r="AX60" s="15"/>
      <c r="AY60" s="15"/>
      <c r="AZ60" s="15"/>
      <c r="BA60" s="15"/>
      <c r="BB60" s="15"/>
      <c r="BC60" s="15"/>
      <c r="BD60" s="15"/>
      <c r="BE60" s="15"/>
      <c r="BF60" s="15"/>
      <c r="BG60" s="15"/>
      <c r="BH60" s="15"/>
      <c r="BI60" s="15"/>
      <c r="BJ60" s="15"/>
      <c r="BK60" s="15"/>
      <c r="BL60" s="15"/>
      <c r="BM60" s="232"/>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row>
    <row r="61" spans="1:133" ht="20.25" hidden="1"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5"/>
      <c r="AV61" s="15"/>
      <c r="AW61" s="15"/>
      <c r="AX61" s="15"/>
      <c r="AY61" s="15"/>
      <c r="AZ61" s="15"/>
      <c r="BA61" s="15"/>
      <c r="BB61" s="15"/>
      <c r="BC61" s="15"/>
      <c r="BD61" s="292" t="s">
        <v>37</v>
      </c>
      <c r="BE61" s="256"/>
      <c r="BF61" s="17"/>
      <c r="BG61" s="17"/>
      <c r="BH61" s="17"/>
      <c r="BI61" s="17"/>
      <c r="BJ61" s="17" t="s">
        <v>0</v>
      </c>
      <c r="BK61" s="15"/>
      <c r="BL61" s="15" t="s">
        <v>38</v>
      </c>
      <c r="BM61" s="232"/>
      <c r="BN61" s="13"/>
      <c r="BO61" s="13"/>
      <c r="BP61" s="13"/>
      <c r="BQ61" s="13"/>
      <c r="BR61" s="13"/>
      <c r="BS61" s="13"/>
      <c r="BT61" s="13"/>
      <c r="BU61" s="13"/>
      <c r="BV61" s="13"/>
      <c r="BW61" s="13"/>
      <c r="BX61" s="13"/>
      <c r="BY61" s="13"/>
      <c r="BZ61" s="13"/>
      <c r="CA61" s="13"/>
      <c r="CB61" s="13"/>
      <c r="CC61" s="13"/>
      <c r="CD61" s="13" t="s">
        <v>39</v>
      </c>
      <c r="CE61" s="13" t="s">
        <v>40</v>
      </c>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row>
    <row r="62" spans="1:133" ht="20.25" hidden="1"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5"/>
      <c r="AV62" s="15"/>
      <c r="AW62" s="15"/>
      <c r="AX62" s="15"/>
      <c r="AY62" s="15"/>
      <c r="AZ62" s="15"/>
      <c r="BA62" s="15"/>
      <c r="BB62" s="15"/>
      <c r="BC62" s="15"/>
      <c r="BD62" s="16" t="s">
        <v>41</v>
      </c>
      <c r="BE62" s="16" t="s">
        <v>42</v>
      </c>
      <c r="BF62" s="17"/>
      <c r="BG62" s="17"/>
      <c r="BH62" s="17"/>
      <c r="BI62" s="17"/>
      <c r="BJ62" s="17" t="s">
        <v>43</v>
      </c>
      <c r="BK62" s="15" t="s">
        <v>44</v>
      </c>
      <c r="BL62" s="15"/>
      <c r="BM62" s="232" t="s">
        <v>45</v>
      </c>
      <c r="BN62" s="13" t="s">
        <v>46</v>
      </c>
      <c r="BO62" s="13"/>
      <c r="BP62" s="13"/>
      <c r="BQ62" s="13"/>
      <c r="BR62" s="13"/>
      <c r="BS62" s="13" t="s">
        <v>42</v>
      </c>
      <c r="BT62" s="13"/>
      <c r="BU62" s="13"/>
      <c r="BV62" s="13"/>
      <c r="BW62" s="13"/>
      <c r="BX62" s="13"/>
      <c r="BY62" s="13" t="s">
        <v>47</v>
      </c>
      <c r="BZ62" s="13" t="s">
        <v>48</v>
      </c>
      <c r="CA62" s="13"/>
      <c r="CB62" s="13"/>
      <c r="CC62" s="13" t="s">
        <v>41</v>
      </c>
      <c r="CD62" s="13">
        <v>15</v>
      </c>
      <c r="CE62" s="13">
        <v>15</v>
      </c>
      <c r="CF62" s="13"/>
      <c r="CG62" s="13"/>
      <c r="CH62" s="13"/>
      <c r="CI62" s="13"/>
      <c r="CJ62" s="13"/>
      <c r="CK62" s="13"/>
      <c r="CL62" s="13"/>
      <c r="CM62" s="13" t="s">
        <v>49</v>
      </c>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row>
    <row r="63" spans="1:133" ht="20.25" hidden="1"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5"/>
      <c r="AV63" s="15"/>
      <c r="AW63" s="15"/>
      <c r="AX63" s="15"/>
      <c r="AY63" s="15"/>
      <c r="AZ63" s="15"/>
      <c r="BA63" s="15"/>
      <c r="BB63" s="15"/>
      <c r="BC63" s="15"/>
      <c r="BD63" s="18" t="s">
        <v>50</v>
      </c>
      <c r="BE63" s="18" t="s">
        <v>51</v>
      </c>
      <c r="BF63" s="17"/>
      <c r="BG63" s="17"/>
      <c r="BH63" s="17"/>
      <c r="BI63" s="17"/>
      <c r="BJ63" s="17" t="s">
        <v>52</v>
      </c>
      <c r="BK63" s="15" t="s">
        <v>53</v>
      </c>
      <c r="BL63" s="15" t="s">
        <v>54</v>
      </c>
      <c r="BM63" s="232" t="s">
        <v>55</v>
      </c>
      <c r="BN63" s="13" t="s">
        <v>56</v>
      </c>
      <c r="BO63" s="13"/>
      <c r="BP63" s="13"/>
      <c r="BQ63" s="13"/>
      <c r="BR63" s="13"/>
      <c r="BS63" s="13" t="s">
        <v>51</v>
      </c>
      <c r="BT63" s="13"/>
      <c r="BU63" s="13"/>
      <c r="BV63" s="13"/>
      <c r="BW63" s="13"/>
      <c r="BX63" s="13"/>
      <c r="BY63" s="19" t="s">
        <v>57</v>
      </c>
      <c r="BZ63" s="13" t="s">
        <v>58</v>
      </c>
      <c r="CA63" s="13"/>
      <c r="CB63" s="13"/>
      <c r="CC63" s="13" t="s">
        <v>42</v>
      </c>
      <c r="CD63" s="13">
        <v>30</v>
      </c>
      <c r="CE63" s="13">
        <v>25</v>
      </c>
      <c r="CF63" s="13"/>
      <c r="CG63" s="13"/>
      <c r="CH63" s="13"/>
      <c r="CI63" s="13" t="s">
        <v>59</v>
      </c>
      <c r="CJ63" s="13" t="s">
        <v>60</v>
      </c>
      <c r="CK63" s="13"/>
      <c r="CL63" s="13" t="s">
        <v>61</v>
      </c>
      <c r="CM63" s="13" t="s">
        <v>62</v>
      </c>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row>
    <row r="64" spans="1:133" ht="20.25" hidden="1"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5"/>
      <c r="AV64" s="15"/>
      <c r="AW64" s="15"/>
      <c r="AX64" s="15"/>
      <c r="AY64" s="15"/>
      <c r="AZ64" s="15"/>
      <c r="BA64" s="15"/>
      <c r="BB64" s="15"/>
      <c r="BC64" s="15"/>
      <c r="BD64" s="18" t="s">
        <v>63</v>
      </c>
      <c r="BE64" s="18" t="s">
        <v>64</v>
      </c>
      <c r="BF64" s="17"/>
      <c r="BG64" s="17"/>
      <c r="BH64" s="17"/>
      <c r="BI64" s="17"/>
      <c r="BJ64" s="17" t="s">
        <v>65</v>
      </c>
      <c r="BK64" s="15" t="s">
        <v>66</v>
      </c>
      <c r="BL64" s="15" t="s">
        <v>67</v>
      </c>
      <c r="BM64" s="232" t="s">
        <v>68</v>
      </c>
      <c r="BN64" s="13" t="s">
        <v>69</v>
      </c>
      <c r="BO64" s="13"/>
      <c r="BP64" s="13"/>
      <c r="BQ64" s="13"/>
      <c r="BR64" s="13"/>
      <c r="BS64" s="13" t="s">
        <v>64</v>
      </c>
      <c r="BT64" s="13"/>
      <c r="BU64" s="13"/>
      <c r="BV64" s="13"/>
      <c r="BW64" s="13"/>
      <c r="BX64" s="13"/>
      <c r="BY64" s="20" t="s">
        <v>70</v>
      </c>
      <c r="BZ64" s="21" t="s">
        <v>71</v>
      </c>
      <c r="CA64" s="13"/>
      <c r="CB64" s="13"/>
      <c r="CC64" s="13"/>
      <c r="CD64" s="13">
        <v>45</v>
      </c>
      <c r="CE64" s="13"/>
      <c r="CF64" s="13"/>
      <c r="CG64" s="13"/>
      <c r="CH64" s="13"/>
      <c r="CI64" s="13" t="s">
        <v>72</v>
      </c>
      <c r="CJ64" s="13" t="s">
        <v>73</v>
      </c>
      <c r="CK64" s="13"/>
      <c r="CL64" s="13" t="s">
        <v>74</v>
      </c>
      <c r="CM64" s="13" t="s">
        <v>75</v>
      </c>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row>
    <row r="65" spans="1:133" ht="20.25" hidden="1"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5"/>
      <c r="AV65" s="15"/>
      <c r="AW65" s="15"/>
      <c r="AX65" s="15"/>
      <c r="AY65" s="15"/>
      <c r="AZ65" s="15"/>
      <c r="BA65" s="15"/>
      <c r="BB65" s="15"/>
      <c r="BC65" s="15"/>
      <c r="BD65" s="18" t="s">
        <v>76</v>
      </c>
      <c r="BE65" s="18" t="s">
        <v>77</v>
      </c>
      <c r="BF65" s="17"/>
      <c r="BG65" s="17"/>
      <c r="BH65" s="17"/>
      <c r="BI65" s="17"/>
      <c r="BJ65" s="17" t="s">
        <v>78</v>
      </c>
      <c r="BK65" s="15" t="s">
        <v>45</v>
      </c>
      <c r="BL65" s="15" t="s">
        <v>79</v>
      </c>
      <c r="BM65" s="232" t="s">
        <v>80</v>
      </c>
      <c r="BN65" s="13" t="s">
        <v>81</v>
      </c>
      <c r="BO65" s="13"/>
      <c r="BP65" s="13"/>
      <c r="BQ65" s="13"/>
      <c r="BR65" s="13"/>
      <c r="BS65" s="13" t="s">
        <v>77</v>
      </c>
      <c r="BT65" s="13"/>
      <c r="BU65" s="13"/>
      <c r="BV65" s="13"/>
      <c r="BW65" s="13"/>
      <c r="BX65" s="13"/>
      <c r="BY65" s="22" t="s">
        <v>82</v>
      </c>
      <c r="BZ65" s="21" t="s">
        <v>83</v>
      </c>
      <c r="CA65" s="13"/>
      <c r="CB65" s="13"/>
      <c r="CC65" s="13"/>
      <c r="CD65" s="13">
        <v>60</v>
      </c>
      <c r="CE65" s="13"/>
      <c r="CF65" s="13"/>
      <c r="CG65" s="13"/>
      <c r="CH65" s="13"/>
      <c r="CI65" s="13" t="s">
        <v>74</v>
      </c>
      <c r="CJ65" s="13" t="s">
        <v>84</v>
      </c>
      <c r="CK65" s="13"/>
      <c r="CL65" s="13"/>
      <c r="CM65" s="13" t="s">
        <v>85</v>
      </c>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row>
    <row r="66" spans="1:133" ht="20.25" hidden="1"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5"/>
      <c r="AV66" s="15"/>
      <c r="AW66" s="15"/>
      <c r="AX66" s="15"/>
      <c r="AY66" s="15"/>
      <c r="AZ66" s="15"/>
      <c r="BA66" s="15"/>
      <c r="BB66" s="15"/>
      <c r="BC66" s="15"/>
      <c r="BD66" s="18" t="s">
        <v>86</v>
      </c>
      <c r="BE66" s="18" t="s">
        <v>87</v>
      </c>
      <c r="BF66" s="17"/>
      <c r="BG66" s="17"/>
      <c r="BH66" s="17"/>
      <c r="BI66" s="17"/>
      <c r="BJ66" s="17" t="s">
        <v>88</v>
      </c>
      <c r="BK66" s="15" t="s">
        <v>89</v>
      </c>
      <c r="BL66" s="15" t="s">
        <v>90</v>
      </c>
      <c r="BM66" s="232" t="s">
        <v>91</v>
      </c>
      <c r="BN66" s="13" t="s">
        <v>92</v>
      </c>
      <c r="BO66" s="13"/>
      <c r="BP66" s="13"/>
      <c r="BQ66" s="13"/>
      <c r="BR66" s="13"/>
      <c r="BS66" s="13" t="s">
        <v>87</v>
      </c>
      <c r="BT66" s="13"/>
      <c r="BU66" s="13"/>
      <c r="BV66" s="13"/>
      <c r="BW66" s="13"/>
      <c r="BX66" s="13"/>
      <c r="BY66" s="23" t="s">
        <v>93</v>
      </c>
      <c r="BZ66" s="21" t="s">
        <v>83</v>
      </c>
      <c r="CA66" s="13"/>
      <c r="CB66" s="13"/>
      <c r="CC66" s="13"/>
      <c r="CD66" s="13"/>
      <c r="CE66" s="13"/>
      <c r="CF66" s="13"/>
      <c r="CG66" s="13"/>
      <c r="CH66" s="13"/>
      <c r="CI66" s="13"/>
      <c r="CJ66" s="13" t="s">
        <v>94</v>
      </c>
      <c r="CK66" s="13"/>
      <c r="CL66" s="13"/>
      <c r="CM66" s="13" t="s">
        <v>95</v>
      </c>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row>
    <row r="67" spans="1:133" ht="20.25" hidden="1"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5"/>
      <c r="AV67" s="15"/>
      <c r="AW67" s="15"/>
      <c r="AX67" s="15"/>
      <c r="AY67" s="15"/>
      <c r="AZ67" s="15"/>
      <c r="BA67" s="15"/>
      <c r="BB67" s="15"/>
      <c r="BC67" s="15"/>
      <c r="BD67" s="18" t="s">
        <v>96</v>
      </c>
      <c r="BE67" s="18" t="s">
        <v>97</v>
      </c>
      <c r="BF67" s="17"/>
      <c r="BG67" s="17"/>
      <c r="BH67" s="17"/>
      <c r="BI67" s="17"/>
      <c r="BJ67" s="17" t="s">
        <v>98</v>
      </c>
      <c r="BK67" s="15"/>
      <c r="BL67" s="15" t="s">
        <v>99</v>
      </c>
      <c r="BM67" s="232" t="s">
        <v>100</v>
      </c>
      <c r="BN67" s="13" t="s">
        <v>101</v>
      </c>
      <c r="BO67" s="13"/>
      <c r="BP67" s="13"/>
      <c r="BQ67" s="13"/>
      <c r="BR67" s="13"/>
      <c r="BS67" s="13" t="s">
        <v>97</v>
      </c>
      <c r="BT67" s="13"/>
      <c r="BU67" s="13"/>
      <c r="BV67" s="13"/>
      <c r="BW67" s="13"/>
      <c r="BX67" s="13"/>
      <c r="BY67" s="13"/>
      <c r="BZ67" s="13"/>
      <c r="CA67" s="13"/>
      <c r="CB67" s="13"/>
      <c r="CC67" s="13"/>
      <c r="CD67" s="13"/>
      <c r="CE67" s="13"/>
      <c r="CF67" s="13"/>
      <c r="CG67" s="13"/>
      <c r="CH67" s="13"/>
      <c r="CI67" s="13"/>
      <c r="CJ67" s="13" t="s">
        <v>74</v>
      </c>
      <c r="CK67" s="13"/>
      <c r="CL67" s="13"/>
      <c r="CM67" s="13" t="s">
        <v>102</v>
      </c>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row>
    <row r="68" spans="1:133" ht="20.25" hidden="1"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5"/>
      <c r="AV68" s="15"/>
      <c r="AW68" s="15"/>
      <c r="AX68" s="15"/>
      <c r="AY68" s="15"/>
      <c r="AZ68" s="15"/>
      <c r="BA68" s="15"/>
      <c r="BB68" s="15"/>
      <c r="BC68" s="15"/>
      <c r="BD68" s="15"/>
      <c r="BE68" s="15"/>
      <c r="BF68" s="17"/>
      <c r="BG68" s="17"/>
      <c r="BH68" s="17"/>
      <c r="BI68" s="17" t="s">
        <v>59</v>
      </c>
      <c r="BJ68" s="17"/>
      <c r="BK68" s="15"/>
      <c r="BL68" s="15" t="s">
        <v>89</v>
      </c>
      <c r="BM68" s="232" t="s">
        <v>103</v>
      </c>
      <c r="BN68" s="13" t="s">
        <v>104</v>
      </c>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t="s">
        <v>105</v>
      </c>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row>
    <row r="69" spans="1:133" ht="20.25" hidden="1"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5"/>
      <c r="AV69" s="15"/>
      <c r="AW69" s="15"/>
      <c r="AX69" s="15"/>
      <c r="AY69" s="15"/>
      <c r="AZ69" s="15"/>
      <c r="BA69" s="15"/>
      <c r="BB69" s="15"/>
      <c r="BC69" s="15"/>
      <c r="BD69" s="15"/>
      <c r="BE69" s="15"/>
      <c r="BF69" s="17"/>
      <c r="BG69" s="17"/>
      <c r="BH69" s="17"/>
      <c r="BI69" s="17" t="s">
        <v>72</v>
      </c>
      <c r="BJ69" s="17"/>
      <c r="BK69" s="15"/>
      <c r="BL69" s="15" t="s">
        <v>106</v>
      </c>
      <c r="BM69" s="232" t="s">
        <v>107</v>
      </c>
      <c r="BN69" s="13" t="s">
        <v>108</v>
      </c>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row>
    <row r="70" spans="1:133" ht="20.25" hidden="1"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5"/>
      <c r="AV70" s="15"/>
      <c r="AW70" s="15"/>
      <c r="AX70" s="15"/>
      <c r="AY70" s="15"/>
      <c r="AZ70" s="15"/>
      <c r="BA70" s="15"/>
      <c r="BB70" s="15"/>
      <c r="BC70" s="15"/>
      <c r="BD70" s="15"/>
      <c r="BE70" s="15"/>
      <c r="BF70" s="17"/>
      <c r="BG70" s="17"/>
      <c r="BH70" s="17"/>
      <c r="BI70" s="17"/>
      <c r="BJ70" s="17"/>
      <c r="BK70" s="15"/>
      <c r="BL70" s="15"/>
      <c r="BM70" s="232" t="s">
        <v>109</v>
      </c>
      <c r="BN70" s="13" t="s">
        <v>110</v>
      </c>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row>
    <row r="71" spans="1:133" ht="20.25" hidden="1"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5"/>
      <c r="AV71" s="15"/>
      <c r="AW71" s="15"/>
      <c r="AX71" s="15"/>
      <c r="AY71" s="15"/>
      <c r="AZ71" s="15"/>
      <c r="BA71" s="15"/>
      <c r="BB71" s="15"/>
      <c r="BC71" s="15"/>
      <c r="BD71" s="15"/>
      <c r="BE71" s="15"/>
      <c r="BF71" s="17"/>
      <c r="BG71" s="17"/>
      <c r="BH71" s="17"/>
      <c r="BI71" s="17"/>
      <c r="BJ71" s="17"/>
      <c r="BK71" s="15"/>
      <c r="BL71" s="15"/>
      <c r="BM71" s="232" t="s">
        <v>111</v>
      </c>
      <c r="BN71" s="13" t="s">
        <v>112</v>
      </c>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row>
    <row r="72" spans="1:133" ht="20.25" hidden="1"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5"/>
      <c r="AV72" s="15"/>
      <c r="AW72" s="15"/>
      <c r="AX72" s="15"/>
      <c r="AY72" s="15"/>
      <c r="AZ72" s="15"/>
      <c r="BA72" s="15"/>
      <c r="BB72" s="15"/>
      <c r="BC72" s="15"/>
      <c r="BD72" s="15"/>
      <c r="BE72" s="15"/>
      <c r="BF72" s="17"/>
      <c r="BG72" s="17"/>
      <c r="BH72" s="17"/>
      <c r="BI72" s="17" t="s">
        <v>59</v>
      </c>
      <c r="BJ72" s="17"/>
      <c r="BK72" s="15"/>
      <c r="BL72" s="15"/>
      <c r="BM72" s="232" t="s">
        <v>113</v>
      </c>
      <c r="BN72" s="13" t="s">
        <v>114</v>
      </c>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row>
    <row r="73" spans="1:133" ht="20.25" hidden="1"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5"/>
      <c r="AV73" s="15"/>
      <c r="AW73" s="15"/>
      <c r="AX73" s="15"/>
      <c r="AY73" s="15"/>
      <c r="AZ73" s="15"/>
      <c r="BA73" s="15"/>
      <c r="BB73" s="15"/>
      <c r="BC73" s="15"/>
      <c r="BD73" s="15"/>
      <c r="BE73" s="15"/>
      <c r="BF73" s="15"/>
      <c r="BG73" s="15"/>
      <c r="BH73" s="15"/>
      <c r="BI73" s="15" t="s">
        <v>74</v>
      </c>
      <c r="BJ73" s="15"/>
      <c r="BK73" s="15"/>
      <c r="BL73" s="15"/>
      <c r="BM73" s="232" t="s">
        <v>115</v>
      </c>
      <c r="BN73" s="13" t="s">
        <v>116</v>
      </c>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row>
    <row r="74" spans="1:133" ht="20.25" hidden="1"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5"/>
      <c r="AV74" s="15"/>
      <c r="AW74" s="15"/>
      <c r="AX74" s="15"/>
      <c r="AY74" s="15"/>
      <c r="AZ74" s="15"/>
      <c r="BA74" s="15"/>
      <c r="BB74" s="15"/>
      <c r="BC74" s="15"/>
      <c r="BD74" s="15"/>
      <c r="BE74" s="15"/>
      <c r="BF74" s="15"/>
      <c r="BG74" s="15"/>
      <c r="BH74" s="15"/>
      <c r="BI74" s="15"/>
      <c r="BJ74" s="15"/>
      <c r="BK74" s="15"/>
      <c r="BL74" s="15"/>
      <c r="BM74" s="232" t="s">
        <v>117</v>
      </c>
      <c r="BN74" s="13" t="s">
        <v>118</v>
      </c>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row>
    <row r="75" spans="1:133" ht="20.25" hidden="1"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5"/>
      <c r="AV75" s="15"/>
      <c r="AW75" s="15"/>
      <c r="AX75" s="15"/>
      <c r="AY75" s="15"/>
      <c r="AZ75" s="15"/>
      <c r="BA75" s="15"/>
      <c r="BB75" s="15"/>
      <c r="BC75" s="15"/>
      <c r="BD75" s="15"/>
      <c r="BE75" s="15"/>
      <c r="BF75" s="15"/>
      <c r="BG75" s="15"/>
      <c r="BH75" s="15"/>
      <c r="BI75" s="15"/>
      <c r="BJ75" s="15"/>
      <c r="BK75" s="15"/>
      <c r="BL75" s="15"/>
      <c r="BM75" s="232" t="s">
        <v>119</v>
      </c>
      <c r="BN75" s="13" t="s">
        <v>120</v>
      </c>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row>
    <row r="76" spans="1:133" ht="20.25" hidden="1"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5"/>
      <c r="AV76" s="15"/>
      <c r="AW76" s="15"/>
      <c r="AX76" s="15"/>
      <c r="AY76" s="15"/>
      <c r="AZ76" s="15"/>
      <c r="BA76" s="15"/>
      <c r="BB76" s="15"/>
      <c r="BC76" s="15"/>
      <c r="BD76" s="15"/>
      <c r="BE76" s="15"/>
      <c r="BF76" s="15"/>
      <c r="BG76" s="15"/>
      <c r="BH76" s="15"/>
      <c r="BI76" s="15"/>
      <c r="BJ76" s="15"/>
      <c r="BK76" s="15"/>
      <c r="BL76" s="15"/>
      <c r="BM76" s="232" t="s">
        <v>121</v>
      </c>
      <c r="BN76" s="13" t="s">
        <v>122</v>
      </c>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row>
    <row r="77" spans="1:133" ht="20.25" hidden="1"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5"/>
      <c r="AV77" s="15"/>
      <c r="AW77" s="15"/>
      <c r="AX77" s="15"/>
      <c r="AY77" s="15"/>
      <c r="AZ77" s="15"/>
      <c r="BA77" s="15"/>
      <c r="BB77" s="15"/>
      <c r="BC77" s="15"/>
      <c r="BD77" s="15"/>
      <c r="BE77" s="15"/>
      <c r="BF77" s="15"/>
      <c r="BG77" s="15"/>
      <c r="BH77" s="15"/>
      <c r="BI77" s="15"/>
      <c r="BJ77" s="15" t="s">
        <v>123</v>
      </c>
      <c r="BK77" s="15" t="s">
        <v>124</v>
      </c>
      <c r="BL77" s="17" t="s">
        <v>125</v>
      </c>
      <c r="BM77" s="233"/>
      <c r="BN77" s="13"/>
      <c r="BO77" s="13" t="s">
        <v>126</v>
      </c>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row>
    <row r="78" spans="1:133" ht="20.25" hidden="1"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5"/>
      <c r="AV78" s="15"/>
      <c r="AW78" s="15"/>
      <c r="AX78" s="15"/>
      <c r="AY78" s="15"/>
      <c r="AZ78" s="15"/>
      <c r="BA78" s="15"/>
      <c r="BB78" s="15"/>
      <c r="BC78" s="15"/>
      <c r="BD78" s="15"/>
      <c r="BE78" s="15"/>
      <c r="BF78" s="15"/>
      <c r="BG78" s="15"/>
      <c r="BH78" s="15"/>
      <c r="BI78" s="15"/>
      <c r="BJ78" s="15">
        <v>0</v>
      </c>
      <c r="BK78" s="15">
        <v>0</v>
      </c>
      <c r="BL78" s="17">
        <v>0</v>
      </c>
      <c r="BM78" s="234"/>
      <c r="BN78" s="13"/>
      <c r="BO78" s="13" t="s">
        <v>127</v>
      </c>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row>
    <row r="79" spans="1:133" ht="20.25" hidden="1"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5"/>
      <c r="AV79" s="15"/>
      <c r="AW79" s="15"/>
      <c r="AX79" s="15"/>
      <c r="AY79" s="15"/>
      <c r="AZ79" s="15"/>
      <c r="BA79" s="15"/>
      <c r="BB79" s="15"/>
      <c r="BC79" s="15"/>
      <c r="BD79" s="15"/>
      <c r="BE79" s="15"/>
      <c r="BF79" s="15"/>
      <c r="BG79" s="15"/>
      <c r="BH79" s="15"/>
      <c r="BI79" s="15"/>
      <c r="BJ79" s="15">
        <v>15</v>
      </c>
      <c r="BK79" s="15">
        <v>15</v>
      </c>
      <c r="BL79" s="17">
        <v>30</v>
      </c>
      <c r="BM79" s="234"/>
      <c r="BN79" s="13"/>
      <c r="BO79" s="13" t="s">
        <v>128</v>
      </c>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row>
    <row r="80" spans="1:133" ht="20.25" hidden="1"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5"/>
      <c r="AV80" s="15"/>
      <c r="AW80" s="15"/>
      <c r="AX80" s="15"/>
      <c r="AY80" s="15"/>
      <c r="AZ80" s="15"/>
      <c r="BA80" s="15"/>
      <c r="BB80" s="15"/>
      <c r="BC80" s="15"/>
      <c r="BD80" s="15"/>
      <c r="BE80" s="15"/>
      <c r="BF80" s="15"/>
      <c r="BG80" s="15"/>
      <c r="BH80" s="15"/>
      <c r="BI80" s="15"/>
      <c r="BJ80" s="15" t="s">
        <v>129</v>
      </c>
      <c r="BK80" s="15" t="s">
        <v>130</v>
      </c>
      <c r="BL80" s="15"/>
      <c r="BM80" s="232"/>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row>
    <row r="81" spans="1:133" ht="20.25" hidden="1"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5"/>
      <c r="AV81" s="15"/>
      <c r="AW81" s="15"/>
      <c r="AX81" s="15"/>
      <c r="AY81" s="15"/>
      <c r="AZ81" s="15"/>
      <c r="BA81" s="15"/>
      <c r="BB81" s="15"/>
      <c r="BC81" s="15"/>
      <c r="BD81" s="15"/>
      <c r="BE81" s="15"/>
      <c r="BF81" s="15"/>
      <c r="BG81" s="15"/>
      <c r="BH81" s="15"/>
      <c r="BI81" s="15"/>
      <c r="BJ81" s="15">
        <v>0</v>
      </c>
      <c r="BK81" s="15">
        <v>0</v>
      </c>
      <c r="BL81" s="15"/>
      <c r="BM81" s="232"/>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row>
    <row r="82" spans="1:133" ht="20.25" hidden="1"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5"/>
      <c r="AV82" s="15"/>
      <c r="AW82" s="15"/>
      <c r="AX82" s="15"/>
      <c r="AY82" s="15"/>
      <c r="AZ82" s="15"/>
      <c r="BA82" s="15"/>
      <c r="BB82" s="15"/>
      <c r="BC82" s="15"/>
      <c r="BD82" s="15"/>
      <c r="BE82" s="15"/>
      <c r="BF82" s="15"/>
      <c r="BG82" s="15"/>
      <c r="BH82" s="15"/>
      <c r="BI82" s="15"/>
      <c r="BJ82" s="15">
        <v>15</v>
      </c>
      <c r="BK82" s="15">
        <v>25</v>
      </c>
      <c r="BL82" s="15"/>
      <c r="BM82" s="232"/>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row>
    <row r="83" spans="1:133" ht="20.25" hidden="1"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5"/>
      <c r="AV83" s="15"/>
      <c r="AW83" s="15"/>
      <c r="AX83" s="15"/>
      <c r="AY83" s="15"/>
      <c r="AZ83" s="15"/>
      <c r="BA83" s="15"/>
      <c r="BB83" s="15"/>
      <c r="BC83" s="15"/>
      <c r="BD83" s="15"/>
      <c r="BE83" s="15"/>
      <c r="BF83" s="15"/>
      <c r="BG83" s="15"/>
      <c r="BH83" s="15"/>
      <c r="BI83" s="15"/>
      <c r="BJ83" s="15"/>
      <c r="BK83" s="15"/>
      <c r="BL83" s="15"/>
      <c r="BM83" s="232"/>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row>
    <row r="84" spans="1:133" ht="20.25" hidden="1"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5"/>
      <c r="AV84" s="15"/>
      <c r="AW84" s="15"/>
      <c r="AX84" s="15"/>
      <c r="AY84" s="15"/>
      <c r="AZ84" s="15"/>
      <c r="BA84" s="15"/>
      <c r="BB84" s="15"/>
      <c r="BC84" s="15"/>
      <c r="BD84" s="15"/>
      <c r="BE84" s="15"/>
      <c r="BF84" s="15"/>
      <c r="BG84" s="15"/>
      <c r="BH84" s="15"/>
      <c r="BI84" s="15"/>
      <c r="BJ84" s="15"/>
      <c r="BK84" s="15"/>
      <c r="BL84" s="15"/>
      <c r="BM84" s="232"/>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row>
    <row r="85" spans="1:133" ht="20.25" hidden="1"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5"/>
      <c r="AV85" s="15"/>
      <c r="AW85" s="15"/>
      <c r="AX85" s="15"/>
      <c r="AY85" s="15"/>
      <c r="AZ85" s="15"/>
      <c r="BA85" s="15"/>
      <c r="BB85" s="15"/>
      <c r="BC85" s="15"/>
      <c r="BD85" s="15"/>
      <c r="BE85" s="15"/>
      <c r="BF85" s="15"/>
      <c r="BG85" s="15"/>
      <c r="BH85" s="15"/>
      <c r="BI85" s="15"/>
      <c r="BJ85" s="15"/>
      <c r="BK85" s="15"/>
      <c r="BL85" s="15"/>
      <c r="BM85" s="232"/>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row>
    <row r="86" spans="1:133" ht="20.25" hidden="1"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5"/>
      <c r="AV86" s="15"/>
      <c r="AW86" s="15"/>
      <c r="AX86" s="15"/>
      <c r="AY86" s="15"/>
      <c r="AZ86" s="15"/>
      <c r="BA86" s="15"/>
      <c r="BB86" s="15"/>
      <c r="BC86" s="15"/>
      <c r="BD86" s="15"/>
      <c r="BE86" s="15"/>
      <c r="BF86" s="15"/>
      <c r="BG86" s="15"/>
      <c r="BH86" s="15"/>
      <c r="BI86" s="15"/>
      <c r="BJ86" s="15"/>
      <c r="BK86" s="15"/>
      <c r="BL86" s="15"/>
      <c r="BM86" s="232"/>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row>
    <row r="87" spans="1:133" ht="20.25" hidden="1"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5"/>
      <c r="AV87" s="15"/>
      <c r="AW87" s="15"/>
      <c r="AX87" s="15"/>
      <c r="AY87" s="15"/>
      <c r="AZ87" s="15"/>
      <c r="BA87" s="15"/>
      <c r="BB87" s="15"/>
      <c r="BC87" s="15"/>
      <c r="BD87" s="15"/>
      <c r="BE87" s="15"/>
      <c r="BF87" s="15"/>
      <c r="BG87" s="15"/>
      <c r="BH87" s="15"/>
      <c r="BI87" s="15"/>
      <c r="BJ87" s="15"/>
      <c r="BK87" s="15"/>
      <c r="BL87" s="15"/>
      <c r="BM87" s="232"/>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row>
    <row r="88" spans="1:133" ht="20.25" hidden="1"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5"/>
      <c r="AV88" s="15"/>
      <c r="AW88" s="15"/>
      <c r="AX88" s="15"/>
      <c r="AY88" s="15"/>
      <c r="AZ88" s="15"/>
      <c r="BA88" s="15"/>
      <c r="BB88" s="15"/>
      <c r="BC88" s="15"/>
      <c r="BD88" s="15"/>
      <c r="BE88" s="15"/>
      <c r="BF88" s="15"/>
      <c r="BG88" s="15"/>
      <c r="BH88" s="15"/>
      <c r="BI88" s="15"/>
      <c r="BJ88" s="15"/>
      <c r="BK88" s="15"/>
      <c r="BL88" s="15"/>
      <c r="BM88" s="232"/>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row>
    <row r="89" spans="1:133" ht="20.25" hidden="1" customHeight="1" x14ac:dyDescent="0.25">
      <c r="A89" s="13"/>
      <c r="B89" s="13"/>
      <c r="C89" s="13"/>
      <c r="D89" s="13"/>
      <c r="E89" s="24"/>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5"/>
      <c r="AV89" s="15"/>
      <c r="AW89" s="15"/>
      <c r="AX89" s="15"/>
      <c r="AY89" s="15"/>
      <c r="AZ89" s="15"/>
      <c r="BA89" s="15"/>
      <c r="BB89" s="15"/>
      <c r="BC89" s="15"/>
      <c r="BD89" s="15"/>
      <c r="BE89" s="15"/>
      <c r="BF89" s="15"/>
      <c r="BG89" s="15"/>
      <c r="BH89" s="15"/>
      <c r="BI89" s="15"/>
      <c r="BJ89" s="15"/>
      <c r="BK89" s="15"/>
      <c r="BL89" s="15"/>
      <c r="BM89" s="232"/>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row>
    <row r="90" spans="1:133" ht="20.25" hidden="1"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5"/>
      <c r="AV90" s="15"/>
      <c r="AW90" s="15"/>
      <c r="AX90" s="15"/>
      <c r="AY90" s="15"/>
      <c r="AZ90" s="15"/>
      <c r="BA90" s="15"/>
      <c r="BB90" s="15"/>
      <c r="BC90" s="15"/>
      <c r="BD90" s="15"/>
      <c r="BE90" s="15"/>
      <c r="BF90" s="15"/>
      <c r="BG90" s="15"/>
      <c r="BH90" s="15"/>
      <c r="BI90" s="15"/>
      <c r="BJ90" s="15"/>
      <c r="BK90" s="15"/>
      <c r="BL90" s="15"/>
      <c r="BM90" s="232"/>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row>
    <row r="91" spans="1:133" ht="20.25" hidden="1"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5"/>
      <c r="AV91" s="15"/>
      <c r="AW91" s="15"/>
      <c r="AX91" s="15"/>
      <c r="AY91" s="15"/>
      <c r="AZ91" s="15"/>
      <c r="BA91" s="15"/>
      <c r="BB91" s="15"/>
      <c r="BC91" s="15"/>
      <c r="BD91" s="15"/>
      <c r="BE91" s="15"/>
      <c r="BF91" s="15"/>
      <c r="BG91" s="15"/>
      <c r="BH91" s="15"/>
      <c r="BI91" s="15"/>
      <c r="BJ91" s="15"/>
      <c r="BK91" s="15"/>
      <c r="BL91" s="15"/>
      <c r="BM91" s="232"/>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row>
    <row r="92" spans="1:133" ht="20.25" hidden="1"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5"/>
      <c r="AV92" s="15"/>
      <c r="AW92" s="15"/>
      <c r="AX92" s="15"/>
      <c r="AY92" s="15"/>
      <c r="AZ92" s="15"/>
      <c r="BA92" s="15"/>
      <c r="BB92" s="15"/>
      <c r="BC92" s="15"/>
      <c r="BD92" s="15"/>
      <c r="BE92" s="15"/>
      <c r="BF92" s="15"/>
      <c r="BG92" s="15"/>
      <c r="BH92" s="15"/>
      <c r="BI92" s="15"/>
      <c r="BJ92" s="15"/>
      <c r="BK92" s="15"/>
      <c r="BL92" s="15"/>
      <c r="BM92" s="232"/>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row>
    <row r="93" spans="1:133" ht="20.25" hidden="1"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5"/>
      <c r="AV93" s="15"/>
      <c r="AW93" s="15"/>
      <c r="AX93" s="15"/>
      <c r="AY93" s="15"/>
      <c r="AZ93" s="15"/>
      <c r="BA93" s="15"/>
      <c r="BB93" s="15"/>
      <c r="BC93" s="15"/>
      <c r="BD93" s="15"/>
      <c r="BE93" s="15"/>
      <c r="BF93" s="15"/>
      <c r="BG93" s="15"/>
      <c r="BH93" s="15"/>
      <c r="BI93" s="15"/>
      <c r="BJ93" s="15"/>
      <c r="BK93" s="15"/>
      <c r="BL93" s="15"/>
      <c r="BM93" s="232"/>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row>
    <row r="94" spans="1:133" ht="20.25" hidden="1"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5"/>
      <c r="AV94" s="15"/>
      <c r="AW94" s="15"/>
      <c r="AX94" s="15"/>
      <c r="AY94" s="15"/>
      <c r="AZ94" s="15"/>
      <c r="BA94" s="15"/>
      <c r="BB94" s="15"/>
      <c r="BC94" s="15"/>
      <c r="BD94" s="15"/>
      <c r="BE94" s="15"/>
      <c r="BF94" s="15"/>
      <c r="BG94" s="15"/>
      <c r="BH94" s="15"/>
      <c r="BI94" s="15"/>
      <c r="BJ94" s="15"/>
      <c r="BK94" s="15"/>
      <c r="BL94" s="15"/>
      <c r="BM94" s="232"/>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row>
    <row r="95" spans="1:133" ht="20.25" hidden="1"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5"/>
      <c r="AV95" s="15"/>
      <c r="AW95" s="15"/>
      <c r="AX95" s="15"/>
      <c r="AY95" s="15"/>
      <c r="AZ95" s="15"/>
      <c r="BA95" s="15"/>
      <c r="BB95" s="15"/>
      <c r="BC95" s="15"/>
      <c r="BD95" s="15"/>
      <c r="BE95" s="15"/>
      <c r="BF95" s="15"/>
      <c r="BG95" s="15"/>
      <c r="BH95" s="15"/>
      <c r="BI95" s="15"/>
      <c r="BJ95" s="15"/>
      <c r="BK95" s="15"/>
      <c r="BL95" s="15"/>
      <c r="BM95" s="232"/>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row>
    <row r="96" spans="1:133" ht="20.25" hidden="1"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5"/>
      <c r="AV96" s="15"/>
      <c r="AW96" s="15"/>
      <c r="AX96" s="15"/>
      <c r="AY96" s="15"/>
      <c r="AZ96" s="15"/>
      <c r="BA96" s="15"/>
      <c r="BB96" s="15"/>
      <c r="BC96" s="15"/>
      <c r="BD96" s="15"/>
      <c r="BE96" s="15"/>
      <c r="BF96" s="15"/>
      <c r="BG96" s="15"/>
      <c r="BH96" s="15"/>
      <c r="BI96" s="15"/>
      <c r="BJ96" s="15"/>
      <c r="BK96" s="15"/>
      <c r="BL96" s="15"/>
      <c r="BM96" s="232"/>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row>
    <row r="97" spans="1:133" ht="20.25" hidden="1"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5"/>
      <c r="AV97" s="15"/>
      <c r="AW97" s="15"/>
      <c r="AX97" s="15"/>
      <c r="AY97" s="15"/>
      <c r="AZ97" s="15"/>
      <c r="BA97" s="15"/>
      <c r="BB97" s="15"/>
      <c r="BC97" s="15"/>
      <c r="BD97" s="15"/>
      <c r="BE97" s="15"/>
      <c r="BF97" s="15"/>
      <c r="BG97" s="15"/>
      <c r="BH97" s="15"/>
      <c r="BI97" s="15"/>
      <c r="BJ97" s="15"/>
      <c r="BK97" s="15"/>
      <c r="BL97" s="15"/>
      <c r="BM97" s="232"/>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row>
    <row r="98" spans="1:133" ht="20.25" hidden="1"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5"/>
      <c r="AV98" s="15"/>
      <c r="AW98" s="15"/>
      <c r="AX98" s="15"/>
      <c r="AY98" s="15"/>
      <c r="AZ98" s="15"/>
      <c r="BA98" s="15"/>
      <c r="BB98" s="15"/>
      <c r="BC98" s="15"/>
      <c r="BD98" s="15"/>
      <c r="BE98" s="15"/>
      <c r="BF98" s="15"/>
      <c r="BG98" s="15"/>
      <c r="BH98" s="15"/>
      <c r="BI98" s="15"/>
      <c r="BJ98" s="15"/>
      <c r="BK98" s="15"/>
      <c r="BL98" s="15"/>
      <c r="BM98" s="232"/>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row>
    <row r="99" spans="1:133" ht="20.25" hidden="1"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5"/>
      <c r="AV99" s="15"/>
      <c r="AW99" s="15"/>
      <c r="AX99" s="15"/>
      <c r="AY99" s="15"/>
      <c r="AZ99" s="15"/>
      <c r="BA99" s="15"/>
      <c r="BB99" s="15"/>
      <c r="BC99" s="15"/>
      <c r="BD99" s="15"/>
      <c r="BE99" s="15"/>
      <c r="BF99" s="15"/>
      <c r="BG99" s="15"/>
      <c r="BH99" s="15"/>
      <c r="BI99" s="15"/>
      <c r="BJ99" s="15"/>
      <c r="BK99" s="15"/>
      <c r="BL99" s="15"/>
      <c r="BM99" s="232"/>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row>
    <row r="100" spans="1:133" ht="20.25" hidden="1"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5"/>
      <c r="AV100" s="15"/>
      <c r="AW100" s="15"/>
      <c r="AX100" s="15"/>
      <c r="AY100" s="15"/>
      <c r="AZ100" s="15"/>
      <c r="BA100" s="15"/>
      <c r="BB100" s="15"/>
      <c r="BC100" s="15"/>
      <c r="BD100" s="15"/>
      <c r="BE100" s="15"/>
      <c r="BF100" s="15"/>
      <c r="BG100" s="15"/>
      <c r="BH100" s="15"/>
      <c r="BI100" s="15"/>
      <c r="BJ100" s="15"/>
      <c r="BK100" s="15"/>
      <c r="BL100" s="15"/>
      <c r="BM100" s="232"/>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row>
    <row r="101" spans="1:133" ht="20.25" customHeight="1" x14ac:dyDescent="0.25">
      <c r="A101" s="255"/>
      <c r="B101" s="252"/>
      <c r="C101" s="252"/>
      <c r="D101" s="244"/>
      <c r="E101" s="250" t="s">
        <v>22</v>
      </c>
      <c r="F101" s="241"/>
      <c r="G101" s="241"/>
      <c r="H101" s="241"/>
      <c r="I101" s="241"/>
      <c r="J101" s="241"/>
      <c r="K101" s="241"/>
      <c r="L101" s="241"/>
      <c r="M101" s="241"/>
      <c r="N101" s="242"/>
      <c r="O101" s="25"/>
      <c r="P101" s="25"/>
      <c r="Q101" s="25"/>
      <c r="R101" s="247"/>
      <c r="S101" s="349"/>
      <c r="T101" s="459"/>
      <c r="U101" s="454"/>
      <c r="V101" s="455" t="str">
        <f t="shared" ref="V101:V104" si="0">E101</f>
        <v>SISTEMA INTEGRADO DE GESTIÓN</v>
      </c>
      <c r="W101" s="397"/>
      <c r="X101" s="397"/>
      <c r="Y101" s="397"/>
      <c r="Z101" s="397"/>
      <c r="AA101" s="397"/>
      <c r="AB101" s="397"/>
      <c r="AC101" s="397"/>
      <c r="AD101" s="397"/>
      <c r="AE101" s="397"/>
      <c r="AF101" s="397"/>
      <c r="AG101" s="456"/>
      <c r="AH101" s="456"/>
      <c r="AI101" s="456"/>
      <c r="AJ101" s="455"/>
      <c r="AK101" s="397"/>
      <c r="AL101" s="456"/>
      <c r="AM101" s="456"/>
      <c r="AN101" s="455"/>
      <c r="AO101" s="397"/>
      <c r="AP101" s="397"/>
      <c r="AQ101" s="397"/>
      <c r="AR101" s="455"/>
      <c r="AS101" s="397"/>
      <c r="AT101" s="397"/>
      <c r="AU101" s="455"/>
      <c r="AV101" s="397"/>
      <c r="AW101" s="397"/>
      <c r="AX101" s="397"/>
      <c r="AY101" s="397"/>
      <c r="AZ101" s="397"/>
      <c r="BA101" s="397"/>
      <c r="BB101" s="397"/>
      <c r="BC101" s="397"/>
      <c r="BD101" s="397"/>
      <c r="BE101" s="397"/>
      <c r="BF101" s="397"/>
      <c r="BG101" s="397"/>
      <c r="BH101" s="397"/>
      <c r="BI101" s="397"/>
      <c r="BJ101" s="397"/>
      <c r="BK101" s="397"/>
      <c r="BL101" s="397"/>
      <c r="BM101" s="397"/>
      <c r="BN101" s="397"/>
      <c r="BO101" s="453"/>
      <c r="BP101" s="397"/>
      <c r="BQ101" s="26"/>
      <c r="BR101" s="27"/>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row>
    <row r="102" spans="1:133" ht="20.25" customHeight="1" x14ac:dyDescent="0.25">
      <c r="A102" s="248"/>
      <c r="B102" s="256"/>
      <c r="C102" s="256"/>
      <c r="D102" s="249"/>
      <c r="E102" s="250" t="s">
        <v>131</v>
      </c>
      <c r="F102" s="241"/>
      <c r="G102" s="241"/>
      <c r="H102" s="241"/>
      <c r="I102" s="241"/>
      <c r="J102" s="241"/>
      <c r="K102" s="241"/>
      <c r="L102" s="241"/>
      <c r="M102" s="241"/>
      <c r="N102" s="242"/>
      <c r="O102" s="25"/>
      <c r="P102" s="25"/>
      <c r="Q102" s="25"/>
      <c r="R102" s="248"/>
      <c r="S102" s="397"/>
      <c r="T102" s="460"/>
      <c r="U102" s="454"/>
      <c r="V102" s="455" t="str">
        <f t="shared" si="0"/>
        <v>DIRECCIONAMIETO ESTRATÉGICO</v>
      </c>
      <c r="W102" s="397"/>
      <c r="X102" s="397"/>
      <c r="Y102" s="397"/>
      <c r="Z102" s="397"/>
      <c r="AA102" s="397"/>
      <c r="AB102" s="397"/>
      <c r="AC102" s="397"/>
      <c r="AD102" s="397"/>
      <c r="AE102" s="397"/>
      <c r="AF102" s="397"/>
      <c r="AG102" s="456"/>
      <c r="AH102" s="456"/>
      <c r="AI102" s="456"/>
      <c r="AJ102" s="397"/>
      <c r="AK102" s="397"/>
      <c r="AL102" s="456"/>
      <c r="AM102" s="456"/>
      <c r="AN102" s="397"/>
      <c r="AO102" s="329"/>
      <c r="AP102" s="329"/>
      <c r="AQ102" s="397"/>
      <c r="AR102" s="397"/>
      <c r="AS102" s="329"/>
      <c r="AT102" s="397"/>
      <c r="AU102" s="455"/>
      <c r="AV102" s="397"/>
      <c r="AW102" s="397"/>
      <c r="AX102" s="397"/>
      <c r="AY102" s="397"/>
      <c r="AZ102" s="397"/>
      <c r="BA102" s="397"/>
      <c r="BB102" s="397"/>
      <c r="BC102" s="397"/>
      <c r="BD102" s="397"/>
      <c r="BE102" s="397"/>
      <c r="BF102" s="397"/>
      <c r="BG102" s="397"/>
      <c r="BH102" s="397"/>
      <c r="BI102" s="397"/>
      <c r="BJ102" s="397"/>
      <c r="BK102" s="397"/>
      <c r="BL102" s="397"/>
      <c r="BM102" s="397"/>
      <c r="BN102" s="397"/>
      <c r="BO102" s="397"/>
      <c r="BP102" s="397"/>
      <c r="BQ102" s="28"/>
      <c r="BR102" s="29"/>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row>
    <row r="103" spans="1:133" ht="20.25" customHeight="1" x14ac:dyDescent="0.25">
      <c r="A103" s="248"/>
      <c r="B103" s="256"/>
      <c r="C103" s="256"/>
      <c r="D103" s="249"/>
      <c r="E103" s="305" t="s">
        <v>132</v>
      </c>
      <c r="F103" s="241"/>
      <c r="G103" s="241"/>
      <c r="H103" s="241"/>
      <c r="I103" s="241"/>
      <c r="J103" s="241"/>
      <c r="K103" s="241"/>
      <c r="L103" s="241"/>
      <c r="M103" s="241"/>
      <c r="N103" s="242"/>
      <c r="O103" s="25"/>
      <c r="P103" s="25"/>
      <c r="Q103" s="25"/>
      <c r="R103" s="248"/>
      <c r="S103" s="397"/>
      <c r="T103" s="460"/>
      <c r="U103" s="454"/>
      <c r="V103" s="457" t="str">
        <f t="shared" si="0"/>
        <v>Mapa de Riesgos por Proceso</v>
      </c>
      <c r="W103" s="397"/>
      <c r="X103" s="397"/>
      <c r="Y103" s="397"/>
      <c r="Z103" s="397"/>
      <c r="AA103" s="397"/>
      <c r="AB103" s="397"/>
      <c r="AC103" s="397"/>
      <c r="AD103" s="397"/>
      <c r="AE103" s="397"/>
      <c r="AF103" s="397"/>
      <c r="AG103" s="456"/>
      <c r="AH103" s="456"/>
      <c r="AI103" s="456"/>
      <c r="AJ103" s="397"/>
      <c r="AK103" s="397"/>
      <c r="AL103" s="456"/>
      <c r="AM103" s="456"/>
      <c r="AN103" s="397"/>
      <c r="AO103" s="329"/>
      <c r="AP103" s="329"/>
      <c r="AQ103" s="397"/>
      <c r="AR103" s="397"/>
      <c r="AS103" s="329"/>
      <c r="AT103" s="397"/>
      <c r="AU103" s="455"/>
      <c r="AV103" s="397"/>
      <c r="AW103" s="397"/>
      <c r="AX103" s="397"/>
      <c r="AY103" s="397"/>
      <c r="AZ103" s="397"/>
      <c r="BA103" s="397"/>
      <c r="BB103" s="397"/>
      <c r="BC103" s="397"/>
      <c r="BD103" s="397"/>
      <c r="BE103" s="397"/>
      <c r="BF103" s="397"/>
      <c r="BG103" s="397"/>
      <c r="BH103" s="397"/>
      <c r="BI103" s="397"/>
      <c r="BJ103" s="397"/>
      <c r="BK103" s="397"/>
      <c r="BL103" s="397"/>
      <c r="BM103" s="397"/>
      <c r="BN103" s="397"/>
      <c r="BO103" s="397"/>
      <c r="BP103" s="397"/>
      <c r="BQ103" s="28"/>
      <c r="BR103" s="29"/>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row>
    <row r="104" spans="1:133" ht="20.25" customHeight="1" x14ac:dyDescent="0.25">
      <c r="A104" s="248"/>
      <c r="B104" s="256"/>
      <c r="C104" s="256"/>
      <c r="D104" s="249"/>
      <c r="E104" s="254" t="s">
        <v>133</v>
      </c>
      <c r="F104" s="461"/>
      <c r="G104" s="461"/>
      <c r="H104" s="461"/>
      <c r="I104" s="461"/>
      <c r="J104" s="461"/>
      <c r="K104" s="461"/>
      <c r="L104" s="462"/>
      <c r="M104" s="250" t="s">
        <v>26</v>
      </c>
      <c r="N104" s="242"/>
      <c r="O104" s="30"/>
      <c r="P104" s="30"/>
      <c r="Q104" s="30"/>
      <c r="R104" s="248"/>
      <c r="S104" s="397"/>
      <c r="T104" s="460"/>
      <c r="U104" s="454"/>
      <c r="V104" s="455" t="str">
        <f t="shared" si="0"/>
        <v xml:space="preserve">                                                         Código: PE01-PR03-F01</v>
      </c>
      <c r="W104" s="397"/>
      <c r="X104" s="397"/>
      <c r="Y104" s="397"/>
      <c r="Z104" s="397"/>
      <c r="AA104" s="397"/>
      <c r="AB104" s="455" t="str">
        <f t="shared" ref="AB104" si="1">M104</f>
        <v xml:space="preserve">Versión: 1.0 </v>
      </c>
      <c r="AC104" s="397"/>
      <c r="AD104" s="397"/>
      <c r="AE104" s="455" t="s">
        <v>134</v>
      </c>
      <c r="AF104" s="397"/>
      <c r="AG104" s="458"/>
      <c r="AH104" s="458"/>
      <c r="AI104" s="458"/>
      <c r="AJ104" s="397"/>
      <c r="AK104" s="397"/>
      <c r="AL104" s="458"/>
      <c r="AM104" s="458"/>
      <c r="AN104" s="397"/>
      <c r="AO104" s="329"/>
      <c r="AP104" s="329"/>
      <c r="AQ104" s="397"/>
      <c r="AR104" s="397"/>
      <c r="AS104" s="329"/>
      <c r="AT104" s="397"/>
      <c r="AU104" s="455"/>
      <c r="AV104" s="397"/>
      <c r="AW104" s="397"/>
      <c r="AX104" s="397"/>
      <c r="AY104" s="397"/>
      <c r="AZ104" s="397"/>
      <c r="BA104" s="397"/>
      <c r="BB104" s="397"/>
      <c r="BC104" s="397"/>
      <c r="BD104" s="397"/>
      <c r="BE104" s="397"/>
      <c r="BF104" s="397"/>
      <c r="BG104" s="397"/>
      <c r="BH104" s="397"/>
      <c r="BI104" s="397"/>
      <c r="BJ104" s="397"/>
      <c r="BK104" s="455"/>
      <c r="BL104" s="397"/>
      <c r="BM104" s="397"/>
      <c r="BN104" s="397"/>
      <c r="BO104" s="397"/>
      <c r="BP104" s="397"/>
      <c r="BQ104" s="28"/>
      <c r="BR104" s="29"/>
      <c r="BS104" s="13"/>
      <c r="BT104" s="13"/>
      <c r="BU104" s="13"/>
      <c r="BV104" s="13"/>
      <c r="BW104" s="13"/>
      <c r="BX104" s="13"/>
      <c r="BY104" s="13"/>
      <c r="BZ104" s="13"/>
      <c r="CA104" s="13"/>
      <c r="CB104" s="13"/>
      <c r="CC104" s="13"/>
      <c r="CD104" s="13"/>
      <c r="CE104" s="13"/>
      <c r="CF104" s="13"/>
      <c r="CG104" s="13"/>
      <c r="CH104" s="13"/>
      <c r="CI104" s="13"/>
      <c r="CJ104" s="13" t="s">
        <v>135</v>
      </c>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row>
    <row r="105" spans="1:133" ht="20.25" customHeight="1" thickBot="1" x14ac:dyDescent="0.3">
      <c r="A105" s="31"/>
      <c r="B105" s="28"/>
      <c r="C105" s="28"/>
      <c r="D105" s="28"/>
      <c r="E105" s="32"/>
      <c r="F105" s="32"/>
      <c r="G105" s="32"/>
      <c r="H105" s="32"/>
      <c r="I105" s="32"/>
      <c r="J105" s="32"/>
      <c r="K105" s="32"/>
      <c r="L105" s="32"/>
      <c r="M105" s="32"/>
      <c r="N105" s="32"/>
      <c r="O105" s="33"/>
      <c r="P105" s="33"/>
      <c r="Q105" s="33"/>
      <c r="R105" s="32"/>
      <c r="S105" s="34"/>
      <c r="T105" s="31"/>
      <c r="U105" s="28"/>
      <c r="V105" s="32"/>
      <c r="W105" s="32"/>
      <c r="X105" s="32"/>
      <c r="Y105" s="32"/>
      <c r="Z105" s="32"/>
      <c r="AA105" s="32"/>
      <c r="AB105" s="32"/>
      <c r="AC105" s="32"/>
      <c r="AD105" s="32"/>
      <c r="AE105" s="32"/>
      <c r="AF105" s="32"/>
      <c r="AG105" s="35"/>
      <c r="AH105" s="35"/>
      <c r="AI105" s="35"/>
      <c r="AJ105" s="32"/>
      <c r="AK105" s="32"/>
      <c r="AL105" s="35"/>
      <c r="AM105" s="35"/>
      <c r="AN105" s="36"/>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29"/>
      <c r="BO105" s="28"/>
      <c r="BP105" s="28"/>
      <c r="BQ105" s="28"/>
      <c r="BR105" s="28"/>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row>
    <row r="106" spans="1:133" ht="26.25" customHeight="1" thickBot="1" x14ac:dyDescent="0.3">
      <c r="A106" s="366" t="s">
        <v>137</v>
      </c>
      <c r="B106" s="356" t="s">
        <v>46</v>
      </c>
      <c r="C106" s="37"/>
      <c r="D106" s="367" t="s">
        <v>138</v>
      </c>
      <c r="E106" s="370" t="s">
        <v>0</v>
      </c>
      <c r="F106" s="279"/>
      <c r="G106" s="280"/>
      <c r="H106" s="374" t="s">
        <v>139</v>
      </c>
      <c r="I106" s="373" t="s">
        <v>140</v>
      </c>
      <c r="J106" s="307"/>
      <c r="K106" s="307"/>
      <c r="L106" s="291"/>
      <c r="M106" s="386" t="s">
        <v>141</v>
      </c>
      <c r="N106" s="279"/>
      <c r="O106" s="279"/>
      <c r="P106" s="279"/>
      <c r="Q106" s="279"/>
      <c r="R106" s="279"/>
      <c r="S106" s="280"/>
      <c r="T106" s="315" t="s">
        <v>142</v>
      </c>
      <c r="U106" s="307"/>
      <c r="V106" s="307"/>
      <c r="W106" s="307"/>
      <c r="X106" s="307"/>
      <c r="Y106" s="307"/>
      <c r="Z106" s="307"/>
      <c r="AA106" s="307"/>
      <c r="AB106" s="307"/>
      <c r="AC106" s="307"/>
      <c r="AD106" s="291"/>
      <c r="AE106" s="38"/>
      <c r="AF106" s="38"/>
      <c r="AG106" s="38"/>
      <c r="AH106" s="38"/>
      <c r="AI106" s="38"/>
      <c r="AJ106" s="38"/>
      <c r="AK106" s="38"/>
      <c r="AL106" s="38"/>
      <c r="AM106" s="38"/>
      <c r="AN106" s="295" t="s">
        <v>143</v>
      </c>
      <c r="AO106" s="279"/>
      <c r="AP106" s="279"/>
      <c r="AQ106" s="280"/>
      <c r="AR106" s="278" t="s">
        <v>144</v>
      </c>
      <c r="AS106" s="279"/>
      <c r="AT106" s="279"/>
      <c r="AU106" s="280"/>
      <c r="AV106" s="296" t="s">
        <v>145</v>
      </c>
      <c r="AW106" s="280"/>
      <c r="AX106" s="297" t="s">
        <v>146</v>
      </c>
      <c r="AY106" s="279"/>
      <c r="AZ106" s="279"/>
      <c r="BA106" s="279"/>
      <c r="BB106" s="279"/>
      <c r="BC106" s="280"/>
      <c r="BD106" s="297" t="s">
        <v>147</v>
      </c>
      <c r="BE106" s="279"/>
      <c r="BF106" s="279"/>
      <c r="BG106" s="279"/>
      <c r="BH106" s="279"/>
      <c r="BI106" s="280"/>
      <c r="BJ106" s="298" t="s">
        <v>472</v>
      </c>
      <c r="BK106" s="299"/>
      <c r="BL106" s="299"/>
      <c r="BM106" s="299"/>
      <c r="BN106" s="299"/>
      <c r="BO106" s="300"/>
      <c r="BP106" s="39"/>
      <c r="BQ106" s="39"/>
      <c r="BR106" s="39"/>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row>
    <row r="107" spans="1:133" ht="26.25" customHeight="1" thickBot="1" x14ac:dyDescent="0.35">
      <c r="A107" s="343"/>
      <c r="B107" s="343"/>
      <c r="C107" s="41"/>
      <c r="D107" s="368"/>
      <c r="E107" s="371"/>
      <c r="F107" s="253"/>
      <c r="G107" s="372"/>
      <c r="H107" s="375"/>
      <c r="I107" s="356" t="s">
        <v>148</v>
      </c>
      <c r="J107" s="357" t="s">
        <v>149</v>
      </c>
      <c r="K107" s="356" t="s">
        <v>150</v>
      </c>
      <c r="L107" s="356" t="s">
        <v>151</v>
      </c>
      <c r="M107" s="281"/>
      <c r="N107" s="282"/>
      <c r="O107" s="282"/>
      <c r="P107" s="282"/>
      <c r="Q107" s="282"/>
      <c r="R107" s="282"/>
      <c r="S107" s="283"/>
      <c r="T107" s="313" t="s">
        <v>152</v>
      </c>
      <c r="U107" s="307"/>
      <c r="V107" s="307"/>
      <c r="W107" s="307"/>
      <c r="X107" s="307"/>
      <c r="Y107" s="307"/>
      <c r="Z107" s="307"/>
      <c r="AA107" s="307"/>
      <c r="AB107" s="307"/>
      <c r="AC107" s="307"/>
      <c r="AD107" s="314"/>
      <c r="AE107" s="42"/>
      <c r="AF107" s="43"/>
      <c r="AG107" s="43"/>
      <c r="AH107" s="43"/>
      <c r="AI107" s="43"/>
      <c r="AJ107" s="43"/>
      <c r="AK107" s="44"/>
      <c r="AL107" s="44"/>
      <c r="AM107" s="44"/>
      <c r="AN107" s="281"/>
      <c r="AO107" s="282"/>
      <c r="AP107" s="282"/>
      <c r="AQ107" s="283"/>
      <c r="AR107" s="281"/>
      <c r="AS107" s="282"/>
      <c r="AT107" s="282"/>
      <c r="AU107" s="283"/>
      <c r="AV107" s="281"/>
      <c r="AW107" s="283"/>
      <c r="AX107" s="281"/>
      <c r="AY107" s="282"/>
      <c r="AZ107" s="282"/>
      <c r="BA107" s="282"/>
      <c r="BB107" s="282"/>
      <c r="BC107" s="283"/>
      <c r="BD107" s="281"/>
      <c r="BE107" s="282"/>
      <c r="BF107" s="282"/>
      <c r="BG107" s="282"/>
      <c r="BH107" s="282"/>
      <c r="BI107" s="283"/>
      <c r="BJ107" s="301"/>
      <c r="BK107" s="302"/>
      <c r="BL107" s="302"/>
      <c r="BM107" s="302"/>
      <c r="BN107" s="302"/>
      <c r="BO107" s="303"/>
      <c r="BP107" s="45"/>
      <c r="BQ107" s="45"/>
      <c r="BR107" s="260" t="s">
        <v>473</v>
      </c>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row>
    <row r="108" spans="1:133" ht="66" customHeight="1" thickBot="1" x14ac:dyDescent="0.3">
      <c r="A108" s="343"/>
      <c r="B108" s="343"/>
      <c r="C108" s="41"/>
      <c r="D108" s="368"/>
      <c r="E108" s="378" t="s">
        <v>43</v>
      </c>
      <c r="F108" s="380" t="s">
        <v>44</v>
      </c>
      <c r="G108" s="376" t="s">
        <v>153</v>
      </c>
      <c r="H108" s="375"/>
      <c r="I108" s="274"/>
      <c r="J108" s="358"/>
      <c r="K108" s="274"/>
      <c r="L108" s="274"/>
      <c r="M108" s="382" t="s">
        <v>37</v>
      </c>
      <c r="N108" s="291"/>
      <c r="O108" s="324" t="s">
        <v>154</v>
      </c>
      <c r="P108" s="325"/>
      <c r="Q108" s="325"/>
      <c r="R108" s="325"/>
      <c r="S108" s="272"/>
      <c r="T108" s="46" t="s">
        <v>155</v>
      </c>
      <c r="U108" s="46" t="s">
        <v>156</v>
      </c>
      <c r="V108" s="306" t="s">
        <v>157</v>
      </c>
      <c r="W108" s="307"/>
      <c r="X108" s="291"/>
      <c r="Y108" s="310" t="s">
        <v>158</v>
      </c>
      <c r="Z108" s="311"/>
      <c r="AA108" s="311"/>
      <c r="AB108" s="311"/>
      <c r="AC108" s="311"/>
      <c r="AD108" s="312"/>
      <c r="AE108" s="309" t="s">
        <v>159</v>
      </c>
      <c r="AF108" s="291"/>
      <c r="AG108" s="322" t="s">
        <v>160</v>
      </c>
      <c r="AH108" s="47"/>
      <c r="AI108" s="47"/>
      <c r="AJ108" s="47"/>
      <c r="AK108" s="48"/>
      <c r="AL108" s="48"/>
      <c r="AM108" s="48"/>
      <c r="AN108" s="290" t="s">
        <v>37</v>
      </c>
      <c r="AO108" s="291"/>
      <c r="AP108" s="271" t="s">
        <v>154</v>
      </c>
      <c r="AQ108" s="272"/>
      <c r="AR108" s="275" t="s">
        <v>161</v>
      </c>
      <c r="AS108" s="275" t="s">
        <v>162</v>
      </c>
      <c r="AT108" s="275" t="s">
        <v>163</v>
      </c>
      <c r="AU108" s="293" t="s">
        <v>164</v>
      </c>
      <c r="AV108" s="273" t="s">
        <v>165</v>
      </c>
      <c r="AW108" s="273" t="s">
        <v>166</v>
      </c>
      <c r="AX108" s="277" t="s">
        <v>167</v>
      </c>
      <c r="AY108" s="277" t="s">
        <v>168</v>
      </c>
      <c r="AZ108" s="277" t="s">
        <v>169</v>
      </c>
      <c r="BA108" s="277" t="s">
        <v>170</v>
      </c>
      <c r="BB108" s="277" t="s">
        <v>171</v>
      </c>
      <c r="BC108" s="277" t="s">
        <v>172</v>
      </c>
      <c r="BD108" s="277" t="s">
        <v>167</v>
      </c>
      <c r="BE108" s="277" t="s">
        <v>168</v>
      </c>
      <c r="BF108" s="277" t="s">
        <v>169</v>
      </c>
      <c r="BG108" s="277" t="s">
        <v>170</v>
      </c>
      <c r="BH108" s="277" t="s">
        <v>171</v>
      </c>
      <c r="BI108" s="277" t="s">
        <v>172</v>
      </c>
      <c r="BJ108" s="277" t="s">
        <v>167</v>
      </c>
      <c r="BK108" s="284" t="s">
        <v>470</v>
      </c>
      <c r="BL108" s="284" t="s">
        <v>169</v>
      </c>
      <c r="BM108" s="286" t="s">
        <v>170</v>
      </c>
      <c r="BN108" s="286" t="s">
        <v>171</v>
      </c>
      <c r="BO108" s="286" t="s">
        <v>172</v>
      </c>
      <c r="BP108" s="49" t="s">
        <v>173</v>
      </c>
      <c r="BQ108" s="49" t="s">
        <v>174</v>
      </c>
      <c r="BR108" s="26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row>
    <row r="109" spans="1:133" ht="55.5" customHeight="1" thickBot="1" x14ac:dyDescent="0.3">
      <c r="A109" s="274"/>
      <c r="B109" s="274"/>
      <c r="C109" s="50"/>
      <c r="D109" s="369"/>
      <c r="E109" s="379"/>
      <c r="F109" s="381"/>
      <c r="G109" s="377"/>
      <c r="H109" s="358"/>
      <c r="I109" s="51" t="s">
        <v>175</v>
      </c>
      <c r="J109" s="52" t="s">
        <v>176</v>
      </c>
      <c r="K109" s="52" t="s">
        <v>177</v>
      </c>
      <c r="L109" s="52" t="s">
        <v>178</v>
      </c>
      <c r="M109" s="53" t="s">
        <v>41</v>
      </c>
      <c r="N109" s="53" t="s">
        <v>42</v>
      </c>
      <c r="O109" s="54"/>
      <c r="P109" s="55"/>
      <c r="Q109" s="56" t="s">
        <v>179</v>
      </c>
      <c r="R109" s="53" t="s">
        <v>180</v>
      </c>
      <c r="S109" s="57" t="s">
        <v>181</v>
      </c>
      <c r="T109" s="58" t="s">
        <v>182</v>
      </c>
      <c r="U109" s="59" t="s">
        <v>183</v>
      </c>
      <c r="V109" s="316" t="s">
        <v>184</v>
      </c>
      <c r="W109" s="307"/>
      <c r="X109" s="314"/>
      <c r="Y109" s="308" t="s">
        <v>185</v>
      </c>
      <c r="Z109" s="307"/>
      <c r="AA109" s="307"/>
      <c r="AB109" s="307"/>
      <c r="AC109" s="307"/>
      <c r="AD109" s="291"/>
      <c r="AE109" s="60" t="s">
        <v>41</v>
      </c>
      <c r="AF109" s="61" t="s">
        <v>42</v>
      </c>
      <c r="AG109" s="274"/>
      <c r="AH109" s="61" t="s">
        <v>186</v>
      </c>
      <c r="AI109" s="61" t="s">
        <v>187</v>
      </c>
      <c r="AJ109" s="61" t="s">
        <v>188</v>
      </c>
      <c r="AK109" s="62" t="s">
        <v>189</v>
      </c>
      <c r="AL109" s="62" t="s">
        <v>190</v>
      </c>
      <c r="AM109" s="62" t="s">
        <v>191</v>
      </c>
      <c r="AN109" s="63" t="s">
        <v>41</v>
      </c>
      <c r="AO109" s="63" t="s">
        <v>42</v>
      </c>
      <c r="AP109" s="63" t="s">
        <v>47</v>
      </c>
      <c r="AQ109" s="64" t="s">
        <v>181</v>
      </c>
      <c r="AR109" s="276"/>
      <c r="AS109" s="276"/>
      <c r="AT109" s="276"/>
      <c r="AU109" s="294"/>
      <c r="AV109" s="274"/>
      <c r="AW109" s="274"/>
      <c r="AX109" s="274"/>
      <c r="AY109" s="274"/>
      <c r="AZ109" s="274"/>
      <c r="BA109" s="274"/>
      <c r="BB109" s="274"/>
      <c r="BC109" s="274"/>
      <c r="BD109" s="274"/>
      <c r="BE109" s="274"/>
      <c r="BF109" s="274"/>
      <c r="BG109" s="274"/>
      <c r="BH109" s="274"/>
      <c r="BI109" s="274"/>
      <c r="BJ109" s="274"/>
      <c r="BK109" s="285"/>
      <c r="BL109" s="285"/>
      <c r="BM109" s="287"/>
      <c r="BN109" s="287"/>
      <c r="BO109" s="287"/>
      <c r="BP109" s="65"/>
      <c r="BQ109" s="65"/>
      <c r="BR109" s="261"/>
      <c r="BS109" s="40"/>
      <c r="BT109" s="40"/>
      <c r="BU109" s="40"/>
      <c r="BV109" s="40"/>
      <c r="BW109" s="40"/>
      <c r="BX109" s="40"/>
      <c r="BY109" s="40"/>
      <c r="BZ109" s="40"/>
      <c r="CA109" s="40"/>
      <c r="CB109" s="40"/>
      <c r="CC109" s="40"/>
      <c r="CD109" s="40" t="s">
        <v>192</v>
      </c>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row>
    <row r="110" spans="1:133" ht="117" thickBot="1" x14ac:dyDescent="0.3">
      <c r="A110" s="204"/>
      <c r="B110" s="262"/>
      <c r="C110" s="205"/>
      <c r="D110" s="383">
        <v>1</v>
      </c>
      <c r="E110" s="66" t="s">
        <v>193</v>
      </c>
      <c r="F110" s="67" t="s">
        <v>194</v>
      </c>
      <c r="G110" s="68" t="s">
        <v>195</v>
      </c>
      <c r="H110" s="69"/>
      <c r="I110" s="362">
        <v>7518</v>
      </c>
      <c r="J110" s="70" t="s">
        <v>196</v>
      </c>
      <c r="K110" s="362" t="s">
        <v>197</v>
      </c>
      <c r="L110" s="71" t="s">
        <v>198</v>
      </c>
      <c r="M110" s="288" t="s">
        <v>76</v>
      </c>
      <c r="N110" s="288" t="s">
        <v>77</v>
      </c>
      <c r="O110" s="317">
        <f>VLOOKUP(M110,'MATRIZ CALIFICACIÓN'!$B$10:$C$24,2,FALSE)</f>
        <v>3</v>
      </c>
      <c r="P110" s="319">
        <f>HLOOKUP(N110,'MATRIZ CALIFICACIÓN'!$D$8:$H$9,2,FALSE)</f>
        <v>3</v>
      </c>
      <c r="Q110" s="320">
        <f>VALUE(CONCATENATE(O110,P110))</f>
        <v>33</v>
      </c>
      <c r="R110" s="288" t="str">
        <f>VLOOKUP(Q110,'MATRIZ CALIFICACIÓN'!$D$58:$E$82,2,FALSE)</f>
        <v>ALTA</v>
      </c>
      <c r="S110" s="262" t="s">
        <v>199</v>
      </c>
      <c r="T110" s="69" t="s">
        <v>200</v>
      </c>
      <c r="U110" s="206" t="s">
        <v>135</v>
      </c>
      <c r="V110" s="332" t="s">
        <v>201</v>
      </c>
      <c r="W110" s="333"/>
      <c r="X110" s="334"/>
      <c r="Y110" s="326" t="s">
        <v>158</v>
      </c>
      <c r="Z110" s="327"/>
      <c r="AA110" s="327"/>
      <c r="AB110" s="327"/>
      <c r="AC110" s="312"/>
      <c r="AD110" s="207"/>
      <c r="AE110" s="72" t="str">
        <f t="shared" ref="AE110:AE111" si="2">IF(AD110="","",IF(AD110="PROBABILIDAD",SUM(W110+Y110+AC110),0))</f>
        <v/>
      </c>
      <c r="AF110" s="208" t="str">
        <f t="shared" ref="AF110:AF111" si="3">IF(AD110="","",IF(AD110="IMPACTO",SUM(W110+Y110+AC110),0))</f>
        <v/>
      </c>
      <c r="AG110" s="262">
        <f>IF(SUM(AE110:AE113),AVERAGEIF(AE110:AE113,"&gt;0",AE110:AE113),1)</f>
        <v>1</v>
      </c>
      <c r="AH110" s="262">
        <f>IF(SUM(AF110:AF113),AVERAGEIF(AF110:AF113,"&gt;0",AF110:AF113),1)</f>
        <v>1</v>
      </c>
      <c r="AI110" s="262">
        <f t="shared" ref="AI110:AJ110" si="4">IF(AND(AG110&gt;=0,AG110&lt;=50),0,IF(AND(AG110&gt;50,AG110&lt;76),1,2))</f>
        <v>0</v>
      </c>
      <c r="AJ110" s="262">
        <f t="shared" si="4"/>
        <v>0</v>
      </c>
      <c r="AK110" s="323">
        <f t="shared" ref="AK110:AL110" si="5">IF(AI110&lt;O110,O110-AI110,O110)</f>
        <v>3</v>
      </c>
      <c r="AL110" s="262">
        <f t="shared" si="5"/>
        <v>3</v>
      </c>
      <c r="AM110" s="262">
        <f>VALUE(CONCATENATE(AK58:AK110,AL110))</f>
        <v>33</v>
      </c>
      <c r="AN110" s="288" t="s">
        <v>202</v>
      </c>
      <c r="AO110" s="288" t="s">
        <v>203</v>
      </c>
      <c r="AP110" s="288" t="s">
        <v>204</v>
      </c>
      <c r="AQ110" s="344" t="s">
        <v>205</v>
      </c>
      <c r="AR110" s="348" t="s">
        <v>74</v>
      </c>
      <c r="AS110" s="349"/>
      <c r="AT110" s="349"/>
      <c r="AU110" s="350"/>
      <c r="AV110" s="201" t="s">
        <v>206</v>
      </c>
      <c r="AW110" s="69" t="s">
        <v>207</v>
      </c>
      <c r="AX110" s="69"/>
      <c r="AY110" s="69"/>
      <c r="AZ110" s="69"/>
      <c r="BA110" s="69"/>
      <c r="BB110" s="69"/>
      <c r="BC110" s="69"/>
      <c r="BD110" s="69"/>
      <c r="BE110" s="69"/>
      <c r="BF110" s="69"/>
      <c r="BG110" s="69"/>
      <c r="BH110" s="69"/>
      <c r="BI110" s="69"/>
      <c r="BJ110" s="69"/>
      <c r="BK110" s="69" t="s">
        <v>208</v>
      </c>
      <c r="BL110" s="69" t="s">
        <v>84</v>
      </c>
      <c r="BM110" s="229" t="s">
        <v>72</v>
      </c>
      <c r="BN110" s="69" t="s">
        <v>74</v>
      </c>
      <c r="BO110" s="69" t="s">
        <v>74</v>
      </c>
      <c r="BP110" s="342"/>
      <c r="BQ110" s="342"/>
      <c r="BR110" s="342"/>
      <c r="BS110" s="40"/>
      <c r="BT110" s="40"/>
      <c r="BU110" s="40"/>
      <c r="BV110" s="40"/>
      <c r="BW110" s="40"/>
      <c r="BX110" s="40"/>
      <c r="BY110" s="40"/>
      <c r="BZ110" s="40" t="s">
        <v>194</v>
      </c>
      <c r="CA110" s="40" t="s">
        <v>194</v>
      </c>
      <c r="CB110" s="40"/>
      <c r="CC110" s="40"/>
      <c r="CD110" s="40" t="s">
        <v>209</v>
      </c>
      <c r="CE110" s="40"/>
      <c r="CF110" s="40"/>
      <c r="CG110" s="40"/>
      <c r="CH110" s="40"/>
      <c r="CI110" s="40"/>
      <c r="CJ110" s="40" t="s">
        <v>210</v>
      </c>
      <c r="CK110" s="40"/>
      <c r="CL110" s="40" t="s">
        <v>211</v>
      </c>
      <c r="CM110" s="40"/>
      <c r="CN110" s="40" t="s">
        <v>212</v>
      </c>
      <c r="CO110" s="40"/>
      <c r="CP110" s="40"/>
      <c r="CQ110" s="40"/>
      <c r="CR110" s="73" t="s">
        <v>202</v>
      </c>
      <c r="CS110" s="40"/>
      <c r="CT110" s="74" t="s">
        <v>213</v>
      </c>
      <c r="CU110" s="40"/>
      <c r="CV110" s="40"/>
      <c r="CW110" s="75" t="s">
        <v>204</v>
      </c>
      <c r="CX110" s="76"/>
      <c r="CY110" s="77"/>
      <c r="CZ110" s="40"/>
      <c r="DA110" s="40"/>
      <c r="DB110" s="75" t="s">
        <v>204</v>
      </c>
      <c r="DC110" s="40"/>
      <c r="DD110" s="40"/>
      <c r="DE110" s="40"/>
      <c r="DF110" s="40"/>
      <c r="DG110" s="40"/>
      <c r="DH110" s="40"/>
      <c r="DI110" s="40" t="s">
        <v>214</v>
      </c>
      <c r="DJ110" s="40"/>
      <c r="DK110" s="40"/>
      <c r="DL110" s="40"/>
      <c r="DM110" s="40"/>
      <c r="DN110" s="40"/>
      <c r="DO110" s="40"/>
      <c r="DP110" s="40"/>
      <c r="DQ110" s="40"/>
      <c r="DR110" s="40"/>
      <c r="DS110" s="40"/>
      <c r="DT110" s="40"/>
      <c r="DU110" s="40"/>
      <c r="DV110" s="40"/>
      <c r="DW110" s="40"/>
      <c r="DX110" s="40"/>
      <c r="DY110" s="40"/>
      <c r="DZ110" s="40"/>
      <c r="EA110" s="40"/>
      <c r="EB110" s="40"/>
      <c r="EC110" s="40"/>
    </row>
    <row r="111" spans="1:133" ht="108.75" customHeight="1" thickBot="1" x14ac:dyDescent="0.3">
      <c r="A111" s="209"/>
      <c r="B111" s="276"/>
      <c r="C111" s="210"/>
      <c r="D111" s="328"/>
      <c r="E111" s="66"/>
      <c r="F111" s="67" t="s">
        <v>66</v>
      </c>
      <c r="G111" s="78" t="s">
        <v>215</v>
      </c>
      <c r="H111" s="69"/>
      <c r="I111" s="276"/>
      <c r="J111" s="79" t="s">
        <v>216</v>
      </c>
      <c r="K111" s="276"/>
      <c r="L111" s="80" t="s">
        <v>217</v>
      </c>
      <c r="M111" s="276"/>
      <c r="N111" s="276"/>
      <c r="O111" s="318"/>
      <c r="P111" s="318"/>
      <c r="Q111" s="321"/>
      <c r="R111" s="276"/>
      <c r="S111" s="276"/>
      <c r="T111" s="81" t="s">
        <v>218</v>
      </c>
      <c r="U111" s="206" t="s">
        <v>135</v>
      </c>
      <c r="V111" s="335" t="s">
        <v>219</v>
      </c>
      <c r="W111" s="336"/>
      <c r="X111" s="337"/>
      <c r="Y111" s="328"/>
      <c r="Z111" s="329"/>
      <c r="AA111" s="329"/>
      <c r="AB111" s="329"/>
      <c r="AC111" s="272"/>
      <c r="AD111" s="207"/>
      <c r="AE111" s="72" t="str">
        <f t="shared" si="2"/>
        <v/>
      </c>
      <c r="AF111" s="208" t="str">
        <f t="shared" si="3"/>
        <v/>
      </c>
      <c r="AG111" s="276"/>
      <c r="AH111" s="276"/>
      <c r="AI111" s="276"/>
      <c r="AJ111" s="276"/>
      <c r="AK111" s="276"/>
      <c r="AL111" s="276"/>
      <c r="AM111" s="276"/>
      <c r="AN111" s="276"/>
      <c r="AO111" s="276"/>
      <c r="AP111" s="276"/>
      <c r="AQ111" s="328"/>
      <c r="AR111" s="351"/>
      <c r="AS111" s="329"/>
      <c r="AT111" s="329"/>
      <c r="AU111" s="352"/>
      <c r="AV111" s="202"/>
      <c r="AW111" s="81"/>
      <c r="AX111" s="81"/>
      <c r="AY111" s="81"/>
      <c r="AZ111" s="81"/>
      <c r="BA111" s="81"/>
      <c r="BB111" s="81"/>
      <c r="BC111" s="81"/>
      <c r="BD111" s="81"/>
      <c r="BE111" s="81"/>
      <c r="BF111" s="81"/>
      <c r="BG111" s="81"/>
      <c r="BH111" s="81"/>
      <c r="BI111" s="81"/>
      <c r="BJ111" s="81"/>
      <c r="BK111" s="81" t="s">
        <v>220</v>
      </c>
      <c r="BL111" s="81" t="s">
        <v>84</v>
      </c>
      <c r="BM111" s="229" t="s">
        <v>72</v>
      </c>
      <c r="BN111" s="69" t="s">
        <v>74</v>
      </c>
      <c r="BO111" s="69" t="s">
        <v>74</v>
      </c>
      <c r="BP111" s="343"/>
      <c r="BQ111" s="343"/>
      <c r="BR111" s="343"/>
      <c r="BS111" s="40"/>
      <c r="BT111" s="40"/>
      <c r="BU111" s="40"/>
      <c r="BV111" s="40"/>
      <c r="BW111" s="40"/>
      <c r="BX111" s="40"/>
      <c r="BY111" s="40"/>
      <c r="BZ111" s="40" t="s">
        <v>67</v>
      </c>
      <c r="CA111" s="40" t="s">
        <v>67</v>
      </c>
      <c r="CB111" s="40"/>
      <c r="CC111" s="40"/>
      <c r="CD111" s="40" t="s">
        <v>221</v>
      </c>
      <c r="CE111" s="40"/>
      <c r="CF111" s="40"/>
      <c r="CG111" s="40"/>
      <c r="CH111" s="40"/>
      <c r="CI111" s="40"/>
      <c r="CJ111" s="40" t="s">
        <v>199</v>
      </c>
      <c r="CK111" s="40"/>
      <c r="CL111" s="40" t="s">
        <v>193</v>
      </c>
      <c r="CM111" s="40"/>
      <c r="CN111" s="40" t="s">
        <v>66</v>
      </c>
      <c r="CO111" s="40"/>
      <c r="CP111" s="40"/>
      <c r="CQ111" s="40"/>
      <c r="CR111" s="82" t="s">
        <v>222</v>
      </c>
      <c r="CS111" s="40"/>
      <c r="CT111" s="83" t="s">
        <v>223</v>
      </c>
      <c r="CU111" s="40"/>
      <c r="CV111" s="40"/>
      <c r="CW111" s="84"/>
      <c r="CX111" s="85"/>
      <c r="CY111" s="86"/>
      <c r="CZ111" s="40"/>
      <c r="DA111" s="40"/>
      <c r="DB111" s="87" t="s">
        <v>224</v>
      </c>
      <c r="DC111" s="40"/>
      <c r="DD111" s="40"/>
      <c r="DE111" s="40"/>
      <c r="DF111" s="40"/>
      <c r="DG111" s="40"/>
      <c r="DH111" s="40"/>
      <c r="DI111" s="40" t="s">
        <v>225</v>
      </c>
      <c r="DJ111" s="40"/>
      <c r="DK111" s="40"/>
      <c r="DL111" s="40"/>
      <c r="DM111" s="40"/>
      <c r="DN111" s="40"/>
      <c r="DO111" s="40"/>
      <c r="DP111" s="40"/>
      <c r="DQ111" s="40"/>
      <c r="DR111" s="40"/>
      <c r="DS111" s="40"/>
      <c r="DT111" s="40"/>
      <c r="DU111" s="40"/>
      <c r="DV111" s="40"/>
      <c r="DW111" s="40"/>
      <c r="DX111" s="40"/>
      <c r="DY111" s="40"/>
      <c r="DZ111" s="40"/>
      <c r="EA111" s="40"/>
      <c r="EB111" s="40"/>
      <c r="EC111" s="40"/>
    </row>
    <row r="112" spans="1:133" ht="64.5" customHeight="1" thickBot="1" x14ac:dyDescent="0.3">
      <c r="A112" s="209"/>
      <c r="B112" s="276"/>
      <c r="C112" s="210"/>
      <c r="D112" s="328"/>
      <c r="E112" s="66"/>
      <c r="F112" s="67"/>
      <c r="G112" s="78" t="s">
        <v>209</v>
      </c>
      <c r="H112" s="69"/>
      <c r="I112" s="276"/>
      <c r="J112" s="79" t="s">
        <v>226</v>
      </c>
      <c r="K112" s="276"/>
      <c r="L112" s="88" t="s">
        <v>227</v>
      </c>
      <c r="M112" s="276"/>
      <c r="N112" s="276"/>
      <c r="O112" s="318"/>
      <c r="P112" s="318"/>
      <c r="Q112" s="321"/>
      <c r="R112" s="276"/>
      <c r="S112" s="276"/>
      <c r="T112" s="89" t="s">
        <v>228</v>
      </c>
      <c r="U112" s="206" t="s">
        <v>135</v>
      </c>
      <c r="V112" s="335" t="s">
        <v>229</v>
      </c>
      <c r="W112" s="336"/>
      <c r="X112" s="337"/>
      <c r="Y112" s="328"/>
      <c r="Z112" s="329"/>
      <c r="AA112" s="329"/>
      <c r="AB112" s="329"/>
      <c r="AC112" s="272"/>
      <c r="AD112" s="207"/>
      <c r="AE112" s="262" t="str">
        <f>IF(AD112="","",IF(AD112="PROBABILIDAD",SUM(W112+Z112+AC112),0))</f>
        <v/>
      </c>
      <c r="AF112" s="330" t="str">
        <f>IF(AD112="","",IF(AD112="IMPACTO",SUM(W112+Z112+AC112),0))</f>
        <v/>
      </c>
      <c r="AG112" s="276"/>
      <c r="AH112" s="276"/>
      <c r="AI112" s="276"/>
      <c r="AJ112" s="276"/>
      <c r="AK112" s="276"/>
      <c r="AL112" s="276"/>
      <c r="AM112" s="276"/>
      <c r="AN112" s="276"/>
      <c r="AO112" s="276"/>
      <c r="AP112" s="276"/>
      <c r="AQ112" s="328"/>
      <c r="AR112" s="351"/>
      <c r="AS112" s="329"/>
      <c r="AT112" s="329"/>
      <c r="AU112" s="352"/>
      <c r="AV112" s="203"/>
      <c r="AW112" s="89"/>
      <c r="AX112" s="89"/>
      <c r="AY112" s="89"/>
      <c r="AZ112" s="89"/>
      <c r="BA112" s="89"/>
      <c r="BB112" s="89"/>
      <c r="BC112" s="89"/>
      <c r="BD112" s="89"/>
      <c r="BE112" s="89"/>
      <c r="BF112" s="89"/>
      <c r="BG112" s="89"/>
      <c r="BH112" s="89"/>
      <c r="BI112" s="89"/>
      <c r="BJ112" s="89"/>
      <c r="BK112" s="89" t="s">
        <v>467</v>
      </c>
      <c r="BL112" s="89" t="s">
        <v>84</v>
      </c>
      <c r="BM112" s="229" t="s">
        <v>72</v>
      </c>
      <c r="BN112" s="69" t="s">
        <v>74</v>
      </c>
      <c r="BO112" s="69" t="s">
        <v>74</v>
      </c>
      <c r="BP112" s="343"/>
      <c r="BQ112" s="343"/>
      <c r="BR112" s="343"/>
      <c r="BS112" s="40"/>
      <c r="BT112" s="40"/>
      <c r="BU112" s="40"/>
      <c r="BV112" s="40"/>
      <c r="BW112" s="40"/>
      <c r="BX112" s="40"/>
      <c r="BY112" s="40"/>
      <c r="BZ112" s="40" t="s">
        <v>79</v>
      </c>
      <c r="CA112" s="40" t="s">
        <v>79</v>
      </c>
      <c r="CB112" s="40"/>
      <c r="CC112" s="40"/>
      <c r="CD112" s="40" t="s">
        <v>230</v>
      </c>
      <c r="CE112" s="40"/>
      <c r="CF112" s="40"/>
      <c r="CG112" s="40"/>
      <c r="CH112" s="40"/>
      <c r="CI112" s="40"/>
      <c r="CJ112" s="40" t="s">
        <v>205</v>
      </c>
      <c r="CK112" s="40"/>
      <c r="CL112" s="40" t="s">
        <v>88</v>
      </c>
      <c r="CM112" s="40"/>
      <c r="CN112" s="40" t="s">
        <v>45</v>
      </c>
      <c r="CO112" s="40"/>
      <c r="CP112" s="40"/>
      <c r="CQ112" s="40"/>
      <c r="CR112" s="82" t="s">
        <v>231</v>
      </c>
      <c r="CS112" s="40"/>
      <c r="CT112" s="83" t="s">
        <v>203</v>
      </c>
      <c r="CU112" s="40"/>
      <c r="CV112" s="40"/>
      <c r="CW112" s="87" t="s">
        <v>232</v>
      </c>
      <c r="CX112" s="90"/>
      <c r="CY112" s="91"/>
      <c r="CZ112" s="40"/>
      <c r="DA112" s="40"/>
      <c r="DB112" s="92" t="s">
        <v>233</v>
      </c>
      <c r="DC112" s="40"/>
      <c r="DD112" s="40"/>
      <c r="DE112" s="40"/>
      <c r="DF112" s="40"/>
      <c r="DG112" s="40"/>
      <c r="DH112" s="40"/>
      <c r="DI112" s="40" t="s">
        <v>234</v>
      </c>
      <c r="DJ112" s="40"/>
      <c r="DK112" s="40"/>
      <c r="DL112" s="40"/>
      <c r="DM112" s="40"/>
      <c r="DN112" s="40"/>
      <c r="DO112" s="40"/>
      <c r="DP112" s="40"/>
      <c r="DQ112" s="40"/>
      <c r="DR112" s="40"/>
      <c r="DS112" s="40"/>
      <c r="DT112" s="40"/>
      <c r="DU112" s="40"/>
      <c r="DV112" s="40"/>
      <c r="DW112" s="40"/>
      <c r="DX112" s="40"/>
      <c r="DY112" s="40"/>
      <c r="DZ112" s="40"/>
      <c r="EA112" s="40"/>
      <c r="EB112" s="40"/>
      <c r="EC112" s="40"/>
    </row>
    <row r="113" spans="1:133" ht="90" thickBot="1" x14ac:dyDescent="0.3">
      <c r="A113" s="209"/>
      <c r="B113" s="276"/>
      <c r="C113" s="210"/>
      <c r="D113" s="328"/>
      <c r="E113" s="66"/>
      <c r="F113" s="67"/>
      <c r="G113" s="78"/>
      <c r="H113" s="69"/>
      <c r="I113" s="276"/>
      <c r="J113" s="93" t="s">
        <v>468</v>
      </c>
      <c r="K113" s="276"/>
      <c r="L113" s="88" t="s">
        <v>235</v>
      </c>
      <c r="M113" s="276"/>
      <c r="N113" s="276"/>
      <c r="O113" s="318"/>
      <c r="P113" s="318"/>
      <c r="Q113" s="321"/>
      <c r="R113" s="276"/>
      <c r="S113" s="276"/>
      <c r="T113" s="89" t="s">
        <v>469</v>
      </c>
      <c r="U113" s="206" t="s">
        <v>135</v>
      </c>
      <c r="V113" s="335" t="s">
        <v>237</v>
      </c>
      <c r="W113" s="336"/>
      <c r="X113" s="337"/>
      <c r="Y113" s="328"/>
      <c r="Z113" s="329"/>
      <c r="AA113" s="329"/>
      <c r="AB113" s="329"/>
      <c r="AC113" s="272"/>
      <c r="AD113" s="207"/>
      <c r="AE113" s="289"/>
      <c r="AF113" s="289"/>
      <c r="AG113" s="276"/>
      <c r="AH113" s="276"/>
      <c r="AI113" s="276"/>
      <c r="AJ113" s="276"/>
      <c r="AK113" s="276"/>
      <c r="AL113" s="276"/>
      <c r="AM113" s="276"/>
      <c r="AN113" s="276"/>
      <c r="AO113" s="276"/>
      <c r="AP113" s="276"/>
      <c r="AQ113" s="328"/>
      <c r="AR113" s="351"/>
      <c r="AS113" s="329"/>
      <c r="AT113" s="329"/>
      <c r="AU113" s="352"/>
      <c r="AV113" s="203"/>
      <c r="AW113" s="89"/>
      <c r="AX113" s="89"/>
      <c r="AY113" s="89"/>
      <c r="AZ113" s="89"/>
      <c r="BA113" s="89"/>
      <c r="BB113" s="89"/>
      <c r="BC113" s="89"/>
      <c r="BD113" s="89"/>
      <c r="BE113" s="89"/>
      <c r="BF113" s="89"/>
      <c r="BG113" s="89"/>
      <c r="BH113" s="89"/>
      <c r="BI113" s="89"/>
      <c r="BJ113" s="89"/>
      <c r="BK113" s="89" t="s">
        <v>238</v>
      </c>
      <c r="BL113" s="89" t="s">
        <v>84</v>
      </c>
      <c r="BM113" s="229" t="s">
        <v>72</v>
      </c>
      <c r="BN113" s="69" t="s">
        <v>74</v>
      </c>
      <c r="BO113" s="69" t="s">
        <v>74</v>
      </c>
      <c r="BP113" s="343"/>
      <c r="BQ113" s="343"/>
      <c r="BR113" s="343"/>
      <c r="BS113" s="40"/>
      <c r="BT113" s="40"/>
      <c r="BU113" s="40"/>
      <c r="BV113" s="40"/>
      <c r="BW113" s="40"/>
      <c r="BX113" s="40"/>
      <c r="BY113" s="40"/>
      <c r="BZ113" s="40" t="s">
        <v>90</v>
      </c>
      <c r="CA113" s="40" t="s">
        <v>90</v>
      </c>
      <c r="CB113" s="40"/>
      <c r="CC113" s="40"/>
      <c r="CD113" s="40" t="s">
        <v>195</v>
      </c>
      <c r="CE113" s="40"/>
      <c r="CF113" s="40"/>
      <c r="CG113" s="40"/>
      <c r="CH113" s="40"/>
      <c r="CI113" s="40"/>
      <c r="CJ113" s="40" t="s">
        <v>239</v>
      </c>
      <c r="CK113" s="40"/>
      <c r="CL113" s="40" t="s">
        <v>240</v>
      </c>
      <c r="CM113" s="40"/>
      <c r="CN113" s="40" t="s">
        <v>89</v>
      </c>
      <c r="CO113" s="40"/>
      <c r="CP113" s="40"/>
      <c r="CQ113" s="40"/>
      <c r="CR113" s="82" t="s">
        <v>241</v>
      </c>
      <c r="CS113" s="40"/>
      <c r="CT113" s="83" t="s">
        <v>242</v>
      </c>
      <c r="CU113" s="40"/>
      <c r="CV113" s="40"/>
      <c r="CW113" s="94"/>
      <c r="CX113" s="95"/>
      <c r="CY113" s="96"/>
      <c r="CZ113" s="40"/>
      <c r="DA113" s="40"/>
      <c r="DB113" s="97" t="s">
        <v>243</v>
      </c>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row>
    <row r="114" spans="1:133" ht="95.25" customHeight="1" thickBot="1" x14ac:dyDescent="0.3">
      <c r="A114" s="204"/>
      <c r="B114" s="276"/>
      <c r="C114" s="205"/>
      <c r="D114" s="383">
        <v>2</v>
      </c>
      <c r="E114" s="66"/>
      <c r="F114" s="67" t="s">
        <v>89</v>
      </c>
      <c r="G114" s="68" t="s">
        <v>209</v>
      </c>
      <c r="H114" s="69" t="s">
        <v>79</v>
      </c>
      <c r="I114" s="384">
        <v>7518</v>
      </c>
      <c r="J114" s="102" t="s">
        <v>249</v>
      </c>
      <c r="K114" s="385" t="s">
        <v>250</v>
      </c>
      <c r="L114" s="88" t="s">
        <v>251</v>
      </c>
      <c r="M114" s="288" t="s">
        <v>76</v>
      </c>
      <c r="N114" s="288" t="s">
        <v>87</v>
      </c>
      <c r="O114" s="317">
        <f>VLOOKUP(M114,'MATRIZ CALIFICACIÓN'!$B$10:$C$24,2,FALSE)</f>
        <v>3</v>
      </c>
      <c r="P114" s="319">
        <f>HLOOKUP(N114,'MATRIZ CALIFICACIÓN'!$D$8:$H$9,2,FALSE)</f>
        <v>4</v>
      </c>
      <c r="Q114" s="320">
        <f>VALUE(CONCATENATE(O114,P114))</f>
        <v>34</v>
      </c>
      <c r="R114" s="288" t="str">
        <f>VLOOKUP(Q114,'MATRIZ CALIFICACIÓN'!$D$58:$E$82,2,FALSE)</f>
        <v>ALTA</v>
      </c>
      <c r="S114" s="262" t="s">
        <v>199</v>
      </c>
      <c r="T114" s="88" t="s">
        <v>252</v>
      </c>
      <c r="U114" s="206" t="s">
        <v>135</v>
      </c>
      <c r="V114" s="332" t="s">
        <v>253</v>
      </c>
      <c r="W114" s="333"/>
      <c r="X114" s="334"/>
      <c r="Y114" s="326" t="s">
        <v>158</v>
      </c>
      <c r="Z114" s="327"/>
      <c r="AA114" s="327"/>
      <c r="AB114" s="327"/>
      <c r="AC114" s="312"/>
      <c r="AD114" s="103"/>
      <c r="AE114" s="72" t="str">
        <f t="shared" ref="AE114:AE116" si="6">IF(AD114="","",IF(AD114="PROBABILIDAD",SUM(W114+Z114+AC114),0))</f>
        <v/>
      </c>
      <c r="AF114" s="208" t="str">
        <f t="shared" ref="AF114:AF116" si="7">IF(AD114="","",IF(AD114="IMPACTO",SUM(W114+Z114+AC114),0))</f>
        <v/>
      </c>
      <c r="AG114" s="262">
        <f>IF(SUM(AE114:AE117),AVERAGEIF(AE114:AE117,"&gt;0",AE114:AE117),1)</f>
        <v>1</v>
      </c>
      <c r="AH114" s="262">
        <f>IF(SUM(AF114:AF117),AVERAGEIF(AF114:AF117,"&gt;0",AF114:AF117),1)</f>
        <v>1</v>
      </c>
      <c r="AI114" s="262">
        <f t="shared" ref="AI114:AJ114" si="8">IF(AND(AG114&gt;=0,AG114&lt;=50),0,IF(AND(AG114&gt;50,AG114&lt;76),1,2))</f>
        <v>0</v>
      </c>
      <c r="AJ114" s="262">
        <f t="shared" si="8"/>
        <v>0</v>
      </c>
      <c r="AK114" s="323">
        <f t="shared" ref="AK114:AL114" si="9">IF(AI114&lt;O114,O114-AI114,O114)</f>
        <v>3</v>
      </c>
      <c r="AL114" s="262">
        <f t="shared" si="9"/>
        <v>4</v>
      </c>
      <c r="AM114" s="262">
        <f>VALUE(CONCATENATE(AK63:AK114,AL114))</f>
        <v>34</v>
      </c>
      <c r="AN114" s="288" t="s">
        <v>231</v>
      </c>
      <c r="AO114" s="288" t="s">
        <v>242</v>
      </c>
      <c r="AP114" s="288" t="s">
        <v>233</v>
      </c>
      <c r="AQ114" s="344" t="s">
        <v>199</v>
      </c>
      <c r="AR114" s="104" t="s">
        <v>254</v>
      </c>
      <c r="AS114" s="105">
        <v>43282</v>
      </c>
      <c r="AT114" s="105">
        <v>43435</v>
      </c>
      <c r="AU114" s="104" t="s">
        <v>255</v>
      </c>
      <c r="AV114" s="69" t="s">
        <v>256</v>
      </c>
      <c r="AW114" s="69" t="s">
        <v>207</v>
      </c>
      <c r="AX114" s="69"/>
      <c r="AY114" s="69"/>
      <c r="AZ114" s="69"/>
      <c r="BA114" s="69"/>
      <c r="BB114" s="69"/>
      <c r="BC114" s="69"/>
      <c r="BD114" s="69"/>
      <c r="BE114" s="69"/>
      <c r="BF114" s="69"/>
      <c r="BG114" s="69"/>
      <c r="BH114" s="69"/>
      <c r="BI114" s="69"/>
      <c r="BJ114" s="69"/>
      <c r="BK114" s="69" t="s">
        <v>257</v>
      </c>
      <c r="BL114" s="69" t="s">
        <v>84</v>
      </c>
      <c r="BM114" s="229" t="s">
        <v>72</v>
      </c>
      <c r="BN114" s="69" t="s">
        <v>74</v>
      </c>
      <c r="BO114" s="69" t="s">
        <v>74</v>
      </c>
      <c r="BP114" s="342"/>
      <c r="BQ114" s="342"/>
      <c r="BR114" s="342"/>
      <c r="BS114" s="40"/>
      <c r="BT114" s="40"/>
      <c r="BU114" s="40"/>
      <c r="BV114" s="40"/>
      <c r="BW114" s="40"/>
      <c r="BX114" s="40"/>
      <c r="BY114" s="40"/>
      <c r="BZ114" s="40" t="s">
        <v>98</v>
      </c>
      <c r="CA114" s="40" t="s">
        <v>98</v>
      </c>
      <c r="CB114" s="40"/>
      <c r="CC114" s="40"/>
      <c r="CD114" s="40"/>
      <c r="CE114" s="40"/>
      <c r="CF114" s="40"/>
      <c r="CG114" s="40"/>
      <c r="CH114" s="40"/>
      <c r="CI114" s="40"/>
      <c r="CJ114" s="40" t="s">
        <v>210</v>
      </c>
      <c r="CK114" s="40"/>
      <c r="CL114" s="40" t="s">
        <v>258</v>
      </c>
      <c r="CM114" s="40"/>
      <c r="CN114" s="40" t="s">
        <v>53</v>
      </c>
      <c r="CO114" s="40"/>
      <c r="CP114" s="40"/>
      <c r="CQ114" s="40"/>
      <c r="CR114" s="40"/>
      <c r="CS114" s="40"/>
      <c r="CT114" s="40"/>
      <c r="CU114" s="40"/>
      <c r="CV114" s="40"/>
      <c r="CW114" s="106"/>
      <c r="CX114" s="107"/>
      <c r="CY114" s="108"/>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row>
    <row r="115" spans="1:133" ht="62.25" customHeight="1" thickBot="1" x14ac:dyDescent="0.3">
      <c r="A115" s="209"/>
      <c r="B115" s="276"/>
      <c r="C115" s="210"/>
      <c r="D115" s="328"/>
      <c r="E115" s="66"/>
      <c r="F115" s="67"/>
      <c r="G115" s="78" t="s">
        <v>215</v>
      </c>
      <c r="H115" s="69" t="s">
        <v>194</v>
      </c>
      <c r="I115" s="328"/>
      <c r="J115" s="109" t="s">
        <v>259</v>
      </c>
      <c r="K115" s="272"/>
      <c r="L115" s="110" t="s">
        <v>260</v>
      </c>
      <c r="M115" s="276"/>
      <c r="N115" s="276"/>
      <c r="O115" s="318"/>
      <c r="P115" s="318"/>
      <c r="Q115" s="321"/>
      <c r="R115" s="276"/>
      <c r="S115" s="276"/>
      <c r="T115" s="88" t="s">
        <v>261</v>
      </c>
      <c r="U115" s="206" t="s">
        <v>135</v>
      </c>
      <c r="V115" s="335" t="s">
        <v>262</v>
      </c>
      <c r="W115" s="336"/>
      <c r="X115" s="337"/>
      <c r="Y115" s="328"/>
      <c r="Z115" s="329"/>
      <c r="AA115" s="329"/>
      <c r="AB115" s="329"/>
      <c r="AC115" s="272"/>
      <c r="AD115" s="111"/>
      <c r="AE115" s="72" t="str">
        <f t="shared" si="6"/>
        <v/>
      </c>
      <c r="AF115" s="208" t="str">
        <f t="shared" si="7"/>
        <v/>
      </c>
      <c r="AG115" s="276"/>
      <c r="AH115" s="276"/>
      <c r="AI115" s="276"/>
      <c r="AJ115" s="276"/>
      <c r="AK115" s="276"/>
      <c r="AL115" s="276"/>
      <c r="AM115" s="276"/>
      <c r="AN115" s="276"/>
      <c r="AO115" s="276"/>
      <c r="AP115" s="276"/>
      <c r="AQ115" s="328"/>
      <c r="AR115" s="81"/>
      <c r="AS115" s="81"/>
      <c r="AT115" s="81"/>
      <c r="AU115" s="81"/>
      <c r="AV115" s="81"/>
      <c r="AW115" s="81"/>
      <c r="AX115" s="81"/>
      <c r="AY115" s="81"/>
      <c r="AZ115" s="81"/>
      <c r="BA115" s="81"/>
      <c r="BB115" s="81"/>
      <c r="BC115" s="81"/>
      <c r="BD115" s="81"/>
      <c r="BE115" s="81"/>
      <c r="BF115" s="81"/>
      <c r="BG115" s="81"/>
      <c r="BH115" s="81"/>
      <c r="BI115" s="81"/>
      <c r="BJ115" s="81"/>
      <c r="BK115" s="81" t="s">
        <v>263</v>
      </c>
      <c r="BL115" s="81" t="s">
        <v>84</v>
      </c>
      <c r="BM115" s="229" t="s">
        <v>72</v>
      </c>
      <c r="BN115" s="69" t="s">
        <v>74</v>
      </c>
      <c r="BO115" s="69" t="s">
        <v>74</v>
      </c>
      <c r="BP115" s="343"/>
      <c r="BQ115" s="343"/>
      <c r="BR115" s="343"/>
      <c r="BS115" s="40"/>
      <c r="BT115" s="40"/>
      <c r="BU115" s="40"/>
      <c r="BV115" s="40"/>
      <c r="BW115" s="40"/>
      <c r="BX115" s="40"/>
      <c r="BY115" s="40"/>
      <c r="BZ115" s="40" t="s">
        <v>264</v>
      </c>
      <c r="CA115" s="40" t="s">
        <v>67</v>
      </c>
      <c r="CB115" s="40"/>
      <c r="CC115" s="40"/>
      <c r="CD115" s="40"/>
      <c r="CE115" s="40"/>
      <c r="CF115" s="40"/>
      <c r="CG115" s="40"/>
      <c r="CH115" s="40"/>
      <c r="CI115" s="40"/>
      <c r="CJ115" s="40" t="s">
        <v>199</v>
      </c>
      <c r="CK115" s="40"/>
      <c r="CL115" s="40"/>
      <c r="CM115" s="40"/>
      <c r="CN115" s="40" t="s">
        <v>265</v>
      </c>
      <c r="CO115" s="40"/>
      <c r="CP115" s="40"/>
      <c r="CQ115" s="40"/>
      <c r="CR115" s="40"/>
      <c r="CS115" s="40"/>
      <c r="CT115" s="40"/>
      <c r="CU115" s="40"/>
      <c r="CV115" s="40"/>
      <c r="CW115" s="97" t="s">
        <v>266</v>
      </c>
      <c r="CX115" s="112"/>
      <c r="CY115" s="113"/>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row>
    <row r="116" spans="1:133" ht="41.25" customHeight="1" thickBot="1" x14ac:dyDescent="0.3">
      <c r="A116" s="209"/>
      <c r="B116" s="276"/>
      <c r="C116" s="210"/>
      <c r="D116" s="328"/>
      <c r="E116" s="66"/>
      <c r="F116" s="67"/>
      <c r="G116" s="78"/>
      <c r="H116" s="69"/>
      <c r="I116" s="328"/>
      <c r="J116" s="109" t="s">
        <v>267</v>
      </c>
      <c r="K116" s="272"/>
      <c r="L116" s="110" t="s">
        <v>268</v>
      </c>
      <c r="M116" s="276"/>
      <c r="N116" s="276"/>
      <c r="O116" s="318"/>
      <c r="P116" s="318"/>
      <c r="Q116" s="321"/>
      <c r="R116" s="276"/>
      <c r="S116" s="276"/>
      <c r="T116" s="110" t="s">
        <v>269</v>
      </c>
      <c r="U116" s="206" t="s">
        <v>136</v>
      </c>
      <c r="V116" s="335" t="s">
        <v>270</v>
      </c>
      <c r="W116" s="336"/>
      <c r="X116" s="337"/>
      <c r="Y116" s="328"/>
      <c r="Z116" s="329"/>
      <c r="AA116" s="329"/>
      <c r="AB116" s="329"/>
      <c r="AC116" s="272"/>
      <c r="AD116" s="111"/>
      <c r="AE116" s="262" t="str">
        <f t="shared" si="6"/>
        <v/>
      </c>
      <c r="AF116" s="330" t="str">
        <f t="shared" si="7"/>
        <v/>
      </c>
      <c r="AG116" s="276"/>
      <c r="AH116" s="276"/>
      <c r="AI116" s="276"/>
      <c r="AJ116" s="276"/>
      <c r="AK116" s="276"/>
      <c r="AL116" s="276"/>
      <c r="AM116" s="276"/>
      <c r="AN116" s="276"/>
      <c r="AO116" s="276"/>
      <c r="AP116" s="276"/>
      <c r="AQ116" s="328"/>
      <c r="AR116" s="89"/>
      <c r="AS116" s="89"/>
      <c r="AT116" s="89"/>
      <c r="AU116" s="89"/>
      <c r="AV116" s="89"/>
      <c r="AW116" s="89"/>
      <c r="AX116" s="89"/>
      <c r="AY116" s="89"/>
      <c r="AZ116" s="89"/>
      <c r="BA116" s="89"/>
      <c r="BB116" s="89"/>
      <c r="BC116" s="89"/>
      <c r="BD116" s="89"/>
      <c r="BE116" s="89"/>
      <c r="BF116" s="89"/>
      <c r="BG116" s="89"/>
      <c r="BH116" s="89"/>
      <c r="BI116" s="89"/>
      <c r="BJ116" s="89"/>
      <c r="BK116" s="89" t="s">
        <v>271</v>
      </c>
      <c r="BL116" s="89" t="s">
        <v>84</v>
      </c>
      <c r="BM116" s="229" t="s">
        <v>72</v>
      </c>
      <c r="BN116" s="69" t="s">
        <v>74</v>
      </c>
      <c r="BO116" s="69" t="s">
        <v>74</v>
      </c>
      <c r="BP116" s="343"/>
      <c r="BQ116" s="343"/>
      <c r="BR116" s="343"/>
      <c r="BS116" s="40"/>
      <c r="BT116" s="40"/>
      <c r="BU116" s="40"/>
      <c r="BV116" s="40"/>
      <c r="BW116" s="40"/>
      <c r="BX116" s="40"/>
      <c r="BY116" s="40"/>
      <c r="BZ116" s="40" t="s">
        <v>272</v>
      </c>
      <c r="CA116" s="40" t="s">
        <v>79</v>
      </c>
      <c r="CB116" s="40"/>
      <c r="CC116" s="40"/>
      <c r="CD116" s="40"/>
      <c r="CE116" s="40"/>
      <c r="CF116" s="40"/>
      <c r="CG116" s="40"/>
      <c r="CH116" s="40"/>
      <c r="CI116" s="40"/>
      <c r="CJ116" s="40" t="s">
        <v>205</v>
      </c>
      <c r="CK116" s="40"/>
      <c r="CL116" s="40"/>
      <c r="CM116" s="40"/>
      <c r="CN116" s="40"/>
      <c r="CO116" s="40"/>
      <c r="CP116" s="40"/>
      <c r="CQ116" s="40"/>
      <c r="CR116" s="40"/>
      <c r="CS116" s="40"/>
      <c r="CT116" s="40"/>
      <c r="CU116" s="40"/>
      <c r="CV116" s="40"/>
      <c r="CW116" s="114"/>
      <c r="CX116" s="115"/>
      <c r="CY116" s="116"/>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row>
    <row r="117" spans="1:133" ht="64.5" customHeight="1" thickBot="1" x14ac:dyDescent="0.3">
      <c r="A117" s="209"/>
      <c r="B117" s="276"/>
      <c r="C117" s="210"/>
      <c r="D117" s="328"/>
      <c r="E117" s="66"/>
      <c r="F117" s="67"/>
      <c r="G117" s="78"/>
      <c r="H117" s="69"/>
      <c r="I117" s="328"/>
      <c r="J117" s="102" t="s">
        <v>273</v>
      </c>
      <c r="K117" s="272"/>
      <c r="L117" s="110" t="s">
        <v>274</v>
      </c>
      <c r="M117" s="276"/>
      <c r="N117" s="276"/>
      <c r="O117" s="318"/>
      <c r="P117" s="318"/>
      <c r="Q117" s="321"/>
      <c r="R117" s="276"/>
      <c r="S117" s="276"/>
      <c r="T117" s="88"/>
      <c r="U117" s="206"/>
      <c r="V117" s="335"/>
      <c r="W117" s="336"/>
      <c r="X117" s="337"/>
      <c r="Y117" s="328"/>
      <c r="Z117" s="329"/>
      <c r="AA117" s="329"/>
      <c r="AB117" s="329"/>
      <c r="AC117" s="272"/>
      <c r="AD117" s="111"/>
      <c r="AE117" s="289"/>
      <c r="AF117" s="289"/>
      <c r="AG117" s="276"/>
      <c r="AH117" s="276"/>
      <c r="AI117" s="276"/>
      <c r="AJ117" s="276"/>
      <c r="AK117" s="276"/>
      <c r="AL117" s="276"/>
      <c r="AM117" s="276"/>
      <c r="AN117" s="276"/>
      <c r="AO117" s="276"/>
      <c r="AP117" s="276"/>
      <c r="AQ117" s="328"/>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230"/>
      <c r="BN117" s="89"/>
      <c r="BO117" s="89"/>
      <c r="BP117" s="343"/>
      <c r="BQ117" s="343"/>
      <c r="BR117" s="343"/>
      <c r="BS117" s="40"/>
      <c r="BT117" s="40"/>
      <c r="BU117" s="40"/>
      <c r="BV117" s="40"/>
      <c r="BW117" s="40"/>
      <c r="BX117" s="40"/>
      <c r="BY117" s="40"/>
      <c r="BZ117" s="40" t="s">
        <v>275</v>
      </c>
      <c r="CA117" s="40" t="s">
        <v>90</v>
      </c>
      <c r="CB117" s="40"/>
      <c r="CC117" s="40"/>
      <c r="CD117" s="40"/>
      <c r="CE117" s="40"/>
      <c r="CF117" s="40"/>
      <c r="CG117" s="40"/>
      <c r="CH117" s="40"/>
      <c r="CI117" s="40"/>
      <c r="CJ117" s="40" t="s">
        <v>239</v>
      </c>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row>
    <row r="118" spans="1:133" ht="191.25" customHeight="1" thickBot="1" x14ac:dyDescent="0.3">
      <c r="A118" s="204"/>
      <c r="B118" s="276"/>
      <c r="C118" s="205"/>
      <c r="D118" s="383">
        <v>4</v>
      </c>
      <c r="E118" s="66" t="s">
        <v>193</v>
      </c>
      <c r="F118" s="67" t="s">
        <v>212</v>
      </c>
      <c r="G118" s="68" t="s">
        <v>192</v>
      </c>
      <c r="H118" s="69"/>
      <c r="I118" s="362" t="s">
        <v>279</v>
      </c>
      <c r="J118" s="69" t="s">
        <v>280</v>
      </c>
      <c r="K118" s="363" t="s">
        <v>281</v>
      </c>
      <c r="L118" s="117" t="s">
        <v>282</v>
      </c>
      <c r="M118" s="288" t="s">
        <v>96</v>
      </c>
      <c r="N118" s="288" t="s">
        <v>77</v>
      </c>
      <c r="O118" s="317">
        <f>VLOOKUP(M118,'MATRIZ CALIFICACIÓN'!$B$10:$C$24,2,FALSE)</f>
        <v>5</v>
      </c>
      <c r="P118" s="319">
        <f>HLOOKUP(N118,'MATRIZ CALIFICACIÓN'!$D$8:$H$9,2,FALSE)</f>
        <v>3</v>
      </c>
      <c r="Q118" s="320">
        <f>VALUE(CONCATENATE(O118,P118))</f>
        <v>53</v>
      </c>
      <c r="R118" s="288" t="str">
        <f>VLOOKUP(Q118,'MATRIZ CALIFICACIÓN'!$D$58:$E$82,2,FALSE)</f>
        <v>EXTREMA</v>
      </c>
      <c r="S118" s="262" t="s">
        <v>199</v>
      </c>
      <c r="T118" s="69" t="s">
        <v>283</v>
      </c>
      <c r="U118" s="206" t="s">
        <v>135</v>
      </c>
      <c r="V118" s="332" t="s">
        <v>284</v>
      </c>
      <c r="W118" s="333"/>
      <c r="X118" s="334"/>
      <c r="Y118" s="326" t="s">
        <v>158</v>
      </c>
      <c r="Z118" s="327"/>
      <c r="AA118" s="327"/>
      <c r="AB118" s="327"/>
      <c r="AC118" s="312"/>
      <c r="AD118" s="103"/>
      <c r="AE118" s="72" t="str">
        <f t="shared" ref="AE118:AE120" si="10">IF(AD118="","",IF(AD118="PROBABILIDAD",SUM(W118+Z118+AC118),0))</f>
        <v/>
      </c>
      <c r="AF118" s="208" t="str">
        <f t="shared" ref="AF118:AF120" si="11">IF(AD118="","",IF(AD118="IMPACTO",SUM(W118+Z118+AC118),0))</f>
        <v/>
      </c>
      <c r="AG118" s="262">
        <f>IF(SUM(AE118:AE120),AVERAGEIF(AE118:AE120,"&gt;0",AE118:AE120),1)</f>
        <v>1</v>
      </c>
      <c r="AH118" s="262">
        <f>IF(SUM(AF118:AF120),AVERAGEIF(AF118:AF120,"&gt;0",AF118:AF120),1)</f>
        <v>1</v>
      </c>
      <c r="AI118" s="262">
        <f t="shared" ref="AI118:AJ118" si="12">IF(AND(AG118&gt;=0,AG118&lt;=50),0,IF(AND(AG118&gt;50,AG118&lt;76),1,2))</f>
        <v>0</v>
      </c>
      <c r="AJ118" s="262">
        <f t="shared" si="12"/>
        <v>0</v>
      </c>
      <c r="AK118" s="323">
        <f t="shared" ref="AK118:AL118" si="13">IF(AI118&lt;O118,O118-AI118,O118)</f>
        <v>5</v>
      </c>
      <c r="AL118" s="262">
        <f t="shared" si="13"/>
        <v>3</v>
      </c>
      <c r="AM118" s="262">
        <f>VALUE(CONCATENATE(AK73:AK118,AL118))</f>
        <v>53</v>
      </c>
      <c r="AN118" s="288" t="s">
        <v>202</v>
      </c>
      <c r="AO118" s="288" t="s">
        <v>203</v>
      </c>
      <c r="AP118" s="288" t="s">
        <v>204</v>
      </c>
      <c r="AQ118" s="344" t="s">
        <v>205</v>
      </c>
      <c r="AR118" s="69" t="s">
        <v>74</v>
      </c>
      <c r="AS118" s="69"/>
      <c r="AT118" s="69"/>
      <c r="AU118" s="69"/>
      <c r="AV118" s="201" t="s">
        <v>285</v>
      </c>
      <c r="AW118" s="69" t="s">
        <v>207</v>
      </c>
      <c r="AX118" s="69"/>
      <c r="AY118" s="69"/>
      <c r="AZ118" s="69"/>
      <c r="BA118" s="69"/>
      <c r="BB118" s="69"/>
      <c r="BC118" s="69"/>
      <c r="BD118" s="69"/>
      <c r="BE118" s="69"/>
      <c r="BF118" s="69"/>
      <c r="BG118" s="69"/>
      <c r="BH118" s="69"/>
      <c r="BI118" s="69"/>
      <c r="BJ118" s="69"/>
      <c r="BK118" s="69" t="s">
        <v>471</v>
      </c>
      <c r="BL118" s="69" t="s">
        <v>84</v>
      </c>
      <c r="BM118" s="229" t="s">
        <v>72</v>
      </c>
      <c r="BN118" s="69" t="s">
        <v>74</v>
      </c>
      <c r="BO118" s="69" t="s">
        <v>74</v>
      </c>
      <c r="BP118" s="342"/>
      <c r="BQ118" s="342"/>
      <c r="BR118" s="342"/>
      <c r="BS118" s="40"/>
      <c r="BT118" s="40"/>
      <c r="BU118" s="40"/>
      <c r="BV118" s="40"/>
      <c r="BW118" s="40"/>
      <c r="BX118" s="40"/>
      <c r="BY118" s="40"/>
      <c r="BZ118" s="40"/>
      <c r="CA118" s="40" t="s">
        <v>194</v>
      </c>
      <c r="CB118" s="40"/>
      <c r="CC118" s="40"/>
      <c r="CD118" s="40"/>
      <c r="CE118" s="40"/>
      <c r="CF118" s="40"/>
      <c r="CG118" s="40"/>
      <c r="CH118" s="40"/>
      <c r="CI118" s="40"/>
      <c r="CJ118" s="40" t="s">
        <v>210</v>
      </c>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row>
    <row r="119" spans="1:133" ht="87.75" customHeight="1" thickBot="1" x14ac:dyDescent="0.3">
      <c r="A119" s="209"/>
      <c r="B119" s="276"/>
      <c r="C119" s="210"/>
      <c r="D119" s="328"/>
      <c r="E119" s="66"/>
      <c r="F119" s="67" t="s">
        <v>66</v>
      </c>
      <c r="G119" s="78" t="s">
        <v>209</v>
      </c>
      <c r="H119" s="69"/>
      <c r="I119" s="276"/>
      <c r="J119" s="81" t="s">
        <v>286</v>
      </c>
      <c r="K119" s="364"/>
      <c r="L119" s="117" t="s">
        <v>287</v>
      </c>
      <c r="M119" s="276"/>
      <c r="N119" s="276"/>
      <c r="O119" s="318"/>
      <c r="P119" s="318"/>
      <c r="Q119" s="321"/>
      <c r="R119" s="276"/>
      <c r="S119" s="276"/>
      <c r="T119" s="81" t="s">
        <v>288</v>
      </c>
      <c r="U119" s="206" t="s">
        <v>135</v>
      </c>
      <c r="V119" s="335" t="s">
        <v>289</v>
      </c>
      <c r="W119" s="336"/>
      <c r="X119" s="337"/>
      <c r="Y119" s="328"/>
      <c r="Z119" s="329"/>
      <c r="AA119" s="329"/>
      <c r="AB119" s="329"/>
      <c r="AC119" s="272"/>
      <c r="AD119" s="111"/>
      <c r="AE119" s="72" t="str">
        <f t="shared" si="10"/>
        <v/>
      </c>
      <c r="AF119" s="208" t="str">
        <f t="shared" si="11"/>
        <v/>
      </c>
      <c r="AG119" s="276"/>
      <c r="AH119" s="276"/>
      <c r="AI119" s="276"/>
      <c r="AJ119" s="276"/>
      <c r="AK119" s="276"/>
      <c r="AL119" s="276"/>
      <c r="AM119" s="276"/>
      <c r="AN119" s="276"/>
      <c r="AO119" s="276"/>
      <c r="AP119" s="276"/>
      <c r="AQ119" s="328"/>
      <c r="AR119" s="81"/>
      <c r="AS119" s="81"/>
      <c r="AT119" s="81"/>
      <c r="AU119" s="81"/>
      <c r="AV119" s="81"/>
      <c r="AW119" s="81"/>
      <c r="AX119" s="81"/>
      <c r="AY119" s="81"/>
      <c r="AZ119" s="81"/>
      <c r="BA119" s="81"/>
      <c r="BB119" s="81"/>
      <c r="BC119" s="81"/>
      <c r="BD119" s="81"/>
      <c r="BE119" s="81"/>
      <c r="BF119" s="81"/>
      <c r="BG119" s="81"/>
      <c r="BH119" s="81"/>
      <c r="BI119" s="81"/>
      <c r="BJ119" s="267"/>
      <c r="BK119" s="267" t="s">
        <v>463</v>
      </c>
      <c r="BL119" s="266" t="s">
        <v>84</v>
      </c>
      <c r="BM119" s="266" t="s">
        <v>72</v>
      </c>
      <c r="BN119" s="69" t="s">
        <v>74</v>
      </c>
      <c r="BO119" s="69" t="s">
        <v>74</v>
      </c>
      <c r="BP119" s="343"/>
      <c r="BQ119" s="343"/>
      <c r="BR119" s="343"/>
      <c r="BS119" s="40"/>
      <c r="BT119" s="40"/>
      <c r="BU119" s="40"/>
      <c r="BV119" s="40"/>
      <c r="BW119" s="40"/>
      <c r="BX119" s="40"/>
      <c r="BY119" s="40"/>
      <c r="BZ119" s="40"/>
      <c r="CA119" s="40" t="s">
        <v>67</v>
      </c>
      <c r="CB119" s="40"/>
      <c r="CC119" s="40"/>
      <c r="CD119" s="40"/>
      <c r="CE119" s="40"/>
      <c r="CF119" s="40"/>
      <c r="CG119" s="40"/>
      <c r="CH119" s="40"/>
      <c r="CI119" s="40"/>
      <c r="CJ119" s="40" t="s">
        <v>199</v>
      </c>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row>
    <row r="120" spans="1:133" ht="92.25" customHeight="1" thickBot="1" x14ac:dyDescent="0.3">
      <c r="A120" s="209"/>
      <c r="B120" s="276"/>
      <c r="C120" s="210"/>
      <c r="D120" s="328"/>
      <c r="E120" s="66"/>
      <c r="F120" s="67" t="s">
        <v>89</v>
      </c>
      <c r="G120" s="78" t="s">
        <v>195</v>
      </c>
      <c r="H120" s="69"/>
      <c r="I120" s="276"/>
      <c r="J120" s="88" t="s">
        <v>462</v>
      </c>
      <c r="K120" s="364"/>
      <c r="L120" s="117" t="s">
        <v>290</v>
      </c>
      <c r="M120" s="276"/>
      <c r="N120" s="276"/>
      <c r="O120" s="318"/>
      <c r="P120" s="318"/>
      <c r="Q120" s="321"/>
      <c r="R120" s="276"/>
      <c r="S120" s="276"/>
      <c r="T120" s="89"/>
      <c r="U120" s="206"/>
      <c r="V120" s="335"/>
      <c r="W120" s="336"/>
      <c r="X120" s="337"/>
      <c r="Y120" s="328"/>
      <c r="Z120" s="329"/>
      <c r="AA120" s="329"/>
      <c r="AB120" s="329"/>
      <c r="AC120" s="272"/>
      <c r="AD120" s="111"/>
      <c r="AE120" s="224" t="str">
        <f t="shared" si="10"/>
        <v/>
      </c>
      <c r="AF120" s="208" t="str">
        <f t="shared" si="11"/>
        <v/>
      </c>
      <c r="AG120" s="276"/>
      <c r="AH120" s="276"/>
      <c r="AI120" s="276"/>
      <c r="AJ120" s="276"/>
      <c r="AK120" s="276"/>
      <c r="AL120" s="276"/>
      <c r="AM120" s="276"/>
      <c r="AN120" s="276"/>
      <c r="AO120" s="276"/>
      <c r="AP120" s="276"/>
      <c r="AQ120" s="328"/>
      <c r="AR120" s="89"/>
      <c r="AS120" s="89"/>
      <c r="AT120" s="89"/>
      <c r="AU120" s="89"/>
      <c r="AV120" s="89"/>
      <c r="AW120" s="89"/>
      <c r="AX120" s="89"/>
      <c r="AY120" s="89"/>
      <c r="AZ120" s="89"/>
      <c r="BA120" s="89"/>
      <c r="BB120" s="89"/>
      <c r="BC120" s="89"/>
      <c r="BD120" s="89"/>
      <c r="BE120" s="89"/>
      <c r="BF120" s="89"/>
      <c r="BG120" s="89"/>
      <c r="BH120" s="89"/>
      <c r="BI120" s="89"/>
      <c r="BJ120" s="268"/>
      <c r="BK120" s="268"/>
      <c r="BL120" s="265"/>
      <c r="BM120" s="265"/>
      <c r="BN120" s="89"/>
      <c r="BO120" s="89"/>
      <c r="BP120" s="343"/>
      <c r="BQ120" s="343"/>
      <c r="BR120" s="343"/>
      <c r="BS120" s="40"/>
      <c r="BT120" s="40"/>
      <c r="BU120" s="40"/>
      <c r="BV120" s="40"/>
      <c r="BW120" s="40"/>
      <c r="BX120" s="40"/>
      <c r="BY120" s="40"/>
      <c r="BZ120" s="40"/>
      <c r="CA120" s="40" t="s">
        <v>79</v>
      </c>
      <c r="CB120" s="40"/>
      <c r="CC120" s="40"/>
      <c r="CD120" s="40"/>
      <c r="CE120" s="40"/>
      <c r="CF120" s="40"/>
      <c r="CG120" s="40"/>
      <c r="CH120" s="40"/>
      <c r="CI120" s="40"/>
      <c r="CJ120" s="40" t="s">
        <v>205</v>
      </c>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row>
    <row r="121" spans="1:133" ht="380.25" customHeight="1" thickBot="1" x14ac:dyDescent="0.3">
      <c r="A121" s="204"/>
      <c r="B121" s="276"/>
      <c r="C121" s="205"/>
      <c r="D121" s="383">
        <v>5</v>
      </c>
      <c r="E121" s="66" t="s">
        <v>193</v>
      </c>
      <c r="F121" s="67" t="s">
        <v>212</v>
      </c>
      <c r="G121" s="68" t="s">
        <v>195</v>
      </c>
      <c r="H121" s="69" t="s">
        <v>194</v>
      </c>
      <c r="I121" s="362" t="s">
        <v>279</v>
      </c>
      <c r="J121" s="212" t="s">
        <v>291</v>
      </c>
      <c r="K121" s="363" t="s">
        <v>292</v>
      </c>
      <c r="L121" s="118" t="s">
        <v>293</v>
      </c>
      <c r="M121" s="288" t="s">
        <v>76</v>
      </c>
      <c r="N121" s="288" t="s">
        <v>87</v>
      </c>
      <c r="O121" s="317">
        <f>VLOOKUP(M121,'MATRIZ CALIFICACIÓN'!$B$10:$C$24,2,FALSE)</f>
        <v>3</v>
      </c>
      <c r="P121" s="319">
        <f>HLOOKUP(N121,'MATRIZ CALIFICACIÓN'!$D$8:$H$9,2,FALSE)</f>
        <v>4</v>
      </c>
      <c r="Q121" s="320">
        <f>VALUE(CONCATENATE(O121,P121))</f>
        <v>34</v>
      </c>
      <c r="R121" s="288" t="str">
        <f>VLOOKUP(Q121,'MATRIZ CALIFICACIÓN'!$D$58:$E$82,2,FALSE)</f>
        <v>ALTA</v>
      </c>
      <c r="S121" s="262" t="s">
        <v>199</v>
      </c>
      <c r="T121" s="211" t="s">
        <v>294</v>
      </c>
      <c r="U121" s="206" t="s">
        <v>135</v>
      </c>
      <c r="V121" s="332"/>
      <c r="W121" s="333"/>
      <c r="X121" s="334"/>
      <c r="Y121" s="338" t="s">
        <v>158</v>
      </c>
      <c r="Z121" s="327"/>
      <c r="AA121" s="327"/>
      <c r="AB121" s="327"/>
      <c r="AC121" s="327"/>
      <c r="AD121" s="312"/>
      <c r="AE121" s="72" t="str">
        <f t="shared" ref="AE121:AE123" si="14">IF(AD121="","",IF(AD121="PROBABILIDAD",SUM(W121+Z121+AC121),0))</f>
        <v/>
      </c>
      <c r="AF121" s="208" t="str">
        <f t="shared" ref="AF121:AF123" si="15">IF(AD121="","",IF(AD121="IMPACTO",SUM(W121+Z121+AC121),0))</f>
        <v/>
      </c>
      <c r="AG121" s="262">
        <f>IF(SUM(AE121:AE123),AVERAGEIF(AE121:AE123,"&gt;0",AE121:AE123),1)</f>
        <v>1</v>
      </c>
      <c r="AH121" s="262">
        <f>IF(SUM(AF121:AF123),AVERAGEIF(AF121:AF123,"&gt;0",AF121:AF123),1)</f>
        <v>1</v>
      </c>
      <c r="AI121" s="262">
        <f t="shared" ref="AI121:AJ121" si="16">IF(AND(AG121&gt;=0,AG121&lt;=50),0,IF(AND(AG121&gt;50,AG121&lt;76),1,2))</f>
        <v>0</v>
      </c>
      <c r="AJ121" s="262">
        <f t="shared" si="16"/>
        <v>0</v>
      </c>
      <c r="AK121" s="323">
        <f t="shared" ref="AK121:AL121" si="17">IF(AI121&lt;O121,O121-AI121,O121)</f>
        <v>3</v>
      </c>
      <c r="AL121" s="262">
        <f t="shared" si="17"/>
        <v>4</v>
      </c>
      <c r="AM121" s="262">
        <f>VALUE(CONCATENATE(AK78:AK121,AL121))</f>
        <v>34</v>
      </c>
      <c r="AN121" s="288" t="s">
        <v>202</v>
      </c>
      <c r="AO121" s="288" t="s">
        <v>203</v>
      </c>
      <c r="AP121" s="288" t="s">
        <v>204</v>
      </c>
      <c r="AQ121" s="344" t="s">
        <v>199</v>
      </c>
      <c r="AR121" s="69" t="s">
        <v>74</v>
      </c>
      <c r="AS121" s="69"/>
      <c r="AT121" s="69"/>
      <c r="AU121" s="69"/>
      <c r="AV121" s="69"/>
      <c r="AW121" s="69"/>
      <c r="AX121" s="69"/>
      <c r="AY121" s="69"/>
      <c r="AZ121" s="69"/>
      <c r="BA121" s="69"/>
      <c r="BB121" s="69"/>
      <c r="BC121" s="69"/>
      <c r="BD121" s="69"/>
      <c r="BE121" s="69"/>
      <c r="BF121" s="69"/>
      <c r="BG121" s="69"/>
      <c r="BH121" s="69"/>
      <c r="BI121" s="69"/>
      <c r="BJ121" s="225"/>
      <c r="BK121" s="225" t="s">
        <v>464</v>
      </c>
      <c r="BL121" s="69"/>
      <c r="BM121" s="229" t="s">
        <v>72</v>
      </c>
      <c r="BN121" s="69" t="s">
        <v>74</v>
      </c>
      <c r="BO121" s="69" t="s">
        <v>74</v>
      </c>
      <c r="BP121" s="342"/>
      <c r="BQ121" s="342"/>
      <c r="BR121" s="342"/>
      <c r="BS121" s="40"/>
      <c r="BT121" s="40"/>
      <c r="BU121" s="40"/>
      <c r="BV121" s="40"/>
      <c r="BW121" s="40"/>
      <c r="BX121" s="40"/>
      <c r="BY121" s="40"/>
      <c r="BZ121" s="40"/>
      <c r="CA121" s="40" t="s">
        <v>194</v>
      </c>
      <c r="CB121" s="40"/>
      <c r="CC121" s="40"/>
      <c r="CD121" s="40"/>
      <c r="CE121" s="40"/>
      <c r="CF121" s="40"/>
      <c r="CG121" s="40"/>
      <c r="CH121" s="40"/>
      <c r="CI121" s="40"/>
      <c r="CJ121" s="40" t="s">
        <v>210</v>
      </c>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row>
    <row r="122" spans="1:133" ht="82.5" customHeight="1" thickBot="1" x14ac:dyDescent="0.3">
      <c r="A122" s="209"/>
      <c r="B122" s="276"/>
      <c r="C122" s="210"/>
      <c r="D122" s="328"/>
      <c r="E122" s="66"/>
      <c r="F122" s="67"/>
      <c r="G122" s="78"/>
      <c r="H122" s="69"/>
      <c r="I122" s="276"/>
      <c r="J122" s="213" t="s">
        <v>295</v>
      </c>
      <c r="K122" s="364"/>
      <c r="L122" s="81" t="s">
        <v>296</v>
      </c>
      <c r="M122" s="276"/>
      <c r="N122" s="276"/>
      <c r="O122" s="318"/>
      <c r="P122" s="318"/>
      <c r="Q122" s="321"/>
      <c r="R122" s="276"/>
      <c r="S122" s="276"/>
      <c r="T122" s="88" t="s">
        <v>297</v>
      </c>
      <c r="U122" s="206" t="s">
        <v>135</v>
      </c>
      <c r="V122" s="335"/>
      <c r="W122" s="336"/>
      <c r="X122" s="337"/>
      <c r="Y122" s="328"/>
      <c r="Z122" s="329"/>
      <c r="AA122" s="329"/>
      <c r="AB122" s="329"/>
      <c r="AC122" s="329"/>
      <c r="AD122" s="272"/>
      <c r="AE122" s="72" t="str">
        <f t="shared" si="14"/>
        <v/>
      </c>
      <c r="AF122" s="208" t="str">
        <f t="shared" si="15"/>
        <v/>
      </c>
      <c r="AG122" s="276"/>
      <c r="AH122" s="276"/>
      <c r="AI122" s="276"/>
      <c r="AJ122" s="276"/>
      <c r="AK122" s="276"/>
      <c r="AL122" s="276"/>
      <c r="AM122" s="276"/>
      <c r="AN122" s="276"/>
      <c r="AO122" s="276"/>
      <c r="AP122" s="276"/>
      <c r="AQ122" s="328"/>
      <c r="AR122" s="81"/>
      <c r="AS122" s="81"/>
      <c r="AT122" s="81"/>
      <c r="AU122" s="81"/>
      <c r="AV122" s="81"/>
      <c r="AW122" s="81"/>
      <c r="AX122" s="81"/>
      <c r="AY122" s="81"/>
      <c r="AZ122" s="81"/>
      <c r="BA122" s="81"/>
      <c r="BB122" s="81"/>
      <c r="BC122" s="81"/>
      <c r="BD122" s="81"/>
      <c r="BE122" s="81"/>
      <c r="BF122" s="81"/>
      <c r="BG122" s="81"/>
      <c r="BH122" s="81"/>
      <c r="BI122" s="81"/>
      <c r="BJ122" s="225"/>
      <c r="BK122" s="225" t="s">
        <v>465</v>
      </c>
      <c r="BL122" s="266"/>
      <c r="BM122" s="266"/>
      <c r="BN122" s="262" t="s">
        <v>74</v>
      </c>
      <c r="BO122" s="262" t="s">
        <v>74</v>
      </c>
      <c r="BP122" s="343"/>
      <c r="BQ122" s="343"/>
      <c r="BR122" s="343"/>
      <c r="BS122" s="40"/>
      <c r="BT122" s="40"/>
      <c r="BU122" s="40"/>
      <c r="BV122" s="40"/>
      <c r="BW122" s="40"/>
      <c r="BX122" s="40"/>
      <c r="BY122" s="40"/>
      <c r="BZ122" s="40"/>
      <c r="CA122" s="40" t="s">
        <v>67</v>
      </c>
      <c r="CB122" s="40"/>
      <c r="CC122" s="40"/>
      <c r="CD122" s="40"/>
      <c r="CE122" s="40"/>
      <c r="CF122" s="40"/>
      <c r="CG122" s="40"/>
      <c r="CH122" s="40"/>
      <c r="CI122" s="40"/>
      <c r="CJ122" s="40" t="s">
        <v>199</v>
      </c>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row>
    <row r="123" spans="1:133" ht="67.5" customHeight="1" thickBot="1" x14ac:dyDescent="0.3">
      <c r="A123" s="209"/>
      <c r="B123" s="276"/>
      <c r="C123" s="210"/>
      <c r="D123" s="328"/>
      <c r="E123" s="66"/>
      <c r="F123" s="67"/>
      <c r="G123" s="78"/>
      <c r="H123" s="69"/>
      <c r="I123" s="276"/>
      <c r="J123" s="89"/>
      <c r="K123" s="364"/>
      <c r="L123" s="119" t="s">
        <v>298</v>
      </c>
      <c r="M123" s="276"/>
      <c r="N123" s="276"/>
      <c r="O123" s="318"/>
      <c r="P123" s="318"/>
      <c r="Q123" s="321"/>
      <c r="R123" s="276"/>
      <c r="S123" s="276"/>
      <c r="T123" s="89"/>
      <c r="U123" s="206"/>
      <c r="V123" s="335"/>
      <c r="W123" s="336"/>
      <c r="X123" s="337"/>
      <c r="Y123" s="328"/>
      <c r="Z123" s="329"/>
      <c r="AA123" s="329"/>
      <c r="AB123" s="329"/>
      <c r="AC123" s="329"/>
      <c r="AD123" s="272"/>
      <c r="AE123" s="224" t="str">
        <f t="shared" si="14"/>
        <v/>
      </c>
      <c r="AF123" s="208" t="str">
        <f t="shared" si="15"/>
        <v/>
      </c>
      <c r="AG123" s="276"/>
      <c r="AH123" s="276"/>
      <c r="AI123" s="276"/>
      <c r="AJ123" s="276"/>
      <c r="AK123" s="276"/>
      <c r="AL123" s="276"/>
      <c r="AM123" s="276"/>
      <c r="AN123" s="276"/>
      <c r="AO123" s="276"/>
      <c r="AP123" s="276"/>
      <c r="AQ123" s="328"/>
      <c r="AR123" s="89"/>
      <c r="AS123" s="89"/>
      <c r="AT123" s="89"/>
      <c r="AU123" s="89"/>
      <c r="AV123" s="89"/>
      <c r="AW123" s="89"/>
      <c r="AX123" s="89"/>
      <c r="AY123" s="89"/>
      <c r="AZ123" s="89"/>
      <c r="BA123" s="89"/>
      <c r="BB123" s="89"/>
      <c r="BC123" s="89"/>
      <c r="BD123" s="89"/>
      <c r="BE123" s="89"/>
      <c r="BF123" s="89"/>
      <c r="BG123" s="89"/>
      <c r="BH123" s="89"/>
      <c r="BI123" s="89"/>
      <c r="BJ123" s="89"/>
      <c r="BK123" s="89"/>
      <c r="BL123" s="265"/>
      <c r="BM123" s="265"/>
      <c r="BN123" s="265"/>
      <c r="BO123" s="265"/>
      <c r="BP123" s="343"/>
      <c r="BQ123" s="343"/>
      <c r="BR123" s="343"/>
      <c r="BS123" s="40"/>
      <c r="BT123" s="40"/>
      <c r="BU123" s="40"/>
      <c r="BV123" s="40"/>
      <c r="BW123" s="40"/>
      <c r="BX123" s="40"/>
      <c r="BY123" s="40"/>
      <c r="BZ123" s="40"/>
      <c r="CA123" s="40" t="s">
        <v>79</v>
      </c>
      <c r="CB123" s="40"/>
      <c r="CC123" s="40"/>
      <c r="CD123" s="40"/>
      <c r="CE123" s="40"/>
      <c r="CF123" s="40"/>
      <c r="CG123" s="40"/>
      <c r="CH123" s="40"/>
      <c r="CI123" s="40"/>
      <c r="CJ123" s="40" t="s">
        <v>205</v>
      </c>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row>
    <row r="124" spans="1:133" ht="99.75" customHeight="1" thickBot="1" x14ac:dyDescent="0.3">
      <c r="A124" s="204"/>
      <c r="B124" s="276"/>
      <c r="C124" s="205"/>
      <c r="D124" s="383">
        <v>5</v>
      </c>
      <c r="E124" s="66" t="s">
        <v>193</v>
      </c>
      <c r="F124" s="67" t="s">
        <v>212</v>
      </c>
      <c r="G124" s="68" t="s">
        <v>195</v>
      </c>
      <c r="H124" s="69" t="s">
        <v>194</v>
      </c>
      <c r="I124" s="362" t="s">
        <v>279</v>
      </c>
      <c r="J124" s="69" t="s">
        <v>299</v>
      </c>
      <c r="K124" s="363" t="s">
        <v>300</v>
      </c>
      <c r="L124" s="69" t="s">
        <v>301</v>
      </c>
      <c r="M124" s="288" t="s">
        <v>96</v>
      </c>
      <c r="N124" s="288" t="s">
        <v>77</v>
      </c>
      <c r="O124" s="317">
        <f>VLOOKUP(M124,'MATRIZ CALIFICACIÓN'!$B$10:$C$24,2,FALSE)</f>
        <v>5</v>
      </c>
      <c r="P124" s="319">
        <f>HLOOKUP(N124,'MATRIZ CALIFICACIÓN'!$D$8:$H$9,2,FALSE)</f>
        <v>3</v>
      </c>
      <c r="Q124" s="320">
        <f>VALUE(CONCATENATE(O124,P124))</f>
        <v>53</v>
      </c>
      <c r="R124" s="288" t="str">
        <f>VLOOKUP(Q124,'MATRIZ CALIFICACIÓN'!$D$58:$E$82,2,FALSE)</f>
        <v>EXTREMA</v>
      </c>
      <c r="S124" s="262" t="s">
        <v>199</v>
      </c>
      <c r="T124" s="211" t="s">
        <v>302</v>
      </c>
      <c r="U124" s="206" t="s">
        <v>135</v>
      </c>
      <c r="V124" s="332" t="s">
        <v>303</v>
      </c>
      <c r="W124" s="333"/>
      <c r="X124" s="334"/>
      <c r="Y124" s="338" t="s">
        <v>158</v>
      </c>
      <c r="Z124" s="327"/>
      <c r="AA124" s="327"/>
      <c r="AB124" s="327"/>
      <c r="AC124" s="327"/>
      <c r="AD124" s="312"/>
      <c r="AE124" s="72" t="str">
        <f t="shared" ref="AE124:AE126" si="18">IF(AD124="","",IF(AD124="PROBABILIDAD",SUM(W124+Z124+AC124),0))</f>
        <v/>
      </c>
      <c r="AF124" s="208" t="str">
        <f t="shared" ref="AF124:AF126" si="19">IF(AD124="","",IF(AD124="IMPACTO",SUM(W124+Z124+AC124),0))</f>
        <v/>
      </c>
      <c r="AG124" s="262">
        <f>IF(SUM(AE124:AE127),AVERAGEIF(AE124:AE127,"&gt;0",AE124:AE127),1)</f>
        <v>1</v>
      </c>
      <c r="AH124" s="262">
        <f>IF(SUM(AF124:AF127),AVERAGEIF(AF124:AF127,"&gt;0",AF124:AF127),1)</f>
        <v>1</v>
      </c>
      <c r="AI124" s="262">
        <f t="shared" ref="AI124:AJ124" si="20">IF(AND(AG124&gt;=0,AG124&lt;=50),0,IF(AND(AG124&gt;50,AG124&lt;76),1,2))</f>
        <v>0</v>
      </c>
      <c r="AJ124" s="262">
        <f t="shared" si="20"/>
        <v>0</v>
      </c>
      <c r="AK124" s="323">
        <f t="shared" ref="AK124:AL124" si="21">IF(AI124&lt;O124,O124-AI124,O124)</f>
        <v>5</v>
      </c>
      <c r="AL124" s="262">
        <f t="shared" si="21"/>
        <v>3</v>
      </c>
      <c r="AM124" s="262">
        <f>VALUE(CONCATENATE(AK83:AK124,AL124))</f>
        <v>53</v>
      </c>
      <c r="AN124" s="288" t="s">
        <v>202</v>
      </c>
      <c r="AO124" s="288" t="s">
        <v>213</v>
      </c>
      <c r="AP124" s="288" t="s">
        <v>204</v>
      </c>
      <c r="AQ124" s="344" t="s">
        <v>205</v>
      </c>
      <c r="AR124" s="353" t="s">
        <v>74</v>
      </c>
      <c r="AS124" s="354"/>
      <c r="AT124" s="354"/>
      <c r="AU124" s="354"/>
      <c r="AV124" s="201" t="s">
        <v>304</v>
      </c>
      <c r="AW124" s="69" t="s">
        <v>207</v>
      </c>
      <c r="AX124" s="69"/>
      <c r="AY124" s="69"/>
      <c r="AZ124" s="69"/>
      <c r="BA124" s="69"/>
      <c r="BB124" s="69"/>
      <c r="BC124" s="69"/>
      <c r="BD124" s="69"/>
      <c r="BE124" s="69"/>
      <c r="BF124" s="69"/>
      <c r="BG124" s="69"/>
      <c r="BH124" s="69"/>
      <c r="BI124" s="69"/>
      <c r="BJ124" s="269"/>
      <c r="BK124" s="269" t="s">
        <v>466</v>
      </c>
      <c r="BL124" s="262"/>
      <c r="BM124" s="262"/>
      <c r="BN124" s="262" t="s">
        <v>74</v>
      </c>
      <c r="BO124" s="262" t="s">
        <v>74</v>
      </c>
      <c r="BP124" s="342"/>
      <c r="BQ124" s="344"/>
      <c r="BR124" s="345"/>
      <c r="BS124" s="40"/>
      <c r="BT124" s="40"/>
      <c r="BU124" s="40"/>
      <c r="BV124" s="40"/>
      <c r="BW124" s="40"/>
      <c r="BX124" s="40"/>
      <c r="BY124" s="40"/>
      <c r="BZ124" s="40"/>
      <c r="CA124" s="40" t="s">
        <v>194</v>
      </c>
      <c r="CB124" s="40"/>
      <c r="CC124" s="40"/>
      <c r="CD124" s="40"/>
      <c r="CE124" s="40"/>
      <c r="CF124" s="40"/>
      <c r="CG124" s="40"/>
      <c r="CH124" s="40"/>
      <c r="CI124" s="40"/>
      <c r="CJ124" s="40" t="s">
        <v>210</v>
      </c>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row>
    <row r="125" spans="1:133" ht="47.25" customHeight="1" thickBot="1" x14ac:dyDescent="0.3">
      <c r="A125" s="209"/>
      <c r="B125" s="276"/>
      <c r="C125" s="210"/>
      <c r="D125" s="328"/>
      <c r="E125" s="66"/>
      <c r="F125" s="67"/>
      <c r="G125" s="78"/>
      <c r="H125" s="69"/>
      <c r="I125" s="276"/>
      <c r="J125" s="120" t="s">
        <v>305</v>
      </c>
      <c r="K125" s="364"/>
      <c r="L125" s="81" t="s">
        <v>306</v>
      </c>
      <c r="M125" s="276"/>
      <c r="N125" s="276"/>
      <c r="O125" s="318"/>
      <c r="P125" s="318"/>
      <c r="Q125" s="321"/>
      <c r="R125" s="276"/>
      <c r="S125" s="276"/>
      <c r="T125" s="88" t="s">
        <v>307</v>
      </c>
      <c r="U125" s="206" t="s">
        <v>135</v>
      </c>
      <c r="V125" s="335" t="s">
        <v>308</v>
      </c>
      <c r="W125" s="336"/>
      <c r="X125" s="337"/>
      <c r="Y125" s="328"/>
      <c r="Z125" s="329"/>
      <c r="AA125" s="329"/>
      <c r="AB125" s="329"/>
      <c r="AC125" s="329"/>
      <c r="AD125" s="272"/>
      <c r="AE125" s="72" t="str">
        <f t="shared" si="18"/>
        <v/>
      </c>
      <c r="AF125" s="208" t="str">
        <f t="shared" si="19"/>
        <v/>
      </c>
      <c r="AG125" s="276"/>
      <c r="AH125" s="276"/>
      <c r="AI125" s="276"/>
      <c r="AJ125" s="276"/>
      <c r="AK125" s="276"/>
      <c r="AL125" s="276"/>
      <c r="AM125" s="276"/>
      <c r="AN125" s="276"/>
      <c r="AO125" s="276"/>
      <c r="AP125" s="276"/>
      <c r="AQ125" s="328"/>
      <c r="AR125" s="354"/>
      <c r="AS125" s="355"/>
      <c r="AT125" s="355"/>
      <c r="AU125" s="354"/>
      <c r="AV125" s="202"/>
      <c r="AW125" s="81"/>
      <c r="AX125" s="81"/>
      <c r="AY125" s="81"/>
      <c r="AZ125" s="81"/>
      <c r="BA125" s="81"/>
      <c r="BB125" s="81"/>
      <c r="BC125" s="81"/>
      <c r="BD125" s="81"/>
      <c r="BE125" s="81"/>
      <c r="BF125" s="81"/>
      <c r="BG125" s="81"/>
      <c r="BH125" s="81"/>
      <c r="BI125" s="81"/>
      <c r="BJ125" s="270"/>
      <c r="BK125" s="270"/>
      <c r="BL125" s="263"/>
      <c r="BM125" s="263"/>
      <c r="BN125" s="263"/>
      <c r="BO125" s="263"/>
      <c r="BP125" s="343"/>
      <c r="BQ125" s="328"/>
      <c r="BR125" s="346"/>
      <c r="BS125" s="40"/>
      <c r="BT125" s="40"/>
      <c r="BU125" s="40"/>
      <c r="BV125" s="40"/>
      <c r="BW125" s="40"/>
      <c r="BX125" s="40"/>
      <c r="BY125" s="40"/>
      <c r="BZ125" s="40"/>
      <c r="CA125" s="40" t="s">
        <v>67</v>
      </c>
      <c r="CB125" s="40"/>
      <c r="CC125" s="40"/>
      <c r="CD125" s="40"/>
      <c r="CE125" s="40"/>
      <c r="CF125" s="40"/>
      <c r="CG125" s="40"/>
      <c r="CH125" s="40"/>
      <c r="CI125" s="40"/>
      <c r="CJ125" s="40" t="s">
        <v>199</v>
      </c>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c r="EB125" s="40"/>
      <c r="EC125" s="40"/>
    </row>
    <row r="126" spans="1:133" ht="47.25" customHeight="1" thickBot="1" x14ac:dyDescent="0.3">
      <c r="A126" s="209"/>
      <c r="B126" s="276"/>
      <c r="C126" s="210"/>
      <c r="D126" s="328"/>
      <c r="E126" s="66"/>
      <c r="F126" s="67"/>
      <c r="G126" s="78"/>
      <c r="H126" s="69"/>
      <c r="I126" s="276"/>
      <c r="J126" s="89" t="s">
        <v>309</v>
      </c>
      <c r="K126" s="364"/>
      <c r="L126" s="89" t="s">
        <v>198</v>
      </c>
      <c r="M126" s="276"/>
      <c r="N126" s="276"/>
      <c r="O126" s="318"/>
      <c r="P126" s="318"/>
      <c r="Q126" s="321"/>
      <c r="R126" s="276"/>
      <c r="S126" s="276"/>
      <c r="T126" s="89" t="s">
        <v>310</v>
      </c>
      <c r="U126" s="206" t="s">
        <v>136</v>
      </c>
      <c r="V126" s="335" t="s">
        <v>311</v>
      </c>
      <c r="W126" s="336"/>
      <c r="X126" s="337"/>
      <c r="Y126" s="328"/>
      <c r="Z126" s="329"/>
      <c r="AA126" s="329"/>
      <c r="AB126" s="329"/>
      <c r="AC126" s="329"/>
      <c r="AD126" s="272"/>
      <c r="AE126" s="262" t="str">
        <f t="shared" si="18"/>
        <v/>
      </c>
      <c r="AF126" s="330" t="str">
        <f t="shared" si="19"/>
        <v/>
      </c>
      <c r="AG126" s="276"/>
      <c r="AH126" s="276"/>
      <c r="AI126" s="276"/>
      <c r="AJ126" s="276"/>
      <c r="AK126" s="276"/>
      <c r="AL126" s="276"/>
      <c r="AM126" s="276"/>
      <c r="AN126" s="276"/>
      <c r="AO126" s="276"/>
      <c r="AP126" s="276"/>
      <c r="AQ126" s="328"/>
      <c r="AR126" s="354"/>
      <c r="AS126" s="355"/>
      <c r="AT126" s="355"/>
      <c r="AU126" s="354"/>
      <c r="AV126" s="203"/>
      <c r="AW126" s="89"/>
      <c r="AX126" s="89"/>
      <c r="AY126" s="89"/>
      <c r="AZ126" s="89"/>
      <c r="BA126" s="89"/>
      <c r="BB126" s="89"/>
      <c r="BC126" s="89"/>
      <c r="BD126" s="89"/>
      <c r="BE126" s="89"/>
      <c r="BF126" s="89"/>
      <c r="BG126" s="89"/>
      <c r="BH126" s="89"/>
      <c r="BI126" s="89"/>
      <c r="BJ126" s="270"/>
      <c r="BK126" s="270"/>
      <c r="BL126" s="263"/>
      <c r="BM126" s="263"/>
      <c r="BN126" s="263"/>
      <c r="BO126" s="263"/>
      <c r="BP126" s="343"/>
      <c r="BQ126" s="328"/>
      <c r="BR126" s="346"/>
      <c r="BS126" s="40"/>
      <c r="BT126" s="40"/>
      <c r="BU126" s="40"/>
      <c r="BV126" s="40"/>
      <c r="BW126" s="40"/>
      <c r="BX126" s="40"/>
      <c r="BY126" s="40"/>
      <c r="BZ126" s="40"/>
      <c r="CA126" s="40" t="s">
        <v>79</v>
      </c>
      <c r="CB126" s="40"/>
      <c r="CC126" s="40"/>
      <c r="CD126" s="40"/>
      <c r="CE126" s="40"/>
      <c r="CF126" s="40"/>
      <c r="CG126" s="40"/>
      <c r="CH126" s="40"/>
      <c r="CI126" s="40"/>
      <c r="CJ126" s="40" t="s">
        <v>205</v>
      </c>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c r="EB126" s="40"/>
      <c r="EC126" s="40"/>
    </row>
    <row r="127" spans="1:133" ht="33.75" customHeight="1" thickBot="1" x14ac:dyDescent="0.3">
      <c r="A127" s="214"/>
      <c r="B127" s="331"/>
      <c r="C127" s="215"/>
      <c r="D127" s="339"/>
      <c r="E127" s="216"/>
      <c r="F127" s="217"/>
      <c r="G127" s="218"/>
      <c r="H127" s="219"/>
      <c r="I127" s="331"/>
      <c r="J127" s="220" t="s">
        <v>312</v>
      </c>
      <c r="K127" s="365"/>
      <c r="L127" s="220" t="s">
        <v>313</v>
      </c>
      <c r="M127" s="331"/>
      <c r="N127" s="331"/>
      <c r="O127" s="387"/>
      <c r="P127" s="387"/>
      <c r="Q127" s="388"/>
      <c r="R127" s="331"/>
      <c r="S127" s="331"/>
      <c r="T127" s="220" t="s">
        <v>314</v>
      </c>
      <c r="U127" s="221" t="s">
        <v>135</v>
      </c>
      <c r="V127" s="359" t="s">
        <v>315</v>
      </c>
      <c r="W127" s="360"/>
      <c r="X127" s="361"/>
      <c r="Y127" s="339"/>
      <c r="Z127" s="340"/>
      <c r="AA127" s="340"/>
      <c r="AB127" s="340"/>
      <c r="AC127" s="340"/>
      <c r="AD127" s="341"/>
      <c r="AE127" s="331"/>
      <c r="AF127" s="331"/>
      <c r="AG127" s="331"/>
      <c r="AH127" s="331"/>
      <c r="AI127" s="331"/>
      <c r="AJ127" s="331"/>
      <c r="AK127" s="331"/>
      <c r="AL127" s="331"/>
      <c r="AM127" s="331"/>
      <c r="AN127" s="331"/>
      <c r="AO127" s="331"/>
      <c r="AP127" s="331"/>
      <c r="AQ127" s="339"/>
      <c r="AR127" s="354"/>
      <c r="AS127" s="355"/>
      <c r="AT127" s="355"/>
      <c r="AU127" s="354"/>
      <c r="AV127" s="222"/>
      <c r="AW127" s="223"/>
      <c r="AX127" s="223"/>
      <c r="AY127" s="223"/>
      <c r="AZ127" s="223"/>
      <c r="BA127" s="223"/>
      <c r="BB127" s="223"/>
      <c r="BC127" s="223"/>
      <c r="BD127" s="223"/>
      <c r="BE127" s="223"/>
      <c r="BF127" s="223"/>
      <c r="BG127" s="223"/>
      <c r="BH127" s="223"/>
      <c r="BI127" s="223"/>
      <c r="BJ127" s="268"/>
      <c r="BK127" s="268"/>
      <c r="BL127" s="264"/>
      <c r="BM127" s="264"/>
      <c r="BN127" s="265"/>
      <c r="BO127" s="265"/>
      <c r="BP127" s="343"/>
      <c r="BQ127" s="328"/>
      <c r="BR127" s="347"/>
      <c r="BS127" s="40"/>
      <c r="BT127" s="40"/>
      <c r="BU127" s="40"/>
      <c r="BV127" s="40"/>
      <c r="BW127" s="40"/>
      <c r="BX127" s="40"/>
      <c r="BY127" s="40"/>
      <c r="BZ127" s="40"/>
      <c r="CA127" s="40" t="s">
        <v>90</v>
      </c>
      <c r="CB127" s="40"/>
      <c r="CC127" s="40"/>
      <c r="CD127" s="40"/>
      <c r="CE127" s="40"/>
      <c r="CF127" s="40"/>
      <c r="CG127" s="40"/>
      <c r="CH127" s="40"/>
      <c r="CI127" s="40"/>
      <c r="CJ127" s="40" t="s">
        <v>239</v>
      </c>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c r="EB127" s="40"/>
      <c r="EC127" s="40"/>
    </row>
    <row r="138" spans="62:64" ht="15" customHeight="1" x14ac:dyDescent="0.25">
      <c r="BJ138" s="226"/>
      <c r="BK138" s="226"/>
      <c r="BL138" s="226"/>
    </row>
    <row r="139" spans="62:64" ht="15" customHeight="1" x14ac:dyDescent="0.25">
      <c r="BJ139" s="226"/>
      <c r="BK139" s="226"/>
      <c r="BL139" s="226"/>
    </row>
    <row r="140" spans="62:64" ht="15" customHeight="1" x14ac:dyDescent="0.25">
      <c r="BJ140" s="227"/>
      <c r="BK140" s="228"/>
      <c r="BL140" s="226"/>
    </row>
    <row r="141" spans="62:64" ht="15" customHeight="1" x14ac:dyDescent="0.25">
      <c r="BJ141" s="226"/>
      <c r="BK141" s="226"/>
      <c r="BL141" s="226"/>
    </row>
    <row r="142" spans="62:64" ht="15" customHeight="1" x14ac:dyDescent="0.25">
      <c r="BJ142" s="226"/>
      <c r="BK142" s="226"/>
      <c r="BL142" s="226"/>
    </row>
  </sheetData>
  <autoFilter ref="A110:A127" xr:uid="{00000000-0009-0000-0000-000002000000}"/>
  <mergeCells count="246">
    <mergeCell ref="R101:S104"/>
    <mergeCell ref="M106:S107"/>
    <mergeCell ref="N110:N113"/>
    <mergeCell ref="M104:N104"/>
    <mergeCell ref="N114:N117"/>
    <mergeCell ref="M124:M127"/>
    <mergeCell ref="M121:M123"/>
    <mergeCell ref="N121:N123"/>
    <mergeCell ref="M118:M120"/>
    <mergeCell ref="N118:N120"/>
    <mergeCell ref="N124:N127"/>
    <mergeCell ref="P114:P117"/>
    <mergeCell ref="O124:O127"/>
    <mergeCell ref="P124:P127"/>
    <mergeCell ref="Q124:Q127"/>
    <mergeCell ref="R124:R127"/>
    <mergeCell ref="S124:S127"/>
    <mergeCell ref="E102:N102"/>
    <mergeCell ref="E103:N103"/>
    <mergeCell ref="D124:D127"/>
    <mergeCell ref="D118:D120"/>
    <mergeCell ref="D110:D113"/>
    <mergeCell ref="I110:I113"/>
    <mergeCell ref="O114:O117"/>
    <mergeCell ref="Q114:Q117"/>
    <mergeCell ref="R118:R120"/>
    <mergeCell ref="I124:I127"/>
    <mergeCell ref="I114:I117"/>
    <mergeCell ref="K114:K117"/>
    <mergeCell ref="K110:K113"/>
    <mergeCell ref="M114:M117"/>
    <mergeCell ref="M110:M113"/>
    <mergeCell ref="O110:O113"/>
    <mergeCell ref="P118:P120"/>
    <mergeCell ref="Q118:Q120"/>
    <mergeCell ref="R114:R117"/>
    <mergeCell ref="R110:R113"/>
    <mergeCell ref="P110:P113"/>
    <mergeCell ref="Q110:Q113"/>
    <mergeCell ref="V127:X127"/>
    <mergeCell ref="I121:I123"/>
    <mergeCell ref="I118:I120"/>
    <mergeCell ref="K121:K123"/>
    <mergeCell ref="K118:K120"/>
    <mergeCell ref="K124:K127"/>
    <mergeCell ref="A101:D104"/>
    <mergeCell ref="A106:A109"/>
    <mergeCell ref="D106:D109"/>
    <mergeCell ref="E106:G107"/>
    <mergeCell ref="I106:L106"/>
    <mergeCell ref="H106:H109"/>
    <mergeCell ref="E101:N101"/>
    <mergeCell ref="E104:L104"/>
    <mergeCell ref="G108:G109"/>
    <mergeCell ref="E108:E109"/>
    <mergeCell ref="F108:F109"/>
    <mergeCell ref="I107:I108"/>
    <mergeCell ref="M108:N108"/>
    <mergeCell ref="L107:L108"/>
    <mergeCell ref="D114:D117"/>
    <mergeCell ref="D121:D123"/>
    <mergeCell ref="AK124:AK127"/>
    <mergeCell ref="AL124:AL127"/>
    <mergeCell ref="AM124:AM127"/>
    <mergeCell ref="AN124:AN127"/>
    <mergeCell ref="AO124:AO127"/>
    <mergeCell ref="AP124:AP127"/>
    <mergeCell ref="AQ124:AQ127"/>
    <mergeCell ref="B110:B127"/>
    <mergeCell ref="B106:B109"/>
    <mergeCell ref="J107:J108"/>
    <mergeCell ref="K107:K108"/>
    <mergeCell ref="AJ121:AJ123"/>
    <mergeCell ref="AJ114:AJ117"/>
    <mergeCell ref="AG118:AG120"/>
    <mergeCell ref="AF116:AF117"/>
    <mergeCell ref="AH114:AH117"/>
    <mergeCell ref="AG114:AG117"/>
    <mergeCell ref="AG124:AG127"/>
    <mergeCell ref="AF126:AF127"/>
    <mergeCell ref="AJ124:AJ127"/>
    <mergeCell ref="AH121:AH123"/>
    <mergeCell ref="AH118:AH120"/>
    <mergeCell ref="AH110:AH113"/>
    <mergeCell ref="V126:X126"/>
    <mergeCell ref="BR124:BR127"/>
    <mergeCell ref="BP124:BP127"/>
    <mergeCell ref="AR110:AU113"/>
    <mergeCell ref="AQ114:AQ117"/>
    <mergeCell ref="AP114:AP117"/>
    <mergeCell ref="AO114:AO117"/>
    <mergeCell ref="AR124:AU127"/>
    <mergeCell ref="AI118:AI120"/>
    <mergeCell ref="AJ118:AJ120"/>
    <mergeCell ref="AK118:AK120"/>
    <mergeCell ref="AL118:AL120"/>
    <mergeCell ref="AM118:AM120"/>
    <mergeCell ref="AN118:AN120"/>
    <mergeCell ref="AI110:AI113"/>
    <mergeCell ref="AO121:AO123"/>
    <mergeCell ref="AQ121:AQ123"/>
    <mergeCell ref="AI121:AI123"/>
    <mergeCell ref="AQ118:AQ120"/>
    <mergeCell ref="AP110:AP113"/>
    <mergeCell ref="AJ110:AJ113"/>
    <mergeCell ref="AL110:AL113"/>
    <mergeCell ref="AK110:AK113"/>
    <mergeCell ref="AM110:AM113"/>
    <mergeCell ref="AQ110:AQ113"/>
    <mergeCell ref="AH124:AH127"/>
    <mergeCell ref="AI124:AI127"/>
    <mergeCell ref="V118:X118"/>
    <mergeCell ref="V119:X119"/>
    <mergeCell ref="V120:X120"/>
    <mergeCell ref="V110:X110"/>
    <mergeCell ref="V111:X111"/>
    <mergeCell ref="V114:X114"/>
    <mergeCell ref="Y121:AD123"/>
    <mergeCell ref="Y118:AC120"/>
    <mergeCell ref="Y124:AD127"/>
    <mergeCell ref="V124:X124"/>
    <mergeCell ref="V125:X125"/>
    <mergeCell ref="V112:X112"/>
    <mergeCell ref="V113:X113"/>
    <mergeCell ref="V117:X117"/>
    <mergeCell ref="V115:X115"/>
    <mergeCell ref="V116:X116"/>
    <mergeCell ref="V121:X121"/>
    <mergeCell ref="V123:X123"/>
    <mergeCell ref="V122:X122"/>
    <mergeCell ref="AG121:AG123"/>
    <mergeCell ref="AE126:AE127"/>
    <mergeCell ref="AI114:AI117"/>
    <mergeCell ref="AO118:AO120"/>
    <mergeCell ref="S118:S120"/>
    <mergeCell ref="O121:O123"/>
    <mergeCell ref="P121:P123"/>
    <mergeCell ref="Q121:Q123"/>
    <mergeCell ref="R121:R123"/>
    <mergeCell ref="S121:S123"/>
    <mergeCell ref="AG108:AG109"/>
    <mergeCell ref="AG110:AG113"/>
    <mergeCell ref="AN110:AN113"/>
    <mergeCell ref="AO110:AO113"/>
    <mergeCell ref="AK121:AK123"/>
    <mergeCell ref="AL121:AL123"/>
    <mergeCell ref="AM121:AM123"/>
    <mergeCell ref="AN121:AN123"/>
    <mergeCell ref="O118:O120"/>
    <mergeCell ref="O108:S108"/>
    <mergeCell ref="S114:S117"/>
    <mergeCell ref="S110:S113"/>
    <mergeCell ref="Y114:AC117"/>
    <mergeCell ref="Y110:AC113"/>
    <mergeCell ref="AE112:AE113"/>
    <mergeCell ref="AF112:AF113"/>
    <mergeCell ref="AN114:AN117"/>
    <mergeCell ref="AN101:AQ104"/>
    <mergeCell ref="V108:X108"/>
    <mergeCell ref="Y109:AD109"/>
    <mergeCell ref="AE108:AF108"/>
    <mergeCell ref="V103:AF103"/>
    <mergeCell ref="Y108:AD108"/>
    <mergeCell ref="V104:AA104"/>
    <mergeCell ref="T107:AD107"/>
    <mergeCell ref="T106:AD106"/>
    <mergeCell ref="V109:X109"/>
    <mergeCell ref="BO101:BP104"/>
    <mergeCell ref="BO108:BO109"/>
    <mergeCell ref="BN108:BN109"/>
    <mergeCell ref="AX106:BC107"/>
    <mergeCell ref="AX108:AX109"/>
    <mergeCell ref="AY108:AY109"/>
    <mergeCell ref="BB108:BB109"/>
    <mergeCell ref="BC108:BC109"/>
    <mergeCell ref="BD108:BD109"/>
    <mergeCell ref="BE108:BE109"/>
    <mergeCell ref="BF108:BF109"/>
    <mergeCell ref="BG108:BG109"/>
    <mergeCell ref="BH108:BH109"/>
    <mergeCell ref="BI108:BI109"/>
    <mergeCell ref="BK104:BN104"/>
    <mergeCell ref="BD106:BI107"/>
    <mergeCell ref="BJ106:BO107"/>
    <mergeCell ref="AU104:BJ104"/>
    <mergeCell ref="AM114:AM117"/>
    <mergeCell ref="AE116:AE117"/>
    <mergeCell ref="AB104:AD104"/>
    <mergeCell ref="AE104:AF104"/>
    <mergeCell ref="AN108:AO108"/>
    <mergeCell ref="BD61:BE61"/>
    <mergeCell ref="AU108:AU109"/>
    <mergeCell ref="AN106:AQ107"/>
    <mergeCell ref="AT108:AT109"/>
    <mergeCell ref="AV106:AW107"/>
    <mergeCell ref="V102:AF102"/>
    <mergeCell ref="V101:AF101"/>
    <mergeCell ref="AJ101:AK104"/>
    <mergeCell ref="AL114:AL117"/>
    <mergeCell ref="AK114:AK117"/>
    <mergeCell ref="BJ119:BJ120"/>
    <mergeCell ref="BJ124:BJ127"/>
    <mergeCell ref="AU101:BN101"/>
    <mergeCell ref="AU102:BN102"/>
    <mergeCell ref="AU103:BN103"/>
    <mergeCell ref="AP108:AQ108"/>
    <mergeCell ref="AW108:AW109"/>
    <mergeCell ref="AV108:AV109"/>
    <mergeCell ref="AR108:AR109"/>
    <mergeCell ref="AS108:AS109"/>
    <mergeCell ref="BA108:BA109"/>
    <mergeCell ref="AZ108:AZ109"/>
    <mergeCell ref="AR106:AU107"/>
    <mergeCell ref="AR101:AT104"/>
    <mergeCell ref="BJ108:BJ109"/>
    <mergeCell ref="BK108:BK109"/>
    <mergeCell ref="BL108:BL109"/>
    <mergeCell ref="BM108:BM109"/>
    <mergeCell ref="AP121:AP123"/>
    <mergeCell ref="BK119:BK120"/>
    <mergeCell ref="BK124:BK127"/>
    <mergeCell ref="AP118:AP120"/>
    <mergeCell ref="BR107:BR109"/>
    <mergeCell ref="BM124:BM127"/>
    <mergeCell ref="BN124:BN127"/>
    <mergeCell ref="BO124:BO127"/>
    <mergeCell ref="BL124:BL127"/>
    <mergeCell ref="BL122:BL123"/>
    <mergeCell ref="BM122:BM123"/>
    <mergeCell ref="BN122:BN123"/>
    <mergeCell ref="BL119:BL120"/>
    <mergeCell ref="BM119:BM120"/>
    <mergeCell ref="BO122:BO123"/>
    <mergeCell ref="BR110:BR113"/>
    <mergeCell ref="BR114:BR117"/>
    <mergeCell ref="BP121:BP123"/>
    <mergeCell ref="BP114:BP117"/>
    <mergeCell ref="BP110:BP113"/>
    <mergeCell ref="BQ114:BQ117"/>
    <mergeCell ref="BQ110:BQ113"/>
    <mergeCell ref="BQ118:BQ120"/>
    <mergeCell ref="BQ124:BQ127"/>
    <mergeCell ref="BQ121:BQ123"/>
    <mergeCell ref="BP118:BP120"/>
    <mergeCell ref="BR118:BR120"/>
    <mergeCell ref="BR121:BR123"/>
  </mergeCells>
  <conditionalFormatting sqref="AK110:AM110">
    <cfRule type="cellIs" dxfId="24" priority="1" operator="equal">
      <formula>#REF!</formula>
    </cfRule>
  </conditionalFormatting>
  <conditionalFormatting sqref="AK110:AM110">
    <cfRule type="cellIs" dxfId="23" priority="2" operator="equal">
      <formula>#REF!</formula>
    </cfRule>
  </conditionalFormatting>
  <conditionalFormatting sqref="AK110:AM110">
    <cfRule type="cellIs" dxfId="22" priority="3" operator="equal">
      <formula>#REF!</formula>
    </cfRule>
  </conditionalFormatting>
  <conditionalFormatting sqref="AK110:AM110">
    <cfRule type="cellIs" dxfId="21" priority="4" operator="equal">
      <formula>#REF!</formula>
    </cfRule>
  </conditionalFormatting>
  <conditionalFormatting sqref="AP110:AP123 R110:R123">
    <cfRule type="containsText" dxfId="20" priority="5" stopIfTrue="1" operator="containsText" text="BAJA">
      <formula>NOT(ISERROR(SEARCH(("BAJA"),(R110))))</formula>
    </cfRule>
  </conditionalFormatting>
  <conditionalFormatting sqref="AP110:AP123 R110:R123">
    <cfRule type="containsText" dxfId="19" priority="6" stopIfTrue="1" operator="containsText" text="MODERADA">
      <formula>NOT(ISERROR(SEARCH(("MODERADA"),(R110))))</formula>
    </cfRule>
  </conditionalFormatting>
  <conditionalFormatting sqref="AP110:AP123 R110:R123">
    <cfRule type="containsText" dxfId="18" priority="7" stopIfTrue="1" operator="containsText" text="ALTA">
      <formula>NOT(ISERROR(SEARCH(("ALTA"),(R110))))</formula>
    </cfRule>
  </conditionalFormatting>
  <conditionalFormatting sqref="R110:R123">
    <cfRule type="containsText" dxfId="17" priority="8" stopIfTrue="1" operator="containsText" text="EXTREMA">
      <formula>NOT(ISERROR(SEARCH(("EXTREMA"),(R110))))</formula>
    </cfRule>
  </conditionalFormatting>
  <conditionalFormatting sqref="AP110:AP123">
    <cfRule type="containsText" dxfId="16" priority="9" stopIfTrue="1" operator="containsText" text="EXTREMA">
      <formula>NOT(ISERROR(SEARCH(("EXTREMA"),(AP110))))</formula>
    </cfRule>
  </conditionalFormatting>
  <conditionalFormatting sqref="AK114:AM114 AK118:AM118 AK121:AM121">
    <cfRule type="cellIs" dxfId="15" priority="13" operator="equal">
      <formula>#REF!</formula>
    </cfRule>
  </conditionalFormatting>
  <conditionalFormatting sqref="AK114:AM114 AK118:AM118 AK121:AM121">
    <cfRule type="cellIs" dxfId="14" priority="14" operator="equal">
      <formula>#REF!</formula>
    </cfRule>
  </conditionalFormatting>
  <conditionalFormatting sqref="AK114:AM114 AK118:AM118 AK121:AM121">
    <cfRule type="cellIs" dxfId="13" priority="15" operator="equal">
      <formula>#REF!</formula>
    </cfRule>
  </conditionalFormatting>
  <conditionalFormatting sqref="AK114:AM114 AK118:AM118 AK121:AM121">
    <cfRule type="cellIs" dxfId="12" priority="16" operator="equal">
      <formula>#REF!</formula>
    </cfRule>
  </conditionalFormatting>
  <conditionalFormatting sqref="AP124:AP127">
    <cfRule type="containsText" dxfId="11" priority="21" stopIfTrue="1" operator="containsText" text="EXTREMA">
      <formula>NOT(ISERROR(SEARCH(("EXTREMA"),(AP124))))</formula>
    </cfRule>
  </conditionalFormatting>
  <conditionalFormatting sqref="AP124:AP127">
    <cfRule type="containsText" dxfId="10" priority="22" stopIfTrue="1" operator="containsText" text="ALTA">
      <formula>NOT(ISERROR(SEARCH(("ALTA"),(AP124))))</formula>
    </cfRule>
  </conditionalFormatting>
  <conditionalFormatting sqref="AP124:AP127">
    <cfRule type="containsText" dxfId="9" priority="23" stopIfTrue="1" operator="containsText" text="MODERADA">
      <formula>NOT(ISERROR(SEARCH(("MODERADA"),(AP124))))</formula>
    </cfRule>
  </conditionalFormatting>
  <conditionalFormatting sqref="AP124:AP127">
    <cfRule type="containsText" dxfId="8" priority="24" stopIfTrue="1" operator="containsText" text="BAJA">
      <formula>NOT(ISERROR(SEARCH(("BAJA"),(AP124))))</formula>
    </cfRule>
  </conditionalFormatting>
  <conditionalFormatting sqref="AK124:AM124">
    <cfRule type="cellIs" dxfId="7" priority="25" operator="equal">
      <formula>#REF!</formula>
    </cfRule>
  </conditionalFormatting>
  <conditionalFormatting sqref="AK124:AM124">
    <cfRule type="cellIs" dxfId="6" priority="26" operator="equal">
      <formula>#REF!</formula>
    </cfRule>
  </conditionalFormatting>
  <conditionalFormatting sqref="AK124:AM124">
    <cfRule type="cellIs" dxfId="5" priority="27" operator="equal">
      <formula>#REF!</formula>
    </cfRule>
  </conditionalFormatting>
  <conditionalFormatting sqref="AK124:AM124">
    <cfRule type="cellIs" dxfId="4" priority="28" operator="equal">
      <formula>#REF!</formula>
    </cfRule>
  </conditionalFormatting>
  <conditionalFormatting sqref="R124:R127">
    <cfRule type="containsText" dxfId="3" priority="29" stopIfTrue="1" operator="containsText" text="BAJA">
      <formula>NOT(ISERROR(SEARCH(("BAJA"),(R124))))</formula>
    </cfRule>
  </conditionalFormatting>
  <conditionalFormatting sqref="R124:R127">
    <cfRule type="containsText" dxfId="2" priority="30" stopIfTrue="1" operator="containsText" text="MODERADA">
      <formula>NOT(ISERROR(SEARCH(("MODERADA"),(R124))))</formula>
    </cfRule>
  </conditionalFormatting>
  <conditionalFormatting sqref="R124:R127">
    <cfRule type="containsText" dxfId="1" priority="31" stopIfTrue="1" operator="containsText" text="ALTA">
      <formula>NOT(ISERROR(SEARCH(("ALTA"),(R124))))</formula>
    </cfRule>
  </conditionalFormatting>
  <conditionalFormatting sqref="R124:R127">
    <cfRule type="containsText" dxfId="0" priority="32" stopIfTrue="1" operator="containsText" text="EXTREMA">
      <formula>NOT(ISERROR(SEARCH(("EXTREMA"),(R124))))</formula>
    </cfRule>
  </conditionalFormatting>
  <dataValidations count="15">
    <dataValidation type="list" allowBlank="1" showErrorMessage="1" sqref="AN114 AN110 AN118 AN121 AN124" xr:uid="{00000000-0002-0000-0200-000001000000}">
      <formula1>$CR$110:$CR$113</formula1>
    </dataValidation>
    <dataValidation type="list" allowBlank="1" showErrorMessage="1" sqref="M63 M67:M92 M110 M114 M118 M121 M124" xr:uid="{00000000-0002-0000-0200-000002000000}">
      <formula1>$BD$63:$BD$67</formula1>
    </dataValidation>
    <dataValidation type="list" allowBlank="1" showErrorMessage="1" sqref="N63 N67:N92 N110 N114 N118 N121 N124" xr:uid="{00000000-0002-0000-0200-000003000000}">
      <formula1>$BE$63:$BE$67</formula1>
    </dataValidation>
    <dataValidation type="list" allowBlank="1" showErrorMessage="1" sqref="AO114 AO110 AO118 AO121 AO124" xr:uid="{00000000-0002-0000-0200-000006000000}">
      <formula1>$CT$110:$CT$113</formula1>
    </dataValidation>
    <dataValidation type="list" allowBlank="1" showErrorMessage="1" sqref="S110 AQ124 S124 AQ121 S121 AQ118 S118 AQ114 S114 AQ110" xr:uid="{00000000-0002-0000-0200-000007000000}">
      <formula1>$CJ$110:$CJ$113</formula1>
    </dataValidation>
    <dataValidation type="list" allowBlank="1" showErrorMessage="1" sqref="A63:C63 E63:G63 A67:C92 E67:G92 AZ63:BA92" xr:uid="{00000000-0002-0000-0200-000008000000}">
      <formula1>#REF!</formula1>
    </dataValidation>
    <dataValidation type="list" allowBlank="1" showErrorMessage="1" sqref="AP110 AP124 AP121 AP118 AP114" xr:uid="{00000000-0002-0000-0200-000009000000}">
      <formula1>$DB$110:$DB$113</formula1>
    </dataValidation>
    <dataValidation type="list" allowBlank="1" showErrorMessage="1" sqref="BA110:BA127 BG110:BG127 BM124 BM110:BM119 BM121:BM122" xr:uid="{00000000-0002-0000-0200-000000000000}">
      <formula1>$BI$68:$BI$69</formula1>
    </dataValidation>
    <dataValidation type="list" allowBlank="1" showErrorMessage="1" sqref="A110:A127" xr:uid="{00000000-0002-0000-0200-000004000000}">
      <formula1>$DI$110:$DI$112</formula1>
    </dataValidation>
    <dataValidation type="list" allowBlank="1" showErrorMessage="1" sqref="F110:F127" xr:uid="{00000000-0002-0000-0200-000005000000}">
      <formula1>$CN$110:$CN$115</formula1>
    </dataValidation>
    <dataValidation type="list" allowBlank="1" showErrorMessage="1" sqref="AZ110:AZ127 BF110:BF127 BL124 BL110:BL119 BL121:BL122" xr:uid="{00000000-0002-0000-0200-00000A000000}">
      <formula1>$CJ$63:$CJ$67</formula1>
    </dataValidation>
    <dataValidation type="list" allowBlank="1" showErrorMessage="1" sqref="G110:G127" xr:uid="{00000000-0002-0000-0200-00000B000000}">
      <formula1>$CD$109:$CD$113</formula1>
    </dataValidation>
    <dataValidation type="list" allowBlank="1" showErrorMessage="1" sqref="U110:U127" xr:uid="{00000000-0002-0000-0200-00000C000000}">
      <formula1>$CJ$104:$CJ$104</formula1>
    </dataValidation>
    <dataValidation type="list" allowBlank="1" showErrorMessage="1" sqref="E110:E127" xr:uid="{00000000-0002-0000-0200-00000D000000}">
      <formula1>$CL$110:$CL$114</formula1>
    </dataValidation>
    <dataValidation type="list" allowBlank="1" sqref="H110:H127" xr:uid="{00000000-0002-0000-0200-00000E000000}">
      <formula1>$BZ$110:$BZ$117</formula1>
    </dataValidation>
  </dataValidations>
  <hyperlinks>
    <hyperlink ref="S109" location="OPCIONES DE MANEJO DEL RIESGO!A1" display="OPCIONES DE MANEJO DEL RIESGO" xr:uid="{00000000-0004-0000-0200-000000000000}"/>
    <hyperlink ref="AQ109" location="OPCIONES DE MANEJO DEL RIESGO!A1" display="OPCIONES DE MANEJO DEL RIESGO" xr:uid="{00000000-0004-0000-0200-000001000000}"/>
  </hyperlinks>
  <pageMargins left="0.70866141732283472" right="0.70866141732283472" top="0.74803149606299213" bottom="0.74803149606299213" header="0" footer="0"/>
  <pageSetup scale="90"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K100"/>
  <sheetViews>
    <sheetView workbookViewId="0"/>
  </sheetViews>
  <sheetFormatPr baseColWidth="10" defaultColWidth="14.42578125" defaultRowHeight="15" customHeight="1" x14ac:dyDescent="0.25"/>
  <cols>
    <col min="1" max="1" width="1.7109375" customWidth="1"/>
    <col min="2" max="2" width="22.140625" customWidth="1"/>
    <col min="3" max="3" width="151" customWidth="1"/>
    <col min="4" max="4" width="2" customWidth="1"/>
    <col min="5" max="6" width="11.42578125" customWidth="1"/>
    <col min="7" max="11" width="10.7109375" customWidth="1"/>
  </cols>
  <sheetData>
    <row r="1" spans="1:11" ht="9.75" customHeight="1" x14ac:dyDescent="0.25">
      <c r="A1" s="1"/>
      <c r="B1" s="1"/>
      <c r="C1" s="1"/>
      <c r="D1" s="1"/>
      <c r="E1" s="1"/>
      <c r="F1" s="1"/>
      <c r="G1" s="1"/>
      <c r="H1" s="1"/>
      <c r="I1" s="1"/>
      <c r="J1" s="1"/>
      <c r="K1" s="1"/>
    </row>
    <row r="2" spans="1:11" ht="40.5" hidden="1" customHeight="1" x14ac:dyDescent="0.25">
      <c r="A2" s="1"/>
      <c r="B2" s="1"/>
      <c r="C2" s="1"/>
      <c r="D2" s="1"/>
      <c r="E2" s="1"/>
      <c r="F2" s="1"/>
      <c r="G2" s="1"/>
      <c r="H2" s="1"/>
      <c r="I2" s="1"/>
      <c r="J2" s="1"/>
      <c r="K2" s="1"/>
    </row>
    <row r="3" spans="1:11" ht="39.75" hidden="1" customHeight="1" x14ac:dyDescent="0.25">
      <c r="A3" s="1"/>
      <c r="B3" s="1"/>
      <c r="C3" s="1"/>
      <c r="D3" s="1"/>
      <c r="E3" s="1"/>
      <c r="F3" s="1"/>
      <c r="G3" s="1"/>
      <c r="H3" s="1"/>
      <c r="I3" s="1"/>
      <c r="J3" s="1"/>
      <c r="K3" s="1"/>
    </row>
    <row r="4" spans="1:11" ht="6.75" customHeight="1" x14ac:dyDescent="0.25">
      <c r="A4" s="1"/>
      <c r="B4" s="1"/>
      <c r="C4" s="1"/>
      <c r="D4" s="1"/>
      <c r="E4" s="1"/>
      <c r="F4" s="1"/>
      <c r="G4" s="1"/>
      <c r="H4" s="1"/>
      <c r="I4" s="1"/>
      <c r="J4" s="1"/>
      <c r="K4" s="1"/>
    </row>
    <row r="5" spans="1:11" ht="44.25" customHeight="1" x14ac:dyDescent="0.25">
      <c r="A5" s="1"/>
      <c r="B5" s="389" t="s">
        <v>316</v>
      </c>
      <c r="C5" s="312"/>
      <c r="D5" s="1"/>
      <c r="E5" s="1"/>
      <c r="F5" s="1"/>
      <c r="G5" s="1"/>
      <c r="H5" s="1"/>
      <c r="I5" s="1"/>
      <c r="J5" s="1"/>
      <c r="K5" s="1"/>
    </row>
    <row r="6" spans="1:11" ht="36" customHeight="1" x14ac:dyDescent="0.25">
      <c r="A6" s="1"/>
      <c r="B6" s="121" t="s">
        <v>194</v>
      </c>
      <c r="C6" s="122" t="s">
        <v>317</v>
      </c>
      <c r="D6" s="1"/>
      <c r="E6" s="1"/>
      <c r="F6" s="1"/>
      <c r="G6" s="1"/>
      <c r="H6" s="1"/>
      <c r="I6" s="1"/>
      <c r="J6" s="1"/>
      <c r="K6" s="1"/>
    </row>
    <row r="7" spans="1:11" ht="43.5" customHeight="1" x14ac:dyDescent="0.25">
      <c r="A7" s="1"/>
      <c r="B7" s="123" t="s">
        <v>67</v>
      </c>
      <c r="C7" s="124" t="s">
        <v>318</v>
      </c>
      <c r="D7" s="1"/>
      <c r="E7" s="1"/>
      <c r="F7" s="1"/>
      <c r="G7" s="1"/>
      <c r="H7" s="1"/>
      <c r="I7" s="1"/>
      <c r="J7" s="1"/>
      <c r="K7" s="1"/>
    </row>
    <row r="8" spans="1:11" ht="52.5" customHeight="1" x14ac:dyDescent="0.25">
      <c r="A8" s="1"/>
      <c r="B8" s="123" t="s">
        <v>79</v>
      </c>
      <c r="C8" s="124" t="s">
        <v>319</v>
      </c>
      <c r="D8" s="1"/>
      <c r="E8" s="1"/>
      <c r="F8" s="1"/>
      <c r="G8" s="1"/>
      <c r="H8" s="1"/>
      <c r="I8" s="1"/>
      <c r="J8" s="1"/>
      <c r="K8" s="1"/>
    </row>
    <row r="9" spans="1:11" ht="39.75" customHeight="1" x14ac:dyDescent="0.25">
      <c r="A9" s="1"/>
      <c r="B9" s="123" t="s">
        <v>90</v>
      </c>
      <c r="C9" s="124" t="s">
        <v>320</v>
      </c>
      <c r="D9" s="1"/>
      <c r="E9" s="1"/>
      <c r="F9" s="1"/>
      <c r="G9" s="1"/>
      <c r="H9" s="1"/>
      <c r="I9" s="1"/>
      <c r="J9" s="1"/>
      <c r="K9" s="1"/>
    </row>
    <row r="10" spans="1:11" ht="39.75" customHeight="1" x14ac:dyDescent="0.25">
      <c r="A10" s="1"/>
      <c r="B10" s="123" t="s">
        <v>245</v>
      </c>
      <c r="C10" s="124" t="s">
        <v>321</v>
      </c>
      <c r="D10" s="1"/>
      <c r="E10" s="1"/>
      <c r="F10" s="1"/>
      <c r="G10" s="1"/>
      <c r="H10" s="1"/>
      <c r="I10" s="1"/>
      <c r="J10" s="1"/>
      <c r="K10" s="1"/>
    </row>
    <row r="11" spans="1:11" ht="49.5" customHeight="1" x14ac:dyDescent="0.25">
      <c r="A11" s="1"/>
      <c r="B11" s="123" t="s">
        <v>98</v>
      </c>
      <c r="C11" s="124" t="s">
        <v>322</v>
      </c>
      <c r="D11" s="1"/>
      <c r="E11" s="1"/>
      <c r="F11" s="1"/>
      <c r="G11" s="1"/>
      <c r="H11" s="1"/>
      <c r="I11" s="1"/>
      <c r="J11" s="1"/>
      <c r="K11" s="1"/>
    </row>
    <row r="12" spans="1:11" ht="51" hidden="1" customHeight="1" x14ac:dyDescent="0.25">
      <c r="A12" s="1"/>
      <c r="B12" s="125"/>
      <c r="C12" s="126"/>
      <c r="D12" s="1"/>
      <c r="E12" s="1"/>
      <c r="F12" s="1"/>
      <c r="G12" s="1"/>
      <c r="H12" s="1"/>
      <c r="I12" s="1"/>
      <c r="J12" s="1"/>
      <c r="K12" s="1"/>
    </row>
    <row r="13" spans="1:11" ht="46.5" customHeight="1" x14ac:dyDescent="0.25">
      <c r="A13" s="1"/>
      <c r="B13" s="123" t="s">
        <v>264</v>
      </c>
      <c r="C13" s="6" t="s">
        <v>323</v>
      </c>
      <c r="D13" s="1"/>
      <c r="E13" s="1"/>
      <c r="F13" s="1"/>
      <c r="G13" s="1"/>
      <c r="H13" s="1"/>
      <c r="I13" s="1"/>
      <c r="J13" s="1"/>
      <c r="K13" s="1"/>
    </row>
    <row r="14" spans="1:11" ht="44.25" customHeight="1" x14ac:dyDescent="0.25">
      <c r="A14" s="1"/>
      <c r="B14" s="123" t="s">
        <v>272</v>
      </c>
      <c r="C14" s="127" t="s">
        <v>324</v>
      </c>
      <c r="D14" s="1"/>
      <c r="E14" s="1"/>
      <c r="F14" s="1"/>
      <c r="G14" s="1"/>
      <c r="H14" s="1"/>
      <c r="I14" s="1"/>
      <c r="J14" s="1"/>
      <c r="K14" s="1"/>
    </row>
    <row r="15" spans="1:11" ht="43.5" customHeight="1" x14ac:dyDescent="0.25">
      <c r="A15" s="1"/>
      <c r="B15" s="123" t="s">
        <v>275</v>
      </c>
      <c r="C15" s="127" t="s">
        <v>324</v>
      </c>
      <c r="D15" s="1"/>
      <c r="E15" s="1"/>
      <c r="F15" s="1"/>
      <c r="G15" s="1"/>
      <c r="H15" s="1"/>
      <c r="I15" s="1"/>
      <c r="J15" s="1"/>
      <c r="K15" s="1"/>
    </row>
    <row r="16" spans="1:11" x14ac:dyDescent="0.25">
      <c r="A16" s="1"/>
      <c r="B16" s="1"/>
      <c r="C16" s="1"/>
      <c r="D16" s="1"/>
      <c r="E16" s="1"/>
      <c r="F16" s="1"/>
      <c r="G16" s="1"/>
      <c r="H16" s="1"/>
      <c r="I16" s="1"/>
      <c r="J16" s="1"/>
      <c r="K16" s="1"/>
    </row>
    <row r="17" spans="1:11" x14ac:dyDescent="0.25">
      <c r="A17" s="1"/>
      <c r="B17" s="1"/>
      <c r="C17" s="1"/>
      <c r="D17" s="1"/>
      <c r="E17" s="1"/>
      <c r="F17" s="1"/>
      <c r="G17" s="1"/>
      <c r="H17" s="1"/>
      <c r="I17" s="1"/>
      <c r="J17" s="1"/>
      <c r="K17" s="1"/>
    </row>
    <row r="18" spans="1:11" x14ac:dyDescent="0.25">
      <c r="A18" s="1"/>
      <c r="B18" s="1"/>
      <c r="C18" s="1"/>
      <c r="D18" s="1"/>
      <c r="E18" s="1"/>
      <c r="F18" s="1"/>
      <c r="G18" s="1"/>
      <c r="H18" s="1"/>
      <c r="I18" s="1"/>
      <c r="J18" s="1"/>
      <c r="K18" s="1"/>
    </row>
    <row r="19" spans="1:11" x14ac:dyDescent="0.25">
      <c r="A19" s="1"/>
      <c r="B19" s="1"/>
      <c r="C19" s="1"/>
      <c r="D19" s="1"/>
      <c r="E19" s="1"/>
      <c r="F19" s="1"/>
      <c r="G19" s="1"/>
      <c r="H19" s="1"/>
      <c r="I19" s="1"/>
      <c r="J19" s="1"/>
      <c r="K19" s="1"/>
    </row>
    <row r="20" spans="1:11" x14ac:dyDescent="0.25">
      <c r="A20" s="1"/>
      <c r="B20" s="1"/>
      <c r="C20" s="1"/>
      <c r="D20" s="1"/>
      <c r="E20" s="1"/>
      <c r="F20" s="1"/>
      <c r="G20" s="1"/>
      <c r="H20" s="1"/>
      <c r="I20" s="1"/>
      <c r="J20" s="1"/>
      <c r="K20" s="1"/>
    </row>
    <row r="21" spans="1:11" ht="15.75" customHeight="1" x14ac:dyDescent="0.25">
      <c r="A21" s="1"/>
      <c r="B21" s="1"/>
      <c r="C21" s="1"/>
      <c r="D21" s="1"/>
      <c r="E21" s="1"/>
      <c r="F21" s="1"/>
      <c r="G21" s="1"/>
      <c r="H21" s="1"/>
      <c r="I21" s="1"/>
      <c r="J21" s="1"/>
      <c r="K21" s="1"/>
    </row>
    <row r="22" spans="1:11" ht="15.75" customHeight="1" x14ac:dyDescent="0.25">
      <c r="A22" s="1"/>
      <c r="B22" s="1"/>
      <c r="C22" s="1"/>
      <c r="D22" s="1"/>
      <c r="E22" s="1"/>
      <c r="F22" s="1"/>
      <c r="G22" s="1"/>
      <c r="H22" s="1"/>
      <c r="I22" s="1"/>
      <c r="J22" s="1"/>
      <c r="K22" s="1"/>
    </row>
    <row r="23" spans="1:11" ht="15.75" customHeight="1" x14ac:dyDescent="0.25">
      <c r="A23" s="1"/>
      <c r="B23" s="1"/>
      <c r="C23" s="1"/>
      <c r="D23" s="1"/>
      <c r="E23" s="1"/>
      <c r="F23" s="1"/>
      <c r="G23" s="1"/>
      <c r="H23" s="1"/>
      <c r="I23" s="1"/>
      <c r="J23" s="1"/>
      <c r="K23" s="1"/>
    </row>
    <row r="24" spans="1:11" ht="15.75" customHeight="1" x14ac:dyDescent="0.25">
      <c r="A24" s="1"/>
      <c r="B24" s="1"/>
      <c r="C24" s="1"/>
      <c r="D24" s="1"/>
      <c r="E24" s="1"/>
      <c r="F24" s="1"/>
      <c r="G24" s="1"/>
      <c r="H24" s="1"/>
      <c r="I24" s="1"/>
      <c r="J24" s="1"/>
      <c r="K24" s="1"/>
    </row>
    <row r="25" spans="1:11" ht="15.75" customHeight="1" x14ac:dyDescent="0.25">
      <c r="A25" s="1"/>
      <c r="B25" s="1"/>
      <c r="C25" s="1"/>
      <c r="D25" s="1"/>
      <c r="E25" s="1"/>
      <c r="F25" s="1"/>
      <c r="G25" s="1"/>
      <c r="H25" s="1"/>
      <c r="I25" s="1"/>
      <c r="J25" s="1"/>
      <c r="K25" s="1"/>
    </row>
    <row r="26" spans="1:11" ht="15.75" customHeight="1" x14ac:dyDescent="0.25">
      <c r="A26" s="1"/>
      <c r="B26" s="1"/>
      <c r="C26" s="1"/>
      <c r="D26" s="1"/>
      <c r="E26" s="1"/>
      <c r="F26" s="1"/>
      <c r="G26" s="1"/>
      <c r="H26" s="1"/>
      <c r="I26" s="1"/>
      <c r="J26" s="1"/>
      <c r="K26" s="1"/>
    </row>
    <row r="27" spans="1:11" ht="15.75" customHeight="1" x14ac:dyDescent="0.25">
      <c r="A27" s="1"/>
      <c r="B27" s="1"/>
      <c r="C27" s="1"/>
      <c r="D27" s="1"/>
      <c r="E27" s="1"/>
      <c r="F27" s="1"/>
      <c r="G27" s="1"/>
      <c r="H27" s="1"/>
      <c r="I27" s="1"/>
      <c r="J27" s="1"/>
      <c r="K27" s="1"/>
    </row>
    <row r="28" spans="1:11" ht="15.75" customHeight="1" x14ac:dyDescent="0.25">
      <c r="A28" s="1"/>
      <c r="B28" s="1"/>
      <c r="C28" s="1"/>
      <c r="D28" s="1"/>
      <c r="E28" s="1"/>
      <c r="F28" s="1"/>
      <c r="G28" s="1"/>
      <c r="H28" s="1"/>
      <c r="I28" s="1"/>
      <c r="J28" s="1"/>
      <c r="K28" s="1"/>
    </row>
    <row r="29" spans="1:11" ht="15.75" customHeight="1" x14ac:dyDescent="0.25">
      <c r="A29" s="1"/>
      <c r="B29" s="1"/>
      <c r="C29" s="1"/>
      <c r="D29" s="1"/>
      <c r="E29" s="1"/>
      <c r="F29" s="1"/>
      <c r="G29" s="1"/>
      <c r="H29" s="1"/>
      <c r="I29" s="1"/>
      <c r="J29" s="1"/>
      <c r="K29" s="1"/>
    </row>
    <row r="30" spans="1:11" ht="15.75" customHeight="1" x14ac:dyDescent="0.25">
      <c r="A30" s="1"/>
      <c r="B30" s="1"/>
      <c r="C30" s="1"/>
      <c r="D30" s="1"/>
      <c r="E30" s="1"/>
      <c r="F30" s="1"/>
      <c r="G30" s="1"/>
      <c r="H30" s="1"/>
      <c r="I30" s="1"/>
      <c r="J30" s="1"/>
      <c r="K30" s="1"/>
    </row>
    <row r="31" spans="1:11" ht="15.75" customHeight="1" x14ac:dyDescent="0.25">
      <c r="A31" s="1"/>
      <c r="B31" s="1"/>
      <c r="C31" s="1"/>
      <c r="D31" s="1"/>
      <c r="E31" s="1"/>
      <c r="F31" s="1"/>
      <c r="G31" s="1"/>
      <c r="H31" s="1"/>
      <c r="I31" s="1"/>
      <c r="J31" s="1"/>
      <c r="K31" s="1"/>
    </row>
    <row r="32" spans="1:11" ht="15.75" customHeight="1" x14ac:dyDescent="0.25">
      <c r="A32" s="1"/>
      <c r="B32" s="1"/>
      <c r="C32" s="1"/>
      <c r="D32" s="1"/>
      <c r="E32" s="1"/>
      <c r="F32" s="1"/>
      <c r="G32" s="1"/>
      <c r="H32" s="1"/>
      <c r="I32" s="1"/>
      <c r="J32" s="1"/>
      <c r="K32" s="1"/>
    </row>
    <row r="33" spans="1:11" ht="15.75" customHeight="1" x14ac:dyDescent="0.25">
      <c r="A33" s="1"/>
      <c r="B33" s="1"/>
      <c r="C33" s="1"/>
      <c r="D33" s="1"/>
      <c r="E33" s="1"/>
      <c r="F33" s="1"/>
      <c r="G33" s="1"/>
      <c r="H33" s="1"/>
      <c r="I33" s="1"/>
      <c r="J33" s="1"/>
      <c r="K33" s="1"/>
    </row>
    <row r="34" spans="1:11" ht="15.75" customHeight="1" x14ac:dyDescent="0.25">
      <c r="A34" s="1"/>
      <c r="B34" s="1"/>
      <c r="C34" s="1"/>
      <c r="D34" s="1"/>
      <c r="E34" s="1"/>
      <c r="F34" s="1"/>
      <c r="G34" s="1"/>
      <c r="H34" s="1"/>
      <c r="I34" s="1"/>
      <c r="J34" s="1"/>
      <c r="K34" s="1"/>
    </row>
    <row r="35" spans="1:11" ht="15.75" customHeight="1" x14ac:dyDescent="0.25">
      <c r="A35" s="1"/>
      <c r="B35" s="1"/>
      <c r="C35" s="1"/>
      <c r="D35" s="1"/>
      <c r="E35" s="1"/>
      <c r="F35" s="1"/>
      <c r="G35" s="1"/>
      <c r="H35" s="1"/>
      <c r="I35" s="1"/>
      <c r="J35" s="1"/>
      <c r="K35" s="1"/>
    </row>
    <row r="36" spans="1:11" ht="15.75" customHeight="1" x14ac:dyDescent="0.25">
      <c r="A36" s="1"/>
      <c r="B36" s="1"/>
      <c r="C36" s="1"/>
      <c r="D36" s="1"/>
      <c r="E36" s="1"/>
      <c r="F36" s="1"/>
      <c r="G36" s="1"/>
      <c r="H36" s="1"/>
      <c r="I36" s="1"/>
      <c r="J36" s="1"/>
      <c r="K36" s="1"/>
    </row>
    <row r="37" spans="1:11" ht="15.75" customHeight="1" x14ac:dyDescent="0.25">
      <c r="A37" s="1"/>
      <c r="B37" s="1"/>
      <c r="C37" s="1"/>
      <c r="D37" s="1"/>
      <c r="E37" s="1"/>
      <c r="F37" s="1"/>
      <c r="G37" s="1"/>
      <c r="H37" s="1"/>
      <c r="I37" s="1"/>
      <c r="J37" s="1"/>
      <c r="K37" s="1"/>
    </row>
    <row r="38" spans="1:11" ht="15.75" customHeight="1" x14ac:dyDescent="0.25">
      <c r="A38" s="1"/>
      <c r="B38" s="1"/>
      <c r="C38" s="1"/>
      <c r="D38" s="1"/>
      <c r="E38" s="1"/>
      <c r="F38" s="1"/>
      <c r="G38" s="1"/>
      <c r="H38" s="1"/>
      <c r="I38" s="1"/>
      <c r="J38" s="1"/>
      <c r="K38" s="1"/>
    </row>
    <row r="39" spans="1:11" ht="15.75" customHeight="1" x14ac:dyDescent="0.25">
      <c r="A39" s="1"/>
      <c r="B39" s="1"/>
      <c r="C39" s="1"/>
      <c r="D39" s="1"/>
      <c r="E39" s="1"/>
      <c r="F39" s="1"/>
      <c r="G39" s="1"/>
      <c r="H39" s="1"/>
      <c r="I39" s="1"/>
      <c r="J39" s="1"/>
      <c r="K39" s="1"/>
    </row>
    <row r="40" spans="1:11" ht="15.75" customHeight="1" x14ac:dyDescent="0.25">
      <c r="A40" s="1"/>
      <c r="B40" s="1"/>
      <c r="C40" s="1"/>
      <c r="D40" s="1"/>
      <c r="E40" s="1"/>
      <c r="F40" s="1"/>
      <c r="G40" s="1"/>
      <c r="H40" s="1"/>
      <c r="I40" s="1"/>
      <c r="J40" s="1"/>
      <c r="K40" s="1"/>
    </row>
    <row r="41" spans="1:11" ht="15.75" customHeight="1" x14ac:dyDescent="0.25">
      <c r="A41" s="1"/>
      <c r="B41" s="1"/>
      <c r="C41" s="1"/>
      <c r="D41" s="1"/>
      <c r="E41" s="1"/>
      <c r="F41" s="1"/>
      <c r="G41" s="1"/>
      <c r="H41" s="1"/>
      <c r="I41" s="1"/>
      <c r="J41" s="1"/>
      <c r="K41" s="1"/>
    </row>
    <row r="42" spans="1:11" ht="15.75" customHeight="1" x14ac:dyDescent="0.25">
      <c r="A42" s="1"/>
      <c r="B42" s="1"/>
      <c r="C42" s="1"/>
      <c r="D42" s="1"/>
      <c r="E42" s="1"/>
      <c r="F42" s="1"/>
      <c r="G42" s="1"/>
      <c r="H42" s="1"/>
      <c r="I42" s="1"/>
      <c r="J42" s="1"/>
      <c r="K42" s="1"/>
    </row>
    <row r="43" spans="1:11" ht="15.75" customHeight="1" x14ac:dyDescent="0.25">
      <c r="A43" s="1"/>
      <c r="B43" s="1"/>
      <c r="C43" s="1"/>
      <c r="D43" s="1"/>
      <c r="E43" s="1"/>
      <c r="F43" s="1"/>
      <c r="G43" s="1"/>
      <c r="H43" s="1"/>
      <c r="I43" s="1"/>
      <c r="J43" s="1"/>
      <c r="K43" s="1"/>
    </row>
    <row r="44" spans="1:11" ht="15.75" customHeight="1" x14ac:dyDescent="0.25">
      <c r="A44" s="1"/>
      <c r="B44" s="1"/>
      <c r="C44" s="1"/>
      <c r="D44" s="1"/>
      <c r="E44" s="1"/>
      <c r="F44" s="1"/>
      <c r="G44" s="1"/>
      <c r="H44" s="1"/>
      <c r="I44" s="1"/>
      <c r="J44" s="1"/>
      <c r="K44" s="1"/>
    </row>
    <row r="45" spans="1:11" ht="15.75" customHeight="1" x14ac:dyDescent="0.25">
      <c r="A45" s="1"/>
      <c r="B45" s="1"/>
      <c r="C45" s="1"/>
      <c r="D45" s="1"/>
      <c r="E45" s="1"/>
      <c r="F45" s="1"/>
      <c r="G45" s="1"/>
      <c r="H45" s="1"/>
      <c r="I45" s="1"/>
      <c r="J45" s="1"/>
      <c r="K45" s="1"/>
    </row>
    <row r="46" spans="1:11" ht="15.75" customHeight="1" x14ac:dyDescent="0.25">
      <c r="A46" s="1"/>
      <c r="B46" s="1"/>
      <c r="C46" s="1"/>
      <c r="D46" s="1"/>
      <c r="E46" s="1"/>
      <c r="F46" s="1"/>
      <c r="G46" s="1"/>
      <c r="H46" s="1"/>
      <c r="I46" s="1"/>
      <c r="J46" s="1"/>
      <c r="K46" s="1"/>
    </row>
    <row r="47" spans="1:11" ht="15.75" customHeight="1" x14ac:dyDescent="0.25">
      <c r="A47" s="1"/>
      <c r="B47" s="1"/>
      <c r="C47" s="1"/>
      <c r="D47" s="1"/>
      <c r="E47" s="1"/>
      <c r="F47" s="1"/>
      <c r="G47" s="1"/>
      <c r="H47" s="1"/>
      <c r="I47" s="1"/>
      <c r="J47" s="1"/>
      <c r="K47" s="1"/>
    </row>
    <row r="48" spans="1:11" ht="15.75" customHeight="1" x14ac:dyDescent="0.25">
      <c r="A48" s="1"/>
      <c r="B48" s="1"/>
      <c r="C48" s="1"/>
      <c r="D48" s="1"/>
      <c r="E48" s="1"/>
      <c r="F48" s="1"/>
      <c r="G48" s="1"/>
      <c r="H48" s="1"/>
      <c r="I48" s="1"/>
      <c r="J48" s="1"/>
      <c r="K48" s="1"/>
    </row>
    <row r="49" spans="1:11" ht="15.75" customHeight="1" x14ac:dyDescent="0.25">
      <c r="A49" s="1"/>
      <c r="B49" s="1"/>
      <c r="C49" s="1"/>
      <c r="D49" s="1"/>
      <c r="E49" s="1"/>
      <c r="F49" s="1"/>
      <c r="G49" s="1"/>
      <c r="H49" s="1"/>
      <c r="I49" s="1"/>
      <c r="J49" s="1"/>
      <c r="K49" s="1"/>
    </row>
    <row r="50" spans="1:11" ht="15.75" customHeight="1" x14ac:dyDescent="0.25">
      <c r="A50" s="1"/>
      <c r="B50" s="1"/>
      <c r="C50" s="1"/>
      <c r="D50" s="1"/>
      <c r="E50" s="1"/>
      <c r="F50" s="1"/>
      <c r="G50" s="1"/>
      <c r="H50" s="1"/>
      <c r="I50" s="1"/>
      <c r="J50" s="1"/>
      <c r="K50" s="1"/>
    </row>
    <row r="51" spans="1:11" ht="15.75" customHeight="1" x14ac:dyDescent="0.25">
      <c r="A51" s="1"/>
      <c r="B51" s="1"/>
      <c r="C51" s="1"/>
      <c r="D51" s="1"/>
      <c r="E51" s="1"/>
      <c r="F51" s="1"/>
      <c r="G51" s="1"/>
      <c r="H51" s="1"/>
      <c r="I51" s="1"/>
      <c r="J51" s="1"/>
      <c r="K51" s="1"/>
    </row>
    <row r="52" spans="1:11" ht="15.75" customHeight="1" x14ac:dyDescent="0.25">
      <c r="A52" s="1"/>
      <c r="B52" s="1"/>
      <c r="C52" s="1"/>
      <c r="D52" s="1"/>
      <c r="E52" s="1"/>
      <c r="F52" s="1"/>
      <c r="G52" s="1"/>
      <c r="H52" s="1"/>
      <c r="I52" s="1"/>
      <c r="J52" s="1"/>
      <c r="K52" s="1"/>
    </row>
    <row r="53" spans="1:11" ht="15.75" customHeight="1" x14ac:dyDescent="0.25">
      <c r="A53" s="1"/>
      <c r="B53" s="1"/>
      <c r="C53" s="1"/>
      <c r="D53" s="1"/>
      <c r="E53" s="1"/>
      <c r="F53" s="1"/>
      <c r="G53" s="1"/>
      <c r="H53" s="1"/>
      <c r="I53" s="1"/>
      <c r="J53" s="1"/>
      <c r="K53" s="1"/>
    </row>
    <row r="54" spans="1:11" ht="15.75" customHeight="1" x14ac:dyDescent="0.25">
      <c r="A54" s="1"/>
      <c r="B54" s="1"/>
      <c r="C54" s="1"/>
      <c r="D54" s="1"/>
      <c r="E54" s="1"/>
      <c r="F54" s="1"/>
      <c r="G54" s="1"/>
      <c r="H54" s="1"/>
      <c r="I54" s="1"/>
      <c r="J54" s="1"/>
      <c r="K54" s="1"/>
    </row>
    <row r="55" spans="1:11" ht="15.75" customHeight="1" x14ac:dyDescent="0.25">
      <c r="A55" s="1"/>
      <c r="B55" s="1"/>
      <c r="C55" s="1"/>
      <c r="D55" s="1"/>
      <c r="E55" s="1"/>
      <c r="F55" s="1"/>
      <c r="G55" s="1"/>
      <c r="H55" s="1"/>
      <c r="I55" s="1"/>
      <c r="J55" s="1"/>
      <c r="K55" s="1"/>
    </row>
    <row r="56" spans="1:11" ht="15.75" customHeight="1" x14ac:dyDescent="0.25">
      <c r="A56" s="1"/>
      <c r="B56" s="1"/>
      <c r="C56" s="1"/>
      <c r="D56" s="1"/>
      <c r="E56" s="1"/>
      <c r="F56" s="1"/>
      <c r="G56" s="1"/>
      <c r="H56" s="1"/>
      <c r="I56" s="1"/>
      <c r="J56" s="1"/>
      <c r="K56" s="1"/>
    </row>
    <row r="57" spans="1:11" ht="15.75" customHeight="1" x14ac:dyDescent="0.25">
      <c r="A57" s="1"/>
      <c r="B57" s="1"/>
      <c r="C57" s="1"/>
      <c r="D57" s="1"/>
      <c r="E57" s="1"/>
      <c r="F57" s="1"/>
      <c r="G57" s="1"/>
      <c r="H57" s="1"/>
      <c r="I57" s="1"/>
      <c r="J57" s="1"/>
      <c r="K57" s="1"/>
    </row>
    <row r="58" spans="1:11" ht="15.75" customHeight="1" x14ac:dyDescent="0.25">
      <c r="A58" s="1"/>
      <c r="B58" s="1"/>
      <c r="C58" s="1"/>
      <c r="D58" s="1"/>
      <c r="E58" s="1"/>
      <c r="F58" s="1"/>
      <c r="G58" s="1"/>
      <c r="H58" s="1"/>
      <c r="I58" s="1"/>
      <c r="J58" s="1"/>
      <c r="K58" s="1"/>
    </row>
    <row r="59" spans="1:11" ht="15.75" customHeight="1" x14ac:dyDescent="0.25">
      <c r="A59" s="1"/>
      <c r="B59" s="1"/>
      <c r="C59" s="1"/>
      <c r="D59" s="1"/>
      <c r="E59" s="1"/>
      <c r="F59" s="1"/>
      <c r="G59" s="1"/>
      <c r="H59" s="1"/>
      <c r="I59" s="1"/>
      <c r="J59" s="1"/>
      <c r="K59" s="1"/>
    </row>
    <row r="60" spans="1:11" ht="15.75" customHeight="1" x14ac:dyDescent="0.25">
      <c r="A60" s="1"/>
      <c r="B60" s="1"/>
      <c r="C60" s="1"/>
      <c r="D60" s="1"/>
      <c r="E60" s="1"/>
      <c r="F60" s="1"/>
      <c r="G60" s="1"/>
      <c r="H60" s="1"/>
      <c r="I60" s="1"/>
      <c r="J60" s="1"/>
      <c r="K60" s="1"/>
    </row>
    <row r="61" spans="1:11" ht="15.75" customHeight="1" x14ac:dyDescent="0.25">
      <c r="A61" s="1"/>
      <c r="B61" s="1"/>
      <c r="C61" s="1"/>
      <c r="D61" s="1"/>
      <c r="E61" s="1"/>
      <c r="F61" s="1"/>
      <c r="G61" s="1"/>
      <c r="H61" s="1"/>
      <c r="I61" s="1"/>
      <c r="J61" s="1"/>
      <c r="K61" s="1"/>
    </row>
    <row r="62" spans="1:11" ht="15.75" customHeight="1" x14ac:dyDescent="0.25">
      <c r="A62" s="1"/>
      <c r="B62" s="1"/>
      <c r="C62" s="1"/>
      <c r="D62" s="1"/>
      <c r="E62" s="1"/>
      <c r="F62" s="1"/>
      <c r="G62" s="1"/>
      <c r="H62" s="1"/>
      <c r="I62" s="1"/>
      <c r="J62" s="1"/>
      <c r="K62" s="1"/>
    </row>
    <row r="63" spans="1:11" ht="15.75" customHeight="1" x14ac:dyDescent="0.25">
      <c r="A63" s="1"/>
      <c r="B63" s="1"/>
      <c r="C63" s="1"/>
      <c r="D63" s="1"/>
      <c r="E63" s="1"/>
      <c r="F63" s="1"/>
      <c r="G63" s="1"/>
      <c r="H63" s="1"/>
      <c r="I63" s="1"/>
      <c r="J63" s="1"/>
      <c r="K63" s="1"/>
    </row>
    <row r="64" spans="1:11" ht="15.75" customHeight="1" x14ac:dyDescent="0.25">
      <c r="A64" s="1"/>
      <c r="B64" s="1"/>
      <c r="C64" s="1"/>
      <c r="D64" s="1"/>
      <c r="E64" s="1"/>
      <c r="F64" s="1"/>
      <c r="G64" s="1"/>
      <c r="H64" s="1"/>
      <c r="I64" s="1"/>
      <c r="J64" s="1"/>
      <c r="K64" s="1"/>
    </row>
    <row r="65" spans="1:11" ht="15.75" customHeight="1" x14ac:dyDescent="0.25">
      <c r="A65" s="1"/>
      <c r="B65" s="1"/>
      <c r="C65" s="1"/>
      <c r="D65" s="1"/>
      <c r="E65" s="1"/>
      <c r="F65" s="1"/>
      <c r="G65" s="1"/>
      <c r="H65" s="1"/>
      <c r="I65" s="1"/>
      <c r="J65" s="1"/>
      <c r="K65" s="1"/>
    </row>
    <row r="66" spans="1:11" ht="15.75" customHeight="1" x14ac:dyDescent="0.25">
      <c r="A66" s="1"/>
      <c r="B66" s="1"/>
      <c r="C66" s="1"/>
      <c r="D66" s="1"/>
      <c r="E66" s="1"/>
      <c r="F66" s="1"/>
      <c r="G66" s="1"/>
      <c r="H66" s="1"/>
      <c r="I66" s="1"/>
      <c r="J66" s="1"/>
      <c r="K66" s="1"/>
    </row>
    <row r="67" spans="1:11" ht="15.75" customHeight="1" x14ac:dyDescent="0.25">
      <c r="A67" s="1"/>
      <c r="B67" s="1"/>
      <c r="C67" s="1"/>
      <c r="D67" s="1"/>
      <c r="E67" s="1"/>
      <c r="F67" s="1"/>
      <c r="G67" s="1"/>
      <c r="H67" s="1"/>
      <c r="I67" s="1"/>
      <c r="J67" s="1"/>
      <c r="K67" s="1"/>
    </row>
    <row r="68" spans="1:11" ht="15.75" customHeight="1" x14ac:dyDescent="0.25">
      <c r="A68" s="1"/>
      <c r="B68" s="1"/>
      <c r="C68" s="1"/>
      <c r="D68" s="1"/>
      <c r="E68" s="1"/>
      <c r="F68" s="1"/>
      <c r="G68" s="1"/>
      <c r="H68" s="1"/>
      <c r="I68" s="1"/>
      <c r="J68" s="1"/>
      <c r="K68" s="1"/>
    </row>
    <row r="69" spans="1:11" ht="15.75" customHeight="1" x14ac:dyDescent="0.25">
      <c r="A69" s="1"/>
      <c r="B69" s="1"/>
      <c r="C69" s="1"/>
      <c r="D69" s="1"/>
      <c r="E69" s="1"/>
      <c r="F69" s="1"/>
      <c r="G69" s="1"/>
      <c r="H69" s="1"/>
      <c r="I69" s="1"/>
      <c r="J69" s="1"/>
      <c r="K69" s="1"/>
    </row>
    <row r="70" spans="1:11" ht="15.75" customHeight="1" x14ac:dyDescent="0.25">
      <c r="A70" s="1"/>
      <c r="B70" s="1"/>
      <c r="C70" s="1"/>
      <c r="D70" s="1"/>
      <c r="E70" s="1"/>
      <c r="F70" s="1"/>
      <c r="G70" s="1"/>
      <c r="H70" s="1"/>
      <c r="I70" s="1"/>
      <c r="J70" s="1"/>
      <c r="K70" s="1"/>
    </row>
    <row r="71" spans="1:11" ht="15.75" customHeight="1" x14ac:dyDescent="0.25">
      <c r="A71" s="1"/>
      <c r="B71" s="1"/>
      <c r="C71" s="1"/>
      <c r="D71" s="1"/>
      <c r="E71" s="1"/>
      <c r="F71" s="1"/>
      <c r="G71" s="1"/>
      <c r="H71" s="1"/>
      <c r="I71" s="1"/>
      <c r="J71" s="1"/>
      <c r="K71" s="1"/>
    </row>
    <row r="72" spans="1:11" ht="15.75" customHeight="1" x14ac:dyDescent="0.25">
      <c r="A72" s="1"/>
      <c r="B72" s="1"/>
      <c r="C72" s="1"/>
      <c r="D72" s="1"/>
      <c r="E72" s="1"/>
      <c r="F72" s="1"/>
      <c r="G72" s="1"/>
      <c r="H72" s="1"/>
      <c r="I72" s="1"/>
      <c r="J72" s="1"/>
      <c r="K72" s="1"/>
    </row>
    <row r="73" spans="1:11" ht="15.75" customHeight="1" x14ac:dyDescent="0.25">
      <c r="A73" s="1"/>
      <c r="B73" s="1"/>
      <c r="C73" s="1"/>
      <c r="D73" s="1"/>
      <c r="E73" s="1"/>
      <c r="F73" s="1"/>
      <c r="G73" s="1"/>
      <c r="H73" s="1"/>
      <c r="I73" s="1"/>
      <c r="J73" s="1"/>
      <c r="K73" s="1"/>
    </row>
    <row r="74" spans="1:11" ht="15.75" customHeight="1" x14ac:dyDescent="0.25">
      <c r="A74" s="1"/>
      <c r="B74" s="1"/>
      <c r="C74" s="1"/>
      <c r="D74" s="1"/>
      <c r="E74" s="1"/>
      <c r="F74" s="1"/>
      <c r="G74" s="1"/>
      <c r="H74" s="1"/>
      <c r="I74" s="1"/>
      <c r="J74" s="1"/>
      <c r="K74" s="1"/>
    </row>
    <row r="75" spans="1:11" ht="15.75" customHeight="1" x14ac:dyDescent="0.25">
      <c r="A75" s="1"/>
      <c r="B75" s="1"/>
      <c r="C75" s="1"/>
      <c r="D75" s="1"/>
      <c r="E75" s="1"/>
      <c r="F75" s="1"/>
      <c r="G75" s="1"/>
      <c r="H75" s="1"/>
      <c r="I75" s="1"/>
      <c r="J75" s="1"/>
      <c r="K75" s="1"/>
    </row>
    <row r="76" spans="1:11" ht="15.75" customHeight="1" x14ac:dyDescent="0.25">
      <c r="A76" s="1"/>
      <c r="B76" s="1"/>
      <c r="C76" s="1"/>
      <c r="D76" s="1"/>
      <c r="E76" s="1"/>
      <c r="F76" s="1"/>
      <c r="G76" s="1"/>
      <c r="H76" s="1"/>
      <c r="I76" s="1"/>
      <c r="J76" s="1"/>
      <c r="K76" s="1"/>
    </row>
    <row r="77" spans="1:11" ht="15.75" customHeight="1" x14ac:dyDescent="0.25">
      <c r="A77" s="1"/>
      <c r="B77" s="1"/>
      <c r="C77" s="1"/>
      <c r="D77" s="1"/>
      <c r="E77" s="1"/>
      <c r="F77" s="1"/>
      <c r="G77" s="1"/>
      <c r="H77" s="1"/>
      <c r="I77" s="1"/>
      <c r="J77" s="1"/>
      <c r="K77" s="1"/>
    </row>
    <row r="78" spans="1:11" ht="15.75" customHeight="1" x14ac:dyDescent="0.25">
      <c r="A78" s="1"/>
      <c r="B78" s="1"/>
      <c r="C78" s="1"/>
      <c r="D78" s="1"/>
      <c r="E78" s="1"/>
      <c r="F78" s="1"/>
      <c r="G78" s="1"/>
      <c r="H78" s="1"/>
      <c r="I78" s="1"/>
      <c r="J78" s="1"/>
      <c r="K78" s="1"/>
    </row>
    <row r="79" spans="1:11" ht="15.75" customHeight="1" x14ac:dyDescent="0.25">
      <c r="A79" s="1"/>
      <c r="B79" s="1"/>
      <c r="C79" s="1"/>
      <c r="D79" s="1"/>
      <c r="E79" s="1"/>
      <c r="F79" s="1"/>
      <c r="G79" s="1"/>
      <c r="H79" s="1"/>
      <c r="I79" s="1"/>
      <c r="J79" s="1"/>
      <c r="K79" s="1"/>
    </row>
    <row r="80" spans="1:11" ht="15.75" customHeight="1" x14ac:dyDescent="0.25">
      <c r="A80" s="1"/>
      <c r="B80" s="1"/>
      <c r="C80" s="1"/>
      <c r="D80" s="1"/>
      <c r="E80" s="1"/>
      <c r="F80" s="1"/>
      <c r="G80" s="1"/>
      <c r="H80" s="1"/>
      <c r="I80" s="1"/>
      <c r="J80" s="1"/>
      <c r="K80" s="1"/>
    </row>
    <row r="81" spans="1:11" ht="15.75" customHeight="1" x14ac:dyDescent="0.25">
      <c r="A81" s="1"/>
      <c r="B81" s="1"/>
      <c r="C81" s="1"/>
      <c r="D81" s="1"/>
      <c r="E81" s="1"/>
      <c r="F81" s="1"/>
      <c r="G81" s="1"/>
      <c r="H81" s="1"/>
      <c r="I81" s="1"/>
      <c r="J81" s="1"/>
      <c r="K81" s="1"/>
    </row>
    <row r="82" spans="1:11" ht="15.75" customHeight="1" x14ac:dyDescent="0.25">
      <c r="A82" s="1"/>
      <c r="B82" s="1"/>
      <c r="C82" s="1"/>
      <c r="D82" s="1"/>
      <c r="E82" s="1"/>
      <c r="F82" s="1"/>
      <c r="G82" s="1"/>
      <c r="H82" s="1"/>
      <c r="I82" s="1"/>
      <c r="J82" s="1"/>
      <c r="K82" s="1"/>
    </row>
    <row r="83" spans="1:11" ht="15.75" customHeight="1" x14ac:dyDescent="0.25">
      <c r="A83" s="1"/>
      <c r="B83" s="1"/>
      <c r="C83" s="1"/>
      <c r="D83" s="1"/>
      <c r="E83" s="1"/>
      <c r="F83" s="1"/>
      <c r="G83" s="1"/>
      <c r="H83" s="1"/>
      <c r="I83" s="1"/>
      <c r="J83" s="1"/>
      <c r="K83" s="1"/>
    </row>
    <row r="84" spans="1:11" ht="15.75" customHeight="1" x14ac:dyDescent="0.25">
      <c r="A84" s="1"/>
      <c r="B84" s="1"/>
      <c r="C84" s="1"/>
      <c r="D84" s="1"/>
      <c r="E84" s="1"/>
      <c r="F84" s="1"/>
      <c r="G84" s="1"/>
      <c r="H84" s="1"/>
      <c r="I84" s="1"/>
      <c r="J84" s="1"/>
      <c r="K84" s="1"/>
    </row>
    <row r="85" spans="1:11" ht="15.75" customHeight="1" x14ac:dyDescent="0.25">
      <c r="A85" s="1"/>
      <c r="B85" s="1"/>
      <c r="C85" s="1"/>
      <c r="D85" s="1"/>
      <c r="E85" s="1"/>
      <c r="F85" s="1"/>
      <c r="G85" s="1"/>
      <c r="H85" s="1"/>
      <c r="I85" s="1"/>
      <c r="J85" s="1"/>
      <c r="K85" s="1"/>
    </row>
    <row r="86" spans="1:11" ht="15.75" customHeight="1" x14ac:dyDescent="0.25">
      <c r="A86" s="1"/>
      <c r="B86" s="1"/>
      <c r="C86" s="1"/>
      <c r="D86" s="1"/>
      <c r="E86" s="1"/>
      <c r="F86" s="1"/>
      <c r="G86" s="1"/>
      <c r="H86" s="1"/>
      <c r="I86" s="1"/>
      <c r="J86" s="1"/>
      <c r="K86" s="1"/>
    </row>
    <row r="87" spans="1:11" ht="15.75" customHeight="1" x14ac:dyDescent="0.25">
      <c r="A87" s="1"/>
      <c r="B87" s="1"/>
      <c r="C87" s="1"/>
      <c r="D87" s="1"/>
      <c r="E87" s="1"/>
      <c r="F87" s="1"/>
      <c r="G87" s="1"/>
      <c r="H87" s="1"/>
      <c r="I87" s="1"/>
      <c r="J87" s="1"/>
      <c r="K87" s="1"/>
    </row>
    <row r="88" spans="1:11" ht="15.75" customHeight="1" x14ac:dyDescent="0.25">
      <c r="A88" s="1"/>
      <c r="B88" s="1"/>
      <c r="C88" s="1"/>
      <c r="D88" s="1"/>
      <c r="E88" s="1"/>
      <c r="F88" s="1"/>
      <c r="G88" s="1"/>
      <c r="H88" s="1"/>
      <c r="I88" s="1"/>
      <c r="J88" s="1"/>
      <c r="K88" s="1"/>
    </row>
    <row r="89" spans="1:11" ht="15.75" customHeight="1" x14ac:dyDescent="0.25">
      <c r="A89" s="1"/>
      <c r="B89" s="1"/>
      <c r="C89" s="1"/>
      <c r="D89" s="1"/>
      <c r="E89" s="1"/>
      <c r="F89" s="1"/>
      <c r="G89" s="1"/>
      <c r="H89" s="1"/>
      <c r="I89" s="1"/>
      <c r="J89" s="1"/>
      <c r="K89" s="1"/>
    </row>
    <row r="90" spans="1:11" ht="15.75" customHeight="1" x14ac:dyDescent="0.25">
      <c r="A90" s="1"/>
      <c r="B90" s="1"/>
      <c r="C90" s="1"/>
      <c r="D90" s="1"/>
      <c r="E90" s="1"/>
      <c r="F90" s="1"/>
      <c r="G90" s="1"/>
      <c r="H90" s="1"/>
      <c r="I90" s="1"/>
      <c r="J90" s="1"/>
      <c r="K90" s="1"/>
    </row>
    <row r="91" spans="1:11" ht="15.75" customHeight="1" x14ac:dyDescent="0.25">
      <c r="A91" s="1"/>
      <c r="B91" s="1"/>
      <c r="C91" s="1"/>
      <c r="D91" s="1"/>
      <c r="E91" s="1"/>
      <c r="F91" s="1"/>
      <c r="G91" s="1"/>
      <c r="H91" s="1"/>
      <c r="I91" s="1"/>
      <c r="J91" s="1"/>
      <c r="K91" s="1"/>
    </row>
    <row r="92" spans="1:11" ht="15.75" customHeight="1" x14ac:dyDescent="0.25">
      <c r="A92" s="1"/>
      <c r="B92" s="1"/>
      <c r="C92" s="1"/>
      <c r="D92" s="1"/>
      <c r="E92" s="1"/>
      <c r="F92" s="1"/>
      <c r="G92" s="1"/>
      <c r="H92" s="1"/>
      <c r="I92" s="1"/>
      <c r="J92" s="1"/>
      <c r="K92" s="1"/>
    </row>
    <row r="93" spans="1:11" ht="15.75" customHeight="1" x14ac:dyDescent="0.25">
      <c r="A93" s="1"/>
      <c r="B93" s="1"/>
      <c r="C93" s="1"/>
      <c r="D93" s="1"/>
      <c r="E93" s="1"/>
      <c r="F93" s="1"/>
      <c r="G93" s="1"/>
      <c r="H93" s="1"/>
      <c r="I93" s="1"/>
      <c r="J93" s="1"/>
      <c r="K93" s="1"/>
    </row>
    <row r="94" spans="1:11" ht="15.75" customHeight="1" x14ac:dyDescent="0.25">
      <c r="A94" s="1"/>
      <c r="B94" s="1"/>
      <c r="C94" s="1"/>
      <c r="D94" s="1"/>
      <c r="E94" s="1"/>
      <c r="F94" s="1"/>
      <c r="G94" s="1"/>
      <c r="H94" s="1"/>
      <c r="I94" s="1"/>
      <c r="J94" s="1"/>
      <c r="K94" s="1"/>
    </row>
    <row r="95" spans="1:11" ht="15.75" customHeight="1" x14ac:dyDescent="0.25">
      <c r="A95" s="1"/>
      <c r="B95" s="1"/>
      <c r="C95" s="1"/>
      <c r="D95" s="1"/>
      <c r="E95" s="1"/>
      <c r="F95" s="1"/>
      <c r="G95" s="1"/>
      <c r="H95" s="1"/>
      <c r="I95" s="1"/>
      <c r="J95" s="1"/>
      <c r="K95" s="1"/>
    </row>
    <row r="96" spans="1:11" ht="15.75" customHeight="1" x14ac:dyDescent="0.25">
      <c r="A96" s="1"/>
      <c r="B96" s="1"/>
      <c r="C96" s="1"/>
      <c r="D96" s="1"/>
      <c r="E96" s="1"/>
      <c r="F96" s="1"/>
      <c r="G96" s="1"/>
      <c r="H96" s="1"/>
      <c r="I96" s="1"/>
      <c r="J96" s="1"/>
      <c r="K96" s="1"/>
    </row>
    <row r="97" spans="1:11" ht="15.75" customHeight="1" x14ac:dyDescent="0.25">
      <c r="A97" s="1"/>
      <c r="B97" s="1"/>
      <c r="C97" s="1"/>
      <c r="D97" s="1"/>
      <c r="E97" s="1"/>
      <c r="F97" s="1"/>
      <c r="G97" s="1"/>
      <c r="H97" s="1"/>
      <c r="I97" s="1"/>
      <c r="J97" s="1"/>
      <c r="K97" s="1"/>
    </row>
    <row r="98" spans="1:11" ht="15.75" customHeight="1" x14ac:dyDescent="0.25">
      <c r="A98" s="1"/>
      <c r="B98" s="1"/>
      <c r="C98" s="1"/>
      <c r="D98" s="1"/>
      <c r="E98" s="1"/>
      <c r="F98" s="1"/>
      <c r="G98" s="1"/>
      <c r="H98" s="1"/>
      <c r="I98" s="1"/>
      <c r="J98" s="1"/>
      <c r="K98" s="1"/>
    </row>
    <row r="99" spans="1:11" ht="15.75" customHeight="1" x14ac:dyDescent="0.25">
      <c r="A99" s="1"/>
      <c r="B99" s="1"/>
      <c r="C99" s="1"/>
      <c r="D99" s="1"/>
      <c r="E99" s="1"/>
      <c r="F99" s="1"/>
      <c r="G99" s="1"/>
      <c r="H99" s="1"/>
      <c r="I99" s="1"/>
      <c r="J99" s="1"/>
      <c r="K99" s="1"/>
    </row>
    <row r="100" spans="1:11" ht="15.75" customHeight="1" x14ac:dyDescent="0.25">
      <c r="A100" s="1"/>
      <c r="B100" s="1"/>
      <c r="C100" s="1"/>
      <c r="D100" s="1"/>
      <c r="E100" s="1"/>
      <c r="F100" s="1"/>
      <c r="G100" s="1"/>
      <c r="H100" s="1"/>
      <c r="I100" s="1"/>
      <c r="J100" s="1"/>
      <c r="K100" s="1"/>
    </row>
  </sheetData>
  <mergeCells count="1">
    <mergeCell ref="B5:C5"/>
  </mergeCells>
  <pageMargins left="0.7" right="0.7" top="0.75" bottom="0.75" header="0" footer="0"/>
  <pageSetup scale="5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100"/>
  <sheetViews>
    <sheetView workbookViewId="0"/>
  </sheetViews>
  <sheetFormatPr baseColWidth="10" defaultColWidth="14.42578125" defaultRowHeight="15" customHeight="1" x14ac:dyDescent="0.25"/>
  <cols>
    <col min="1" max="1" width="3.140625" customWidth="1"/>
    <col min="2" max="2" width="6.7109375" customWidth="1"/>
    <col min="3" max="3" width="16.5703125" customWidth="1"/>
    <col min="4" max="4" width="61.5703125" customWidth="1"/>
    <col min="5" max="5" width="37.42578125" customWidth="1"/>
    <col min="6" max="6" width="3.140625" customWidth="1"/>
    <col min="7" max="7" width="10.7109375" customWidth="1"/>
    <col min="8" max="8" width="44.28515625" customWidth="1"/>
    <col min="9" max="9" width="10.7109375" customWidth="1"/>
    <col min="10" max="10" width="46.140625" customWidth="1"/>
    <col min="11" max="11" width="10.7109375" customWidth="1"/>
  </cols>
  <sheetData>
    <row r="1" spans="1:11" ht="16.5" customHeight="1" x14ac:dyDescent="0.25">
      <c r="A1" s="1"/>
      <c r="B1" s="1"/>
      <c r="C1" s="1"/>
      <c r="D1" s="1"/>
      <c r="E1" s="1"/>
      <c r="F1" s="1"/>
      <c r="G1" s="1"/>
      <c r="H1" s="1"/>
      <c r="I1" s="1"/>
      <c r="J1" s="1"/>
      <c r="K1" s="1"/>
    </row>
    <row r="2" spans="1:11" ht="18.75" x14ac:dyDescent="0.3">
      <c r="A2" s="1"/>
      <c r="B2" s="409" t="s">
        <v>325</v>
      </c>
      <c r="C2" s="307"/>
      <c r="D2" s="307"/>
      <c r="E2" s="291"/>
      <c r="F2" s="1"/>
      <c r="G2" s="1"/>
      <c r="H2" s="1"/>
      <c r="I2" s="1"/>
      <c r="J2" s="1"/>
      <c r="K2" s="1"/>
    </row>
    <row r="3" spans="1:11" ht="24" customHeight="1" x14ac:dyDescent="0.25">
      <c r="A3" s="1"/>
      <c r="B3" s="128" t="s">
        <v>326</v>
      </c>
      <c r="C3" s="128" t="s">
        <v>327</v>
      </c>
      <c r="D3" s="128" t="s">
        <v>328</v>
      </c>
      <c r="E3" s="128" t="s">
        <v>329</v>
      </c>
      <c r="F3" s="1"/>
      <c r="G3" s="1"/>
      <c r="H3" s="1"/>
      <c r="I3" s="1"/>
      <c r="J3" s="1"/>
      <c r="K3" s="1"/>
    </row>
    <row r="4" spans="1:11" ht="29.25" customHeight="1" x14ac:dyDescent="0.25">
      <c r="A4" s="1"/>
      <c r="B4" s="129">
        <v>1</v>
      </c>
      <c r="C4" s="73" t="s">
        <v>202</v>
      </c>
      <c r="D4" s="130" t="s">
        <v>330</v>
      </c>
      <c r="E4" s="131" t="s">
        <v>331</v>
      </c>
      <c r="F4" s="1"/>
      <c r="G4" s="1"/>
      <c r="H4" s="1"/>
      <c r="I4" s="1"/>
      <c r="J4" s="1"/>
      <c r="K4" s="1"/>
    </row>
    <row r="5" spans="1:11" ht="28.5" customHeight="1" x14ac:dyDescent="0.25">
      <c r="A5" s="1"/>
      <c r="B5" s="132">
        <v>2</v>
      </c>
      <c r="C5" s="82" t="s">
        <v>222</v>
      </c>
      <c r="D5" s="133" t="s">
        <v>332</v>
      </c>
      <c r="E5" s="134" t="s">
        <v>333</v>
      </c>
      <c r="F5" s="1"/>
      <c r="G5" s="1"/>
      <c r="H5" s="1"/>
      <c r="I5" s="1"/>
      <c r="J5" s="1"/>
      <c r="K5" s="1"/>
    </row>
    <row r="6" spans="1:11" ht="32.25" customHeight="1" x14ac:dyDescent="0.25">
      <c r="A6" s="1"/>
      <c r="B6" s="132">
        <v>3</v>
      </c>
      <c r="C6" s="82" t="s">
        <v>231</v>
      </c>
      <c r="D6" s="133" t="s">
        <v>334</v>
      </c>
      <c r="E6" s="134" t="s">
        <v>335</v>
      </c>
      <c r="F6" s="1"/>
      <c r="G6" s="1"/>
      <c r="H6" s="1"/>
      <c r="I6" s="1"/>
      <c r="J6" s="1"/>
      <c r="K6" s="1"/>
    </row>
    <row r="7" spans="1:11" ht="30.75" customHeight="1" x14ac:dyDescent="0.25">
      <c r="A7" s="1"/>
      <c r="B7" s="132">
        <v>4</v>
      </c>
      <c r="C7" s="82" t="s">
        <v>241</v>
      </c>
      <c r="D7" s="133" t="s">
        <v>336</v>
      </c>
      <c r="E7" s="134" t="s">
        <v>337</v>
      </c>
      <c r="F7" s="1"/>
      <c r="G7" s="1"/>
      <c r="H7" s="1"/>
      <c r="I7" s="1"/>
      <c r="J7" s="1"/>
      <c r="K7" s="1"/>
    </row>
    <row r="8" spans="1:11" ht="34.5" customHeight="1" x14ac:dyDescent="0.25">
      <c r="A8" s="1"/>
      <c r="B8" s="135">
        <v>5</v>
      </c>
      <c r="C8" s="100" t="s">
        <v>246</v>
      </c>
      <c r="D8" s="136" t="s">
        <v>338</v>
      </c>
      <c r="E8" s="137" t="s">
        <v>339</v>
      </c>
      <c r="F8" s="1"/>
      <c r="G8" s="1"/>
      <c r="H8" s="1"/>
      <c r="I8" s="1"/>
      <c r="J8" s="1"/>
      <c r="K8" s="1"/>
    </row>
    <row r="9" spans="1:11" ht="30.75" customHeight="1" x14ac:dyDescent="0.25">
      <c r="A9" s="1"/>
      <c r="B9" s="1"/>
      <c r="C9" s="1"/>
      <c r="D9" s="1"/>
      <c r="E9" s="1"/>
      <c r="F9" s="1"/>
      <c r="G9" s="1"/>
      <c r="H9" s="1"/>
      <c r="I9" s="1"/>
      <c r="J9" s="1"/>
      <c r="K9" s="1"/>
    </row>
    <row r="10" spans="1:11" ht="31.5" customHeight="1" x14ac:dyDescent="0.3">
      <c r="A10" s="1"/>
      <c r="B10" s="138" t="s">
        <v>340</v>
      </c>
      <c r="C10" s="413" t="s">
        <v>341</v>
      </c>
      <c r="D10" s="241"/>
      <c r="E10" s="241"/>
      <c r="F10" s="241"/>
      <c r="G10" s="241"/>
      <c r="H10" s="241"/>
      <c r="I10" s="241"/>
      <c r="J10" s="242"/>
      <c r="K10" s="1"/>
    </row>
    <row r="11" spans="1:11" ht="30.75" customHeight="1" x14ac:dyDescent="0.25">
      <c r="A11" s="1"/>
      <c r="B11" s="139" t="s">
        <v>326</v>
      </c>
      <c r="C11" s="140" t="s">
        <v>327</v>
      </c>
      <c r="D11" s="410" t="s">
        <v>32</v>
      </c>
      <c r="E11" s="411"/>
      <c r="F11" s="414" t="s">
        <v>342</v>
      </c>
      <c r="G11" s="238"/>
      <c r="H11" s="415"/>
      <c r="I11" s="416" t="s">
        <v>343</v>
      </c>
      <c r="J11" s="417"/>
      <c r="K11" s="1"/>
    </row>
    <row r="12" spans="1:11" ht="141.75" customHeight="1" x14ac:dyDescent="0.25">
      <c r="A12" s="1"/>
      <c r="B12" s="141">
        <v>1</v>
      </c>
      <c r="C12" s="74" t="s">
        <v>213</v>
      </c>
      <c r="D12" s="412" t="s">
        <v>344</v>
      </c>
      <c r="E12" s="333"/>
      <c r="F12" s="404" t="s">
        <v>345</v>
      </c>
      <c r="G12" s="241"/>
      <c r="H12" s="242"/>
      <c r="I12" s="407" t="s">
        <v>346</v>
      </c>
      <c r="J12" s="408"/>
      <c r="K12" s="1"/>
    </row>
    <row r="13" spans="1:11" ht="185.25" customHeight="1" x14ac:dyDescent="0.25">
      <c r="A13" s="1"/>
      <c r="B13" s="142">
        <v>2</v>
      </c>
      <c r="C13" s="83" t="s">
        <v>223</v>
      </c>
      <c r="D13" s="398" t="s">
        <v>347</v>
      </c>
      <c r="E13" s="336"/>
      <c r="F13" s="404" t="s">
        <v>348</v>
      </c>
      <c r="G13" s="241"/>
      <c r="H13" s="242"/>
      <c r="I13" s="407" t="s">
        <v>349</v>
      </c>
      <c r="J13" s="408"/>
      <c r="K13" s="1"/>
    </row>
    <row r="14" spans="1:11" ht="169.5" customHeight="1" x14ac:dyDescent="0.25">
      <c r="A14" s="1"/>
      <c r="B14" s="142">
        <v>3</v>
      </c>
      <c r="C14" s="83" t="s">
        <v>203</v>
      </c>
      <c r="D14" s="398" t="s">
        <v>350</v>
      </c>
      <c r="E14" s="336"/>
      <c r="F14" s="404" t="s">
        <v>351</v>
      </c>
      <c r="G14" s="241"/>
      <c r="H14" s="242"/>
      <c r="I14" s="407" t="s">
        <v>352</v>
      </c>
      <c r="J14" s="408"/>
      <c r="K14" s="1"/>
    </row>
    <row r="15" spans="1:11" ht="170.25" customHeight="1" x14ac:dyDescent="0.25">
      <c r="A15" s="1"/>
      <c r="B15" s="142">
        <v>4</v>
      </c>
      <c r="C15" s="83" t="s">
        <v>242</v>
      </c>
      <c r="D15" s="398" t="s">
        <v>353</v>
      </c>
      <c r="E15" s="336"/>
      <c r="F15" s="404" t="s">
        <v>354</v>
      </c>
      <c r="G15" s="241"/>
      <c r="H15" s="242"/>
      <c r="I15" s="407" t="s">
        <v>355</v>
      </c>
      <c r="J15" s="408"/>
      <c r="K15" s="1"/>
    </row>
    <row r="16" spans="1:11" ht="165" customHeight="1" x14ac:dyDescent="0.25">
      <c r="A16" s="1"/>
      <c r="B16" s="143">
        <v>5</v>
      </c>
      <c r="C16" s="101" t="s">
        <v>247</v>
      </c>
      <c r="D16" s="399" t="s">
        <v>356</v>
      </c>
      <c r="E16" s="400"/>
      <c r="F16" s="401" t="s">
        <v>357</v>
      </c>
      <c r="G16" s="402"/>
      <c r="H16" s="403"/>
      <c r="I16" s="405" t="s">
        <v>358</v>
      </c>
      <c r="J16" s="406"/>
      <c r="K16" s="1"/>
    </row>
    <row r="17" spans="1:11" x14ac:dyDescent="0.25">
      <c r="A17" s="1"/>
      <c r="B17" s="390"/>
      <c r="C17" s="391"/>
      <c r="D17" s="391"/>
      <c r="E17" s="392"/>
      <c r="F17" s="1"/>
      <c r="G17" s="1"/>
      <c r="H17" s="1"/>
      <c r="I17" s="1"/>
      <c r="J17" s="1"/>
      <c r="K17" s="1"/>
    </row>
    <row r="18" spans="1:11" x14ac:dyDescent="0.25">
      <c r="A18" s="1"/>
      <c r="B18" s="393"/>
      <c r="C18" s="256"/>
      <c r="D18" s="256"/>
      <c r="E18" s="394"/>
      <c r="F18" s="1"/>
      <c r="G18" s="1"/>
      <c r="H18" s="1"/>
      <c r="I18" s="1"/>
      <c r="J18" s="1"/>
      <c r="K18" s="1"/>
    </row>
    <row r="19" spans="1:11" x14ac:dyDescent="0.25">
      <c r="A19" s="1"/>
      <c r="B19" s="395"/>
      <c r="C19" s="396"/>
      <c r="D19" s="396"/>
      <c r="E19" s="397"/>
      <c r="F19" s="1"/>
      <c r="G19" s="1"/>
      <c r="H19" s="1"/>
      <c r="I19" s="1"/>
      <c r="J19" s="1"/>
      <c r="K19" s="1"/>
    </row>
    <row r="20" spans="1:11" x14ac:dyDescent="0.25">
      <c r="A20" s="1"/>
      <c r="B20" s="1"/>
      <c r="C20" s="1"/>
      <c r="D20" s="1"/>
      <c r="E20" s="1"/>
      <c r="F20" s="1"/>
      <c r="G20" s="1"/>
      <c r="H20" s="1"/>
      <c r="I20" s="1"/>
      <c r="J20" s="1"/>
      <c r="K20" s="1"/>
    </row>
    <row r="21" spans="1:11" ht="15.75" customHeight="1" x14ac:dyDescent="0.25">
      <c r="A21" s="1"/>
      <c r="B21" s="1"/>
      <c r="C21" s="1"/>
      <c r="D21" s="1"/>
      <c r="E21" s="1"/>
      <c r="F21" s="1"/>
      <c r="G21" s="1"/>
      <c r="H21" s="1"/>
      <c r="I21" s="1"/>
      <c r="J21" s="1"/>
      <c r="K21" s="1"/>
    </row>
    <row r="22" spans="1:11" ht="15.75" customHeight="1" x14ac:dyDescent="0.25">
      <c r="A22" s="1"/>
      <c r="B22" s="1"/>
      <c r="C22" s="1"/>
      <c r="D22" s="1"/>
      <c r="E22" s="1"/>
      <c r="F22" s="1"/>
      <c r="G22" s="1"/>
      <c r="H22" s="1"/>
      <c r="I22" s="1"/>
      <c r="J22" s="1"/>
      <c r="K22" s="1"/>
    </row>
    <row r="23" spans="1:11" ht="15.75" customHeight="1" x14ac:dyDescent="0.25">
      <c r="A23" s="1"/>
      <c r="B23" s="1"/>
      <c r="C23" s="1"/>
      <c r="D23" s="1"/>
      <c r="E23" s="1"/>
      <c r="F23" s="1"/>
      <c r="G23" s="1"/>
      <c r="H23" s="1"/>
      <c r="I23" s="1"/>
      <c r="J23" s="1"/>
      <c r="K23" s="1"/>
    </row>
    <row r="24" spans="1:11" ht="15.75" customHeight="1" x14ac:dyDescent="0.25">
      <c r="A24" s="1"/>
      <c r="B24" s="1"/>
      <c r="C24" s="1"/>
      <c r="D24" s="1"/>
      <c r="E24" s="1"/>
      <c r="F24" s="1"/>
      <c r="G24" s="1"/>
      <c r="H24" s="1"/>
      <c r="I24" s="1"/>
      <c r="J24" s="1"/>
      <c r="K24" s="1"/>
    </row>
    <row r="25" spans="1:11" ht="15.75" customHeight="1" x14ac:dyDescent="0.25">
      <c r="A25" s="1"/>
      <c r="B25" s="1"/>
      <c r="C25" s="1"/>
      <c r="D25" s="1"/>
      <c r="E25" s="1"/>
      <c r="F25" s="1"/>
      <c r="G25" s="1"/>
      <c r="H25" s="1"/>
      <c r="I25" s="1"/>
      <c r="J25" s="1"/>
      <c r="K25" s="1"/>
    </row>
    <row r="26" spans="1:11" ht="15.75" customHeight="1" x14ac:dyDescent="0.25">
      <c r="A26" s="1"/>
      <c r="B26" s="1"/>
      <c r="C26" s="1"/>
      <c r="D26" s="1"/>
      <c r="E26" s="1"/>
      <c r="F26" s="1"/>
      <c r="G26" s="1"/>
      <c r="H26" s="1"/>
      <c r="I26" s="1"/>
      <c r="J26" s="1"/>
      <c r="K26" s="1"/>
    </row>
    <row r="27" spans="1:11" ht="15.75" customHeight="1" x14ac:dyDescent="0.25">
      <c r="A27" s="1"/>
      <c r="B27" s="1"/>
      <c r="C27" s="1"/>
      <c r="D27" s="1"/>
      <c r="E27" s="1"/>
      <c r="F27" s="1"/>
      <c r="G27" s="1"/>
      <c r="H27" s="1"/>
      <c r="I27" s="1"/>
      <c r="J27" s="1"/>
      <c r="K27" s="1"/>
    </row>
    <row r="28" spans="1:11" ht="15.75" customHeight="1" x14ac:dyDescent="0.25"/>
    <row r="29" spans="1:11" ht="15.75" customHeight="1" x14ac:dyDescent="0.25"/>
    <row r="30" spans="1:11" ht="15.75" customHeight="1" x14ac:dyDescent="0.25"/>
    <row r="31" spans="1:11" ht="15.75" customHeight="1" x14ac:dyDescent="0.25"/>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1">
    <mergeCell ref="I12:J12"/>
    <mergeCell ref="I13:J13"/>
    <mergeCell ref="F13:H13"/>
    <mergeCell ref="F12:H12"/>
    <mergeCell ref="B2:E2"/>
    <mergeCell ref="D11:E11"/>
    <mergeCell ref="D12:E12"/>
    <mergeCell ref="D13:E13"/>
    <mergeCell ref="C10:J10"/>
    <mergeCell ref="F11:H11"/>
    <mergeCell ref="I11:J11"/>
    <mergeCell ref="I16:J16"/>
    <mergeCell ref="I15:J15"/>
    <mergeCell ref="D14:E14"/>
    <mergeCell ref="I14:J14"/>
    <mergeCell ref="F14:H14"/>
    <mergeCell ref="B17:E19"/>
    <mergeCell ref="D15:E15"/>
    <mergeCell ref="D16:E16"/>
    <mergeCell ref="F16:H16"/>
    <mergeCell ref="F15:H15"/>
  </mergeCells>
  <pageMargins left="0.7" right="0.7" top="0.75" bottom="0.75" header="0" footer="0"/>
  <pageSetup scale="8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K100"/>
  <sheetViews>
    <sheetView workbookViewId="0"/>
  </sheetViews>
  <sheetFormatPr baseColWidth="10" defaultColWidth="14.42578125" defaultRowHeight="15" customHeight="1" x14ac:dyDescent="0.25"/>
  <cols>
    <col min="1" max="1" width="3.5703125" customWidth="1"/>
    <col min="2" max="2" width="11.42578125" customWidth="1"/>
    <col min="3" max="3" width="74.7109375" customWidth="1"/>
    <col min="4" max="4" width="1" customWidth="1"/>
    <col min="5" max="5" width="0.28515625" customWidth="1"/>
    <col min="6" max="6" width="12.5703125" customWidth="1"/>
    <col min="7" max="7" width="8.85546875" customWidth="1"/>
    <col min="8" max="8" width="3.28515625" customWidth="1"/>
    <col min="9" max="10" width="11.42578125" customWidth="1"/>
    <col min="11" max="11" width="80.42578125" customWidth="1"/>
  </cols>
  <sheetData>
    <row r="1" spans="1:11" ht="3" customHeight="1" x14ac:dyDescent="0.25">
      <c r="A1" s="1" t="s">
        <v>340</v>
      </c>
      <c r="B1" s="144"/>
      <c r="C1" s="1"/>
      <c r="D1" s="1"/>
      <c r="E1" s="1"/>
      <c r="F1" s="1"/>
      <c r="G1" s="1"/>
      <c r="H1" s="1"/>
      <c r="I1" s="1"/>
      <c r="J1" s="1"/>
      <c r="K1" s="1"/>
    </row>
    <row r="2" spans="1:11" ht="38.25" customHeight="1" x14ac:dyDescent="0.25">
      <c r="A2" s="1"/>
      <c r="B2" s="423" t="s">
        <v>359</v>
      </c>
      <c r="C2" s="291"/>
      <c r="D2" s="1"/>
      <c r="E2" s="1"/>
      <c r="F2" s="145" t="s">
        <v>47</v>
      </c>
      <c r="G2" s="422" t="s">
        <v>181</v>
      </c>
      <c r="H2" s="311"/>
      <c r="I2" s="311"/>
      <c r="J2" s="311"/>
      <c r="K2" s="312"/>
    </row>
    <row r="3" spans="1:11" ht="60" customHeight="1" x14ac:dyDescent="0.25">
      <c r="A3" s="1"/>
      <c r="B3" s="146" t="s">
        <v>205</v>
      </c>
      <c r="C3" s="147" t="s">
        <v>360</v>
      </c>
      <c r="D3" s="1"/>
      <c r="E3" s="1"/>
      <c r="F3" s="148" t="s">
        <v>204</v>
      </c>
      <c r="G3" s="420" t="s">
        <v>58</v>
      </c>
      <c r="H3" s="291"/>
      <c r="I3" s="421" t="s">
        <v>361</v>
      </c>
      <c r="J3" s="307"/>
      <c r="K3" s="291"/>
    </row>
    <row r="4" spans="1:11" ht="111.75" customHeight="1" x14ac:dyDescent="0.25">
      <c r="A4" s="1"/>
      <c r="B4" s="149" t="s">
        <v>199</v>
      </c>
      <c r="C4" s="150" t="s">
        <v>362</v>
      </c>
      <c r="D4" s="1"/>
      <c r="E4" s="1"/>
      <c r="F4" s="151" t="s">
        <v>363</v>
      </c>
      <c r="G4" s="420" t="s">
        <v>71</v>
      </c>
      <c r="H4" s="291"/>
      <c r="I4" s="421" t="s">
        <v>364</v>
      </c>
      <c r="J4" s="307"/>
      <c r="K4" s="291"/>
    </row>
    <row r="5" spans="1:11" ht="151.5" customHeight="1" x14ac:dyDescent="0.25">
      <c r="A5" s="1"/>
      <c r="B5" s="152" t="s">
        <v>210</v>
      </c>
      <c r="C5" s="153" t="s">
        <v>365</v>
      </c>
      <c r="D5" s="1"/>
      <c r="E5" s="1"/>
      <c r="F5" s="154" t="s">
        <v>366</v>
      </c>
      <c r="G5" s="420" t="s">
        <v>83</v>
      </c>
      <c r="H5" s="291"/>
      <c r="I5" s="421" t="s">
        <v>367</v>
      </c>
      <c r="J5" s="307"/>
      <c r="K5" s="291"/>
    </row>
    <row r="6" spans="1:11" ht="139.5" customHeight="1" x14ac:dyDescent="0.25">
      <c r="A6" s="1"/>
      <c r="B6" s="155" t="s">
        <v>239</v>
      </c>
      <c r="C6" s="153" t="s">
        <v>368</v>
      </c>
      <c r="D6" s="1"/>
      <c r="E6" s="1"/>
      <c r="F6" s="156" t="s">
        <v>369</v>
      </c>
      <c r="G6" s="419" t="s">
        <v>83</v>
      </c>
      <c r="H6" s="283"/>
      <c r="I6" s="421" t="s">
        <v>370</v>
      </c>
      <c r="J6" s="307"/>
      <c r="K6" s="29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1"/>
      <c r="D12" s="1"/>
      <c r="E12" s="1"/>
      <c r="F12" s="1"/>
      <c r="G12" s="1"/>
      <c r="H12" s="1"/>
      <c r="I12" s="1"/>
      <c r="J12" s="1"/>
      <c r="K12" s="1"/>
    </row>
    <row r="13" spans="1:11" x14ac:dyDescent="0.25">
      <c r="A13" s="1"/>
      <c r="B13" s="1"/>
      <c r="C13" s="1"/>
      <c r="D13" s="1"/>
      <c r="E13" s="1"/>
      <c r="F13" s="1"/>
      <c r="G13" s="1"/>
      <c r="H13" s="1"/>
      <c r="I13" s="1"/>
      <c r="J13" s="1"/>
      <c r="K13" s="1"/>
    </row>
    <row r="14" spans="1:11" x14ac:dyDescent="0.25">
      <c r="A14" s="1"/>
      <c r="B14" s="1"/>
      <c r="C14" s="1"/>
      <c r="D14" s="1"/>
      <c r="E14" s="1"/>
      <c r="F14" s="1"/>
      <c r="G14" s="1"/>
      <c r="H14" s="1"/>
      <c r="I14" s="1"/>
      <c r="J14" s="1"/>
      <c r="K14" s="1"/>
    </row>
    <row r="15" spans="1:11" x14ac:dyDescent="0.25">
      <c r="A15" s="1"/>
      <c r="B15" s="1"/>
      <c r="C15" s="1"/>
      <c r="D15" s="1"/>
      <c r="E15" s="1"/>
      <c r="F15" s="1"/>
      <c r="G15" s="1"/>
      <c r="H15" s="1"/>
      <c r="I15" s="1"/>
      <c r="J15" s="1"/>
      <c r="K15" s="1"/>
    </row>
    <row r="16" spans="1:11" x14ac:dyDescent="0.25">
      <c r="A16" s="1"/>
      <c r="B16" s="1"/>
      <c r="C16" s="1"/>
      <c r="D16" s="1"/>
      <c r="E16" s="1"/>
      <c r="F16" s="1"/>
      <c r="G16" s="1"/>
      <c r="H16" s="1"/>
      <c r="I16" s="1"/>
      <c r="J16" s="1"/>
      <c r="K16" s="1"/>
    </row>
    <row r="17" spans="1:11" x14ac:dyDescent="0.25">
      <c r="A17" s="1"/>
      <c r="B17" s="1"/>
      <c r="C17" s="1"/>
      <c r="D17" s="1"/>
      <c r="E17" s="1"/>
      <c r="F17" s="1"/>
      <c r="G17" s="1"/>
      <c r="H17" s="1"/>
      <c r="I17" s="1"/>
      <c r="J17" s="1"/>
      <c r="K17" s="1"/>
    </row>
    <row r="18" spans="1:11" x14ac:dyDescent="0.25">
      <c r="A18" s="1"/>
      <c r="B18" s="1"/>
      <c r="C18" s="1"/>
      <c r="D18" s="1"/>
      <c r="E18" s="1"/>
      <c r="F18" s="1"/>
      <c r="G18" s="1"/>
      <c r="H18" s="1"/>
      <c r="I18" s="1"/>
      <c r="J18" s="1"/>
      <c r="K18" s="1"/>
    </row>
    <row r="19" spans="1:11" x14ac:dyDescent="0.25">
      <c r="A19" s="1"/>
      <c r="B19" s="1"/>
      <c r="C19" s="1"/>
      <c r="D19" s="1"/>
      <c r="E19" s="1"/>
      <c r="F19" s="1"/>
      <c r="G19" s="1"/>
      <c r="H19" s="1"/>
      <c r="I19" s="1"/>
      <c r="J19" s="1"/>
      <c r="K19" s="1"/>
    </row>
    <row r="20" spans="1:11" x14ac:dyDescent="0.25">
      <c r="A20" s="1"/>
      <c r="B20" s="1"/>
      <c r="C20" s="1"/>
      <c r="D20" s="1"/>
      <c r="E20" s="1"/>
      <c r="F20" s="1"/>
      <c r="G20" s="1"/>
      <c r="H20" s="1"/>
      <c r="I20" s="1"/>
      <c r="J20" s="1"/>
      <c r="K20" s="1"/>
    </row>
    <row r="21" spans="1:11" ht="15.75" customHeight="1" x14ac:dyDescent="0.25">
      <c r="A21" s="1"/>
      <c r="B21" s="1"/>
      <c r="C21" s="1"/>
      <c r="D21" s="1"/>
      <c r="E21" s="1"/>
      <c r="F21" s="1"/>
      <c r="G21" s="1"/>
      <c r="H21" s="1"/>
      <c r="I21" s="1"/>
      <c r="J21" s="1"/>
      <c r="K21" s="1"/>
    </row>
    <row r="22" spans="1:11" ht="15.75" customHeight="1" x14ac:dyDescent="0.25">
      <c r="A22" s="1"/>
      <c r="B22" s="1"/>
      <c r="C22" s="1"/>
      <c r="D22" s="1"/>
      <c r="E22" s="1"/>
      <c r="F22" s="1"/>
      <c r="G22" s="1"/>
      <c r="H22" s="1"/>
      <c r="I22" s="1"/>
      <c r="J22" s="1"/>
      <c r="K22" s="1"/>
    </row>
    <row r="23" spans="1:11" ht="15.75" customHeight="1" x14ac:dyDescent="0.25">
      <c r="A23" s="1"/>
      <c r="B23" s="1"/>
      <c r="C23" s="1"/>
      <c r="D23" s="1"/>
      <c r="E23" s="1"/>
      <c r="F23" s="1"/>
      <c r="G23" s="1"/>
      <c r="H23" s="1"/>
      <c r="I23" s="1"/>
      <c r="J23" s="1"/>
      <c r="K23" s="1"/>
    </row>
    <row r="24" spans="1:11" ht="15.75" customHeight="1" x14ac:dyDescent="0.25">
      <c r="A24" s="1"/>
      <c r="B24" s="1"/>
      <c r="C24" s="1"/>
      <c r="D24" s="1"/>
      <c r="E24" s="1"/>
      <c r="F24" s="1"/>
      <c r="G24" s="1"/>
      <c r="H24" s="1"/>
      <c r="I24" s="1"/>
      <c r="J24" s="1"/>
      <c r="K24" s="1"/>
    </row>
    <row r="25" spans="1:11" ht="15.75" customHeight="1" x14ac:dyDescent="0.25">
      <c r="A25" s="1"/>
      <c r="B25" s="1"/>
      <c r="C25" s="1"/>
      <c r="D25" s="1"/>
      <c r="E25" s="1"/>
      <c r="F25" s="1"/>
      <c r="G25" s="1"/>
      <c r="H25" s="1"/>
      <c r="I25" s="1"/>
      <c r="J25" s="1"/>
      <c r="K25" s="1"/>
    </row>
    <row r="26" spans="1:11" ht="15.75" customHeight="1" x14ac:dyDescent="0.25">
      <c r="A26" s="1"/>
      <c r="B26" s="1"/>
      <c r="C26" s="1"/>
      <c r="D26" s="1"/>
      <c r="E26" s="1"/>
      <c r="F26" s="1"/>
      <c r="G26" s="1"/>
      <c r="H26" s="1"/>
      <c r="I26" s="1"/>
      <c r="J26" s="1"/>
      <c r="K26" s="1"/>
    </row>
    <row r="27" spans="1:11" ht="15.75" customHeight="1" x14ac:dyDescent="0.25">
      <c r="A27" s="1"/>
      <c r="B27" s="1"/>
      <c r="C27" s="1"/>
      <c r="D27" s="1"/>
      <c r="E27" s="1"/>
      <c r="F27" s="1"/>
      <c r="G27" s="1"/>
      <c r="H27" s="1"/>
      <c r="I27" s="1"/>
      <c r="J27" s="1"/>
      <c r="K27" s="1"/>
    </row>
    <row r="28" spans="1:11" ht="15.75" hidden="1" customHeight="1" x14ac:dyDescent="0.25">
      <c r="A28" s="1"/>
      <c r="B28" s="1"/>
      <c r="C28" s="1"/>
      <c r="D28" s="1"/>
      <c r="E28" s="1"/>
      <c r="F28" s="1"/>
      <c r="G28" s="1"/>
      <c r="H28" s="1"/>
      <c r="I28" s="1"/>
      <c r="J28" s="1"/>
      <c r="K28" s="1"/>
    </row>
    <row r="29" spans="1:11" ht="15.75" hidden="1" customHeight="1" x14ac:dyDescent="0.25">
      <c r="A29" s="1"/>
      <c r="B29" s="1"/>
      <c r="C29" s="1"/>
      <c r="D29" s="1"/>
      <c r="E29" s="1"/>
      <c r="F29" s="1"/>
      <c r="G29" s="1"/>
      <c r="H29" s="1"/>
      <c r="I29" s="1"/>
      <c r="J29" s="1"/>
      <c r="K29" s="1"/>
    </row>
    <row r="30" spans="1:11" ht="15.75" hidden="1" customHeight="1" x14ac:dyDescent="0.25">
      <c r="A30" s="1"/>
      <c r="D30" s="1"/>
      <c r="E30" s="1"/>
      <c r="F30" s="1"/>
      <c r="G30" s="1"/>
      <c r="H30" s="1"/>
      <c r="I30" s="1"/>
      <c r="J30" s="1"/>
      <c r="K30" s="1"/>
    </row>
    <row r="31" spans="1:11" ht="15.75" hidden="1" customHeight="1" x14ac:dyDescent="0.25">
      <c r="A31" s="1"/>
      <c r="B31" s="157" t="s">
        <v>47</v>
      </c>
      <c r="C31" s="424" t="s">
        <v>48</v>
      </c>
      <c r="D31" s="242"/>
      <c r="E31" s="1"/>
      <c r="F31" s="1"/>
      <c r="G31" s="1"/>
      <c r="H31" s="1"/>
      <c r="I31" s="1"/>
      <c r="J31" s="1"/>
      <c r="K31" s="1"/>
    </row>
    <row r="32" spans="1:11" ht="23.25" hidden="1" customHeight="1" x14ac:dyDescent="0.25">
      <c r="A32" s="1"/>
      <c r="B32" s="158" t="s">
        <v>204</v>
      </c>
      <c r="C32" s="418" t="s">
        <v>58</v>
      </c>
      <c r="D32" s="242"/>
      <c r="E32" s="1"/>
      <c r="F32" s="1"/>
      <c r="G32" s="1"/>
      <c r="H32" s="1"/>
      <c r="I32" s="1"/>
      <c r="J32" s="1"/>
      <c r="K32" s="1"/>
    </row>
    <row r="33" spans="1:11" ht="66.75" hidden="1" customHeight="1" x14ac:dyDescent="0.25">
      <c r="A33" s="1"/>
      <c r="B33" s="159" t="s">
        <v>363</v>
      </c>
      <c r="C33" s="418" t="s">
        <v>371</v>
      </c>
      <c r="D33" s="242"/>
      <c r="E33" s="1"/>
      <c r="F33" s="1"/>
      <c r="G33" s="1"/>
      <c r="H33" s="1"/>
      <c r="I33" s="1"/>
      <c r="J33" s="1"/>
      <c r="K33" s="1"/>
    </row>
    <row r="34" spans="1:11" ht="45" hidden="1" customHeight="1" x14ac:dyDescent="0.25">
      <c r="A34" s="1"/>
      <c r="B34" s="160" t="s">
        <v>366</v>
      </c>
      <c r="C34" s="418" t="s">
        <v>372</v>
      </c>
      <c r="D34" s="242"/>
      <c r="E34" s="1"/>
      <c r="F34" s="1"/>
      <c r="G34" s="1"/>
      <c r="H34" s="1"/>
      <c r="I34" s="1"/>
      <c r="J34" s="1"/>
      <c r="K34" s="1"/>
    </row>
    <row r="35" spans="1:11" ht="51" hidden="1" customHeight="1" x14ac:dyDescent="0.25">
      <c r="A35" s="1"/>
      <c r="B35" s="161" t="s">
        <v>369</v>
      </c>
      <c r="C35" s="418" t="s">
        <v>373</v>
      </c>
      <c r="D35" s="242"/>
      <c r="E35" s="1"/>
      <c r="F35" s="1"/>
      <c r="G35" s="1"/>
      <c r="H35" s="1"/>
      <c r="I35" s="1"/>
      <c r="J35" s="1"/>
      <c r="K35" s="1"/>
    </row>
    <row r="36" spans="1:11" ht="15.75" hidden="1" customHeight="1" x14ac:dyDescent="0.25">
      <c r="A36" s="1"/>
      <c r="B36" s="1"/>
      <c r="C36" s="1"/>
      <c r="D36" s="1"/>
      <c r="E36" s="1"/>
      <c r="F36" s="1"/>
      <c r="G36" s="1"/>
      <c r="H36" s="1"/>
      <c r="I36" s="1"/>
      <c r="J36" s="1"/>
      <c r="K36" s="1"/>
    </row>
    <row r="37" spans="1:11" ht="15.75" hidden="1" customHeight="1" x14ac:dyDescent="0.25">
      <c r="A37" s="1"/>
      <c r="D37" s="1"/>
      <c r="E37" s="1"/>
      <c r="F37" s="1"/>
      <c r="G37" s="1"/>
      <c r="H37" s="1"/>
      <c r="I37" s="1"/>
      <c r="J37" s="1"/>
      <c r="K37" s="1"/>
    </row>
    <row r="38" spans="1:11" ht="15.75" hidden="1" customHeight="1" x14ac:dyDescent="0.25">
      <c r="A38" s="1"/>
      <c r="D38" s="1"/>
      <c r="E38" s="1"/>
      <c r="F38" s="1"/>
      <c r="G38" s="1"/>
      <c r="H38" s="1"/>
      <c r="I38" s="1"/>
      <c r="J38" s="1"/>
      <c r="K38" s="1"/>
    </row>
    <row r="39" spans="1:11" ht="15.75" customHeight="1" x14ac:dyDescent="0.25">
      <c r="A39" s="1"/>
      <c r="D39" s="1"/>
      <c r="E39" s="1"/>
      <c r="F39" s="1"/>
      <c r="G39" s="1"/>
      <c r="H39" s="1"/>
      <c r="I39" s="1"/>
      <c r="J39" s="1"/>
      <c r="K39" s="1"/>
    </row>
    <row r="40" spans="1:11" ht="15.75" customHeight="1" x14ac:dyDescent="0.25">
      <c r="A40" s="1"/>
      <c r="D40" s="1"/>
      <c r="E40" s="1"/>
      <c r="F40" s="1"/>
      <c r="G40" s="1"/>
      <c r="H40" s="1"/>
      <c r="I40" s="1"/>
      <c r="J40" s="1"/>
      <c r="K40" s="1"/>
    </row>
    <row r="41" spans="1:11" ht="15.75" customHeight="1" x14ac:dyDescent="0.25">
      <c r="A41" s="1"/>
      <c r="D41" s="1"/>
      <c r="E41" s="1"/>
      <c r="F41" s="1"/>
      <c r="G41" s="1"/>
      <c r="H41" s="1"/>
      <c r="I41" s="1"/>
      <c r="J41" s="1"/>
      <c r="K41" s="1"/>
    </row>
    <row r="42" spans="1:11" ht="15.75" customHeight="1" x14ac:dyDescent="0.25">
      <c r="A42" s="1"/>
      <c r="D42" s="1"/>
      <c r="E42" s="1"/>
      <c r="F42" s="1"/>
      <c r="G42" s="1"/>
      <c r="H42" s="1"/>
      <c r="I42" s="1"/>
      <c r="J42" s="1"/>
      <c r="K42" s="1"/>
    </row>
    <row r="43" spans="1:11" ht="15.75" customHeight="1" x14ac:dyDescent="0.25">
      <c r="A43" s="1"/>
      <c r="D43" s="1"/>
      <c r="E43" s="1"/>
      <c r="F43" s="1"/>
      <c r="G43" s="1"/>
      <c r="H43" s="1"/>
      <c r="I43" s="1"/>
      <c r="J43" s="1"/>
      <c r="K43" s="1"/>
    </row>
    <row r="44" spans="1:11" ht="15.75" customHeight="1" x14ac:dyDescent="0.25">
      <c r="A44" s="1"/>
      <c r="D44" s="1"/>
      <c r="E44" s="1"/>
      <c r="F44" s="1"/>
      <c r="G44" s="1"/>
      <c r="H44" s="1"/>
      <c r="I44" s="1"/>
      <c r="J44" s="1"/>
      <c r="K44" s="1"/>
    </row>
    <row r="45" spans="1:11" ht="15.75" customHeight="1" x14ac:dyDescent="0.25">
      <c r="A45" s="1"/>
      <c r="D45" s="1"/>
      <c r="E45" s="1"/>
      <c r="F45" s="1"/>
      <c r="G45" s="1"/>
      <c r="H45" s="1"/>
      <c r="I45" s="1"/>
      <c r="J45" s="1"/>
      <c r="K45" s="1"/>
    </row>
    <row r="46" spans="1:11" ht="15.75" customHeight="1" x14ac:dyDescent="0.25">
      <c r="A46" s="1"/>
      <c r="D46" s="1"/>
      <c r="E46" s="1"/>
      <c r="F46" s="1"/>
      <c r="G46" s="1"/>
      <c r="H46" s="1"/>
      <c r="I46" s="1"/>
      <c r="J46" s="1"/>
      <c r="K46" s="1"/>
    </row>
    <row r="47" spans="1:11" ht="15.75" customHeight="1" x14ac:dyDescent="0.25">
      <c r="A47" s="1"/>
      <c r="D47" s="1"/>
      <c r="E47" s="1"/>
      <c r="F47" s="1"/>
      <c r="G47" s="1"/>
      <c r="H47" s="1"/>
      <c r="I47" s="1"/>
      <c r="J47" s="1"/>
      <c r="K47" s="1"/>
    </row>
    <row r="48" spans="1:11" ht="15.75" customHeight="1" x14ac:dyDescent="0.25">
      <c r="A48" s="1"/>
      <c r="D48" s="1"/>
      <c r="E48" s="1"/>
      <c r="F48" s="1"/>
      <c r="G48" s="1"/>
      <c r="H48" s="1"/>
      <c r="I48" s="1"/>
      <c r="J48" s="1"/>
      <c r="K48" s="1"/>
    </row>
    <row r="49" spans="1:11" ht="15.75" customHeight="1" x14ac:dyDescent="0.25">
      <c r="A49" s="1"/>
      <c r="D49" s="1"/>
      <c r="E49" s="1"/>
      <c r="F49" s="1"/>
      <c r="G49" s="1"/>
      <c r="H49" s="1"/>
      <c r="I49" s="1"/>
      <c r="J49" s="1"/>
      <c r="K49" s="1"/>
    </row>
    <row r="50" spans="1:11" ht="15.75" customHeight="1" x14ac:dyDescent="0.25">
      <c r="A50" s="1"/>
      <c r="D50" s="1"/>
      <c r="E50" s="1"/>
      <c r="F50" s="1"/>
      <c r="G50" s="1"/>
      <c r="H50" s="1"/>
      <c r="I50" s="1"/>
      <c r="J50" s="1"/>
      <c r="K50" s="1"/>
    </row>
    <row r="51" spans="1:11" ht="15.75" customHeight="1" x14ac:dyDescent="0.25">
      <c r="A51" s="1"/>
      <c r="D51" s="1"/>
      <c r="E51" s="1"/>
      <c r="F51" s="1"/>
      <c r="G51" s="1"/>
      <c r="H51" s="1"/>
      <c r="I51" s="1"/>
      <c r="J51" s="1"/>
      <c r="K51" s="1"/>
    </row>
    <row r="52" spans="1:11" ht="15.75" customHeight="1" x14ac:dyDescent="0.25">
      <c r="A52" s="1"/>
      <c r="D52" s="1"/>
      <c r="E52" s="1"/>
      <c r="F52" s="1"/>
      <c r="G52" s="1"/>
      <c r="H52" s="1"/>
      <c r="I52" s="1"/>
      <c r="J52" s="1"/>
      <c r="K52" s="1"/>
    </row>
    <row r="53" spans="1:11" ht="15.75" customHeight="1" x14ac:dyDescent="0.25">
      <c r="A53" s="1"/>
      <c r="D53" s="1"/>
      <c r="E53" s="1"/>
      <c r="F53" s="1"/>
      <c r="G53" s="1"/>
      <c r="H53" s="1"/>
      <c r="I53" s="1"/>
      <c r="J53" s="1"/>
      <c r="K53" s="1"/>
    </row>
    <row r="54" spans="1:11" ht="15.75" customHeight="1" x14ac:dyDescent="0.25">
      <c r="A54" s="1"/>
      <c r="D54" s="1"/>
      <c r="E54" s="1"/>
      <c r="F54" s="1"/>
      <c r="G54" s="1"/>
      <c r="H54" s="1"/>
      <c r="I54" s="1"/>
      <c r="J54" s="1"/>
      <c r="K54" s="1"/>
    </row>
    <row r="55" spans="1:11" ht="15.75" customHeight="1" x14ac:dyDescent="0.25">
      <c r="A55" s="1"/>
      <c r="D55" s="1"/>
      <c r="E55" s="1"/>
      <c r="F55" s="1"/>
      <c r="G55" s="1"/>
      <c r="H55" s="1"/>
      <c r="I55" s="1"/>
      <c r="J55" s="1"/>
      <c r="K55" s="1"/>
    </row>
    <row r="56" spans="1:11" ht="15.75" customHeight="1" x14ac:dyDescent="0.25">
      <c r="A56" s="1"/>
      <c r="D56" s="1"/>
      <c r="E56" s="1"/>
      <c r="F56" s="1"/>
      <c r="G56" s="1"/>
      <c r="H56" s="1"/>
      <c r="I56" s="1"/>
      <c r="J56" s="1"/>
      <c r="K56" s="1"/>
    </row>
    <row r="57" spans="1:11" ht="15.75" customHeight="1" x14ac:dyDescent="0.25">
      <c r="A57" s="1"/>
      <c r="D57" s="1"/>
      <c r="E57" s="1"/>
      <c r="F57" s="1"/>
      <c r="G57" s="1"/>
      <c r="H57" s="1"/>
      <c r="I57" s="1"/>
      <c r="J57" s="1"/>
      <c r="K57" s="1"/>
    </row>
    <row r="58" spans="1:11" ht="15.75" customHeight="1" x14ac:dyDescent="0.25">
      <c r="A58" s="1"/>
      <c r="D58" s="1"/>
      <c r="E58" s="1"/>
      <c r="F58" s="1"/>
      <c r="G58" s="1"/>
      <c r="H58" s="1"/>
      <c r="I58" s="1"/>
      <c r="J58" s="1"/>
      <c r="K58" s="1"/>
    </row>
    <row r="59" spans="1:11" ht="15.75" customHeight="1" x14ac:dyDescent="0.25">
      <c r="A59" s="1"/>
      <c r="D59" s="1"/>
      <c r="E59" s="1"/>
      <c r="F59" s="1"/>
      <c r="G59" s="1"/>
      <c r="H59" s="1"/>
      <c r="I59" s="1"/>
      <c r="J59" s="1"/>
      <c r="K59" s="1"/>
    </row>
    <row r="60" spans="1:11" ht="15.75" customHeight="1" x14ac:dyDescent="0.25">
      <c r="A60" s="1"/>
      <c r="D60" s="1"/>
      <c r="E60" s="1"/>
      <c r="F60" s="1"/>
      <c r="G60" s="1"/>
      <c r="H60" s="1"/>
      <c r="I60" s="1"/>
      <c r="J60" s="1"/>
      <c r="K60" s="1"/>
    </row>
    <row r="61" spans="1:11" ht="15.75" customHeight="1" x14ac:dyDescent="0.25">
      <c r="A61" s="1"/>
      <c r="D61" s="1"/>
      <c r="E61" s="1"/>
      <c r="F61" s="1"/>
      <c r="G61" s="1"/>
      <c r="H61" s="1"/>
      <c r="I61" s="1"/>
      <c r="J61" s="1"/>
      <c r="K61" s="1"/>
    </row>
    <row r="62" spans="1:11" ht="15.75" customHeight="1" x14ac:dyDescent="0.25">
      <c r="A62" s="1"/>
      <c r="D62" s="1"/>
      <c r="E62" s="1"/>
      <c r="F62" s="1"/>
      <c r="G62" s="1"/>
      <c r="H62" s="1"/>
      <c r="I62" s="1"/>
      <c r="J62" s="1"/>
      <c r="K62" s="1"/>
    </row>
    <row r="63" spans="1:11" ht="15.75" customHeight="1" x14ac:dyDescent="0.25">
      <c r="A63" s="1"/>
      <c r="D63" s="1"/>
      <c r="E63" s="1"/>
      <c r="F63" s="1"/>
      <c r="G63" s="1"/>
      <c r="H63" s="1"/>
      <c r="I63" s="1"/>
      <c r="J63" s="1"/>
      <c r="K63" s="1"/>
    </row>
    <row r="64" spans="1:11" ht="15.75" customHeight="1" x14ac:dyDescent="0.25">
      <c r="A64" s="1"/>
      <c r="D64" s="1"/>
      <c r="E64" s="1"/>
      <c r="F64" s="1"/>
      <c r="G64" s="1"/>
      <c r="H64" s="1"/>
      <c r="I64" s="1"/>
      <c r="J64" s="1"/>
      <c r="K64" s="1"/>
    </row>
    <row r="65" spans="1:11" ht="15.75" customHeight="1" x14ac:dyDescent="0.25">
      <c r="A65" s="1"/>
      <c r="D65" s="1"/>
      <c r="E65" s="1"/>
      <c r="F65" s="1"/>
      <c r="G65" s="1"/>
      <c r="H65" s="1"/>
      <c r="I65" s="1"/>
      <c r="J65" s="1"/>
      <c r="K65" s="1"/>
    </row>
    <row r="66" spans="1:11" ht="15.75" customHeight="1" x14ac:dyDescent="0.25">
      <c r="A66" s="1"/>
      <c r="D66" s="1"/>
      <c r="E66" s="1"/>
      <c r="F66" s="1"/>
      <c r="G66" s="1"/>
      <c r="H66" s="1"/>
      <c r="I66" s="1"/>
      <c r="J66" s="1"/>
      <c r="K66" s="1"/>
    </row>
    <row r="67" spans="1:11" ht="15.75" customHeight="1" x14ac:dyDescent="0.25">
      <c r="A67" s="1"/>
      <c r="D67" s="1"/>
      <c r="E67" s="1"/>
      <c r="F67" s="1"/>
      <c r="G67" s="1"/>
      <c r="H67" s="1"/>
      <c r="I67" s="1"/>
      <c r="J67" s="1"/>
      <c r="K67" s="1"/>
    </row>
    <row r="68" spans="1:11" ht="15.75" customHeight="1" x14ac:dyDescent="0.25">
      <c r="A68" s="1"/>
      <c r="D68" s="1"/>
      <c r="E68" s="1"/>
      <c r="F68" s="1"/>
      <c r="G68" s="1"/>
      <c r="H68" s="1"/>
      <c r="I68" s="1"/>
      <c r="J68" s="1"/>
      <c r="K68" s="1"/>
    </row>
    <row r="69" spans="1:11" ht="15.75" customHeight="1" x14ac:dyDescent="0.25">
      <c r="A69" s="1"/>
      <c r="D69" s="1"/>
      <c r="E69" s="1"/>
      <c r="F69" s="1"/>
      <c r="G69" s="1"/>
      <c r="H69" s="1"/>
      <c r="I69" s="1"/>
      <c r="J69" s="1"/>
      <c r="K69" s="1"/>
    </row>
    <row r="70" spans="1:11" ht="15.75" customHeight="1" x14ac:dyDescent="0.25">
      <c r="A70" s="1"/>
      <c r="D70" s="1"/>
      <c r="E70" s="1"/>
      <c r="F70" s="1"/>
      <c r="G70" s="1"/>
      <c r="H70" s="1"/>
      <c r="I70" s="1"/>
      <c r="J70" s="1"/>
      <c r="K70" s="1"/>
    </row>
    <row r="71" spans="1:11" ht="15.75" customHeight="1" x14ac:dyDescent="0.25">
      <c r="A71" s="1"/>
      <c r="D71" s="1"/>
      <c r="E71" s="1"/>
      <c r="F71" s="1"/>
      <c r="G71" s="1"/>
      <c r="H71" s="1"/>
      <c r="I71" s="1"/>
      <c r="J71" s="1"/>
      <c r="K71" s="1"/>
    </row>
    <row r="72" spans="1:11" ht="15.75" customHeight="1" x14ac:dyDescent="0.25">
      <c r="A72" s="1"/>
      <c r="D72" s="1"/>
      <c r="E72" s="1"/>
      <c r="F72" s="1"/>
      <c r="G72" s="1"/>
      <c r="H72" s="1"/>
      <c r="I72" s="1"/>
      <c r="J72" s="1"/>
      <c r="K72" s="1"/>
    </row>
    <row r="73" spans="1:11" ht="15.75" customHeight="1" x14ac:dyDescent="0.25">
      <c r="A73" s="1"/>
      <c r="D73" s="1"/>
      <c r="E73" s="1"/>
      <c r="F73" s="1"/>
      <c r="G73" s="1"/>
      <c r="H73" s="1"/>
      <c r="I73" s="1"/>
      <c r="J73" s="1"/>
      <c r="K73" s="1"/>
    </row>
    <row r="74" spans="1:11" ht="15.75" customHeight="1" x14ac:dyDescent="0.25">
      <c r="A74" s="1"/>
      <c r="D74" s="1"/>
      <c r="E74" s="1"/>
      <c r="F74" s="1"/>
      <c r="G74" s="1"/>
      <c r="H74" s="1"/>
      <c r="I74" s="1"/>
      <c r="J74" s="1"/>
      <c r="K74" s="1"/>
    </row>
    <row r="75" spans="1:11" ht="15.75" customHeight="1" x14ac:dyDescent="0.25">
      <c r="A75" s="1"/>
      <c r="D75" s="1"/>
      <c r="E75" s="1"/>
      <c r="F75" s="1"/>
      <c r="G75" s="1"/>
      <c r="H75" s="1"/>
      <c r="I75" s="1"/>
      <c r="J75" s="1"/>
      <c r="K75" s="1"/>
    </row>
    <row r="76" spans="1:11" ht="15.75" customHeight="1" x14ac:dyDescent="0.25">
      <c r="A76" s="1"/>
      <c r="D76" s="1"/>
      <c r="E76" s="1"/>
      <c r="F76" s="1"/>
      <c r="G76" s="1"/>
      <c r="H76" s="1"/>
      <c r="I76" s="1"/>
      <c r="J76" s="1"/>
      <c r="K76" s="1"/>
    </row>
    <row r="77" spans="1:11" ht="15.75" customHeight="1" x14ac:dyDescent="0.25">
      <c r="A77" s="1"/>
      <c r="D77" s="1"/>
      <c r="E77" s="1"/>
      <c r="F77" s="1"/>
      <c r="G77" s="1"/>
      <c r="H77" s="1"/>
      <c r="I77" s="1"/>
      <c r="J77" s="1"/>
      <c r="K77" s="1"/>
    </row>
    <row r="78" spans="1:11" ht="15.75" customHeight="1" x14ac:dyDescent="0.25">
      <c r="A78" s="1"/>
      <c r="D78" s="1"/>
      <c r="E78" s="1"/>
      <c r="F78" s="1"/>
      <c r="G78" s="1"/>
      <c r="H78" s="1"/>
      <c r="I78" s="1"/>
      <c r="J78" s="1"/>
      <c r="K78" s="1"/>
    </row>
    <row r="79" spans="1:11" ht="15.75" customHeight="1" x14ac:dyDescent="0.25">
      <c r="A79" s="1"/>
      <c r="D79" s="1"/>
      <c r="E79" s="1"/>
      <c r="F79" s="1"/>
      <c r="G79" s="1"/>
      <c r="H79" s="1"/>
      <c r="I79" s="1"/>
      <c r="J79" s="1"/>
      <c r="K79" s="1"/>
    </row>
    <row r="80" spans="1:11" ht="15.75" customHeight="1" x14ac:dyDescent="0.25">
      <c r="A80" s="1"/>
      <c r="D80" s="1"/>
      <c r="E80" s="1"/>
      <c r="F80" s="1"/>
      <c r="G80" s="1"/>
      <c r="H80" s="1"/>
      <c r="I80" s="1"/>
      <c r="J80" s="1"/>
      <c r="K80" s="1"/>
    </row>
    <row r="81" spans="1:11" ht="15.75" customHeight="1" x14ac:dyDescent="0.25">
      <c r="A81" s="1"/>
      <c r="D81" s="1"/>
      <c r="E81" s="1"/>
      <c r="F81" s="1"/>
      <c r="G81" s="1"/>
      <c r="H81" s="1"/>
      <c r="I81" s="1"/>
      <c r="J81" s="1"/>
      <c r="K81" s="1"/>
    </row>
    <row r="82" spans="1:11" ht="15.75" customHeight="1" x14ac:dyDescent="0.25">
      <c r="A82" s="1"/>
      <c r="D82" s="1"/>
      <c r="E82" s="1"/>
      <c r="F82" s="1"/>
      <c r="G82" s="1"/>
      <c r="H82" s="1"/>
      <c r="I82" s="1"/>
      <c r="J82" s="1"/>
      <c r="K82" s="1"/>
    </row>
    <row r="83" spans="1:11" ht="15.75" customHeight="1" x14ac:dyDescent="0.25">
      <c r="A83" s="1"/>
      <c r="D83" s="1"/>
      <c r="E83" s="1"/>
      <c r="F83" s="1"/>
      <c r="G83" s="1"/>
      <c r="H83" s="1"/>
      <c r="I83" s="1"/>
      <c r="J83" s="1"/>
      <c r="K83" s="1"/>
    </row>
    <row r="84" spans="1:11" ht="15.75" customHeight="1" x14ac:dyDescent="0.25">
      <c r="A84" s="1"/>
      <c r="D84" s="1"/>
      <c r="E84" s="1"/>
      <c r="F84" s="1"/>
      <c r="G84" s="1"/>
      <c r="H84" s="1"/>
      <c r="I84" s="1"/>
      <c r="J84" s="1"/>
      <c r="K84" s="1"/>
    </row>
    <row r="85" spans="1:11" ht="15.75" customHeight="1" x14ac:dyDescent="0.25">
      <c r="A85" s="1"/>
      <c r="D85" s="1"/>
      <c r="E85" s="1"/>
      <c r="F85" s="1"/>
      <c r="G85" s="1"/>
      <c r="H85" s="1"/>
      <c r="I85" s="1"/>
      <c r="J85" s="1"/>
      <c r="K85" s="1"/>
    </row>
    <row r="86" spans="1:11" ht="15.75" customHeight="1" x14ac:dyDescent="0.25">
      <c r="A86" s="1"/>
      <c r="D86" s="1"/>
      <c r="E86" s="1"/>
      <c r="F86" s="1"/>
      <c r="G86" s="1"/>
      <c r="H86" s="1"/>
      <c r="I86" s="1"/>
      <c r="J86" s="1"/>
      <c r="K86" s="1"/>
    </row>
    <row r="87" spans="1:11" ht="15.75" customHeight="1" x14ac:dyDescent="0.25">
      <c r="A87" s="1"/>
      <c r="D87" s="1"/>
      <c r="E87" s="1"/>
      <c r="F87" s="1"/>
      <c r="G87" s="1"/>
      <c r="H87" s="1"/>
      <c r="I87" s="1"/>
      <c r="J87" s="1"/>
      <c r="K87" s="1"/>
    </row>
    <row r="88" spans="1:11" ht="15.75" customHeight="1" x14ac:dyDescent="0.25">
      <c r="A88" s="1"/>
      <c r="D88" s="1"/>
      <c r="E88" s="1"/>
      <c r="F88" s="1"/>
      <c r="G88" s="1"/>
      <c r="H88" s="1"/>
      <c r="I88" s="1"/>
      <c r="J88" s="1"/>
      <c r="K88" s="1"/>
    </row>
    <row r="89" spans="1:11" ht="15.75" customHeight="1" x14ac:dyDescent="0.25">
      <c r="A89" s="1"/>
      <c r="D89" s="1"/>
      <c r="E89" s="1"/>
      <c r="F89" s="1"/>
      <c r="G89" s="1"/>
      <c r="H89" s="1"/>
      <c r="I89" s="1"/>
      <c r="J89" s="1"/>
      <c r="K89" s="1"/>
    </row>
    <row r="90" spans="1:11" ht="15.75" customHeight="1" x14ac:dyDescent="0.25">
      <c r="A90" s="1"/>
      <c r="D90" s="1"/>
      <c r="E90" s="1"/>
      <c r="F90" s="1"/>
      <c r="G90" s="1"/>
      <c r="H90" s="1"/>
      <c r="I90" s="1"/>
      <c r="J90" s="1"/>
      <c r="K90" s="1"/>
    </row>
    <row r="91" spans="1:11" ht="15.75" customHeight="1" x14ac:dyDescent="0.25">
      <c r="A91" s="1"/>
      <c r="D91" s="1"/>
      <c r="E91" s="1"/>
      <c r="F91" s="1"/>
      <c r="G91" s="1"/>
      <c r="H91" s="1"/>
      <c r="I91" s="1"/>
      <c r="J91" s="1"/>
      <c r="K91" s="1"/>
    </row>
    <row r="92" spans="1:11" ht="15.75" customHeight="1" x14ac:dyDescent="0.25">
      <c r="A92" s="1"/>
      <c r="D92" s="1"/>
      <c r="E92" s="1"/>
      <c r="F92" s="1"/>
      <c r="G92" s="1"/>
      <c r="H92" s="1"/>
      <c r="I92" s="1"/>
      <c r="J92" s="1"/>
      <c r="K92" s="1"/>
    </row>
    <row r="93" spans="1:11" ht="15.75" customHeight="1" x14ac:dyDescent="0.25">
      <c r="A93" s="1"/>
      <c r="D93" s="1"/>
      <c r="E93" s="1"/>
      <c r="F93" s="1"/>
      <c r="G93" s="1"/>
      <c r="H93" s="1"/>
      <c r="I93" s="1"/>
      <c r="J93" s="1"/>
      <c r="K93" s="1"/>
    </row>
    <row r="94" spans="1:11" ht="15.75" customHeight="1" x14ac:dyDescent="0.25">
      <c r="A94" s="1"/>
      <c r="D94" s="1"/>
      <c r="E94" s="1"/>
      <c r="F94" s="1"/>
      <c r="G94" s="1"/>
      <c r="H94" s="1"/>
      <c r="I94" s="1"/>
      <c r="J94" s="1"/>
      <c r="K94" s="1"/>
    </row>
    <row r="95" spans="1:11" ht="15.75" customHeight="1" x14ac:dyDescent="0.25">
      <c r="A95" s="1"/>
      <c r="D95" s="1"/>
      <c r="E95" s="1"/>
      <c r="F95" s="1"/>
      <c r="G95" s="1"/>
      <c r="H95" s="1"/>
      <c r="I95" s="1"/>
      <c r="J95" s="1"/>
      <c r="K95" s="1"/>
    </row>
    <row r="96" spans="1:11" ht="15.75" customHeight="1" x14ac:dyDescent="0.25">
      <c r="A96" s="1"/>
      <c r="D96" s="1"/>
      <c r="E96" s="1"/>
      <c r="F96" s="1"/>
      <c r="G96" s="1"/>
      <c r="H96" s="1"/>
      <c r="I96" s="1"/>
      <c r="J96" s="1"/>
      <c r="K96" s="1"/>
    </row>
    <row r="97" spans="1:11" ht="15.75" customHeight="1" x14ac:dyDescent="0.25">
      <c r="A97" s="1"/>
      <c r="D97" s="1"/>
      <c r="E97" s="1"/>
      <c r="F97" s="1"/>
      <c r="G97" s="1"/>
      <c r="H97" s="1"/>
      <c r="I97" s="1"/>
      <c r="J97" s="1"/>
      <c r="K97" s="1"/>
    </row>
    <row r="98" spans="1:11" ht="15.75" customHeight="1" x14ac:dyDescent="0.25">
      <c r="A98" s="1"/>
      <c r="D98" s="1"/>
      <c r="E98" s="1"/>
      <c r="F98" s="1"/>
      <c r="G98" s="1"/>
      <c r="H98" s="1"/>
      <c r="I98" s="1"/>
      <c r="J98" s="1"/>
      <c r="K98" s="1"/>
    </row>
    <row r="99" spans="1:11" ht="15.75" customHeight="1" x14ac:dyDescent="0.25">
      <c r="A99" s="1"/>
      <c r="D99" s="1"/>
      <c r="E99" s="1"/>
      <c r="F99" s="1"/>
      <c r="G99" s="1"/>
      <c r="H99" s="1"/>
      <c r="I99" s="1"/>
      <c r="J99" s="1"/>
      <c r="K99" s="1"/>
    </row>
    <row r="100" spans="1:11" ht="15.75" customHeight="1" x14ac:dyDescent="0.25">
      <c r="A100" s="1"/>
      <c r="D100" s="1"/>
      <c r="E100" s="1"/>
      <c r="F100" s="1"/>
      <c r="G100" s="1"/>
      <c r="H100" s="1"/>
      <c r="I100" s="1"/>
      <c r="J100" s="1"/>
      <c r="K100" s="1"/>
    </row>
  </sheetData>
  <mergeCells count="15">
    <mergeCell ref="G2:K2"/>
    <mergeCell ref="B2:C2"/>
    <mergeCell ref="I4:K4"/>
    <mergeCell ref="I5:K5"/>
    <mergeCell ref="C33:D33"/>
    <mergeCell ref="C31:D31"/>
    <mergeCell ref="C32:D32"/>
    <mergeCell ref="I3:K3"/>
    <mergeCell ref="G4:H4"/>
    <mergeCell ref="C34:D34"/>
    <mergeCell ref="C35:D35"/>
    <mergeCell ref="G6:H6"/>
    <mergeCell ref="G3:H3"/>
    <mergeCell ref="I6:K6"/>
    <mergeCell ref="G5:H5"/>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N114"/>
  <sheetViews>
    <sheetView topLeftCell="B3" workbookViewId="0"/>
  </sheetViews>
  <sheetFormatPr baseColWidth="10" defaultColWidth="14.42578125" defaultRowHeight="15" customHeight="1" x14ac:dyDescent="0.25"/>
  <cols>
    <col min="1" max="1" width="10.7109375" hidden="1" customWidth="1"/>
    <col min="2" max="2" width="20.7109375" customWidth="1"/>
    <col min="3" max="3" width="14.7109375" hidden="1" customWidth="1"/>
    <col min="4" max="4" width="16.28515625" customWidth="1"/>
    <col min="5" max="7" width="14.7109375" customWidth="1"/>
    <col min="8" max="8" width="17.42578125" customWidth="1"/>
    <col min="9" max="9" width="6.5703125" customWidth="1"/>
    <col min="10" max="10" width="73.28515625" hidden="1" customWidth="1"/>
    <col min="11" max="14" width="11.42578125" customWidth="1"/>
  </cols>
  <sheetData>
    <row r="1" spans="1:14" hidden="1" x14ac:dyDescent="0.25">
      <c r="B1" s="1"/>
      <c r="C1" s="1"/>
      <c r="D1" s="1"/>
      <c r="E1" s="1"/>
      <c r="F1" s="1"/>
      <c r="G1" s="1"/>
      <c r="H1" s="1"/>
      <c r="I1" s="1"/>
      <c r="J1" s="1"/>
      <c r="K1" s="1"/>
      <c r="L1" s="1"/>
      <c r="M1" s="1"/>
      <c r="N1" s="1"/>
    </row>
    <row r="2" spans="1:14" hidden="1" x14ac:dyDescent="0.25">
      <c r="B2" s="1"/>
      <c r="C2" s="1"/>
      <c r="D2" s="1"/>
      <c r="E2" s="1"/>
      <c r="F2" s="1"/>
      <c r="G2" s="1"/>
      <c r="H2" s="1"/>
      <c r="I2" s="1"/>
      <c r="J2" s="1"/>
      <c r="K2" s="1"/>
      <c r="L2" s="1"/>
      <c r="M2" s="1"/>
      <c r="N2" s="1"/>
    </row>
    <row r="3" spans="1:14" x14ac:dyDescent="0.25">
      <c r="A3" s="1"/>
      <c r="B3" s="439" t="s">
        <v>374</v>
      </c>
      <c r="C3" s="391"/>
      <c r="D3" s="391"/>
      <c r="E3" s="391"/>
      <c r="F3" s="391"/>
      <c r="G3" s="391"/>
      <c r="H3" s="391"/>
      <c r="I3" s="391"/>
      <c r="J3" s="391"/>
      <c r="K3" s="391"/>
      <c r="L3" s="391"/>
      <c r="M3" s="391"/>
      <c r="N3" s="392"/>
    </row>
    <row r="4" spans="1:14" x14ac:dyDescent="0.25">
      <c r="A4" s="1"/>
      <c r="B4" s="351"/>
      <c r="C4" s="396"/>
      <c r="D4" s="396"/>
      <c r="E4" s="396"/>
      <c r="F4" s="396"/>
      <c r="G4" s="396"/>
      <c r="H4" s="396"/>
      <c r="I4" s="396"/>
      <c r="J4" s="396"/>
      <c r="K4" s="396"/>
      <c r="L4" s="396"/>
      <c r="M4" s="396"/>
      <c r="N4" s="397"/>
    </row>
    <row r="5" spans="1:14" x14ac:dyDescent="0.25">
      <c r="A5" s="1"/>
      <c r="B5" s="162"/>
      <c r="C5" s="162"/>
      <c r="D5" s="162"/>
      <c r="E5" s="162"/>
      <c r="F5" s="162"/>
      <c r="G5" s="163"/>
      <c r="H5" s="163"/>
      <c r="I5" s="1"/>
      <c r="J5" s="1"/>
      <c r="K5" s="1"/>
      <c r="L5" s="1"/>
      <c r="M5" s="1"/>
      <c r="N5" s="1"/>
    </row>
    <row r="6" spans="1:14" ht="18" x14ac:dyDescent="0.25">
      <c r="A6" s="1"/>
      <c r="B6" s="437" t="s">
        <v>375</v>
      </c>
      <c r="C6" s="242"/>
      <c r="D6" s="438" t="s">
        <v>42</v>
      </c>
      <c r="E6" s="241"/>
      <c r="F6" s="241"/>
      <c r="G6" s="241"/>
      <c r="H6" s="242"/>
      <c r="I6" s="1"/>
      <c r="J6" s="1"/>
      <c r="K6" s="1"/>
      <c r="L6" s="1"/>
      <c r="M6" s="1"/>
      <c r="N6" s="1"/>
    </row>
    <row r="7" spans="1:14" ht="18" hidden="1" x14ac:dyDescent="0.25">
      <c r="A7" s="1"/>
      <c r="B7" s="164"/>
      <c r="C7" s="164"/>
      <c r="D7" s="162">
        <v>1</v>
      </c>
      <c r="E7" s="162">
        <v>2</v>
      </c>
      <c r="F7" s="162">
        <v>3</v>
      </c>
      <c r="G7" s="163">
        <v>4</v>
      </c>
      <c r="H7" s="163">
        <v>5</v>
      </c>
      <c r="I7" s="1"/>
      <c r="J7" s="1"/>
      <c r="K7" s="1"/>
      <c r="L7" s="1"/>
      <c r="M7" s="1"/>
      <c r="N7" s="1"/>
    </row>
    <row r="8" spans="1:14" ht="25.5" x14ac:dyDescent="0.25">
      <c r="A8" s="1"/>
      <c r="B8" s="164" t="s">
        <v>41</v>
      </c>
      <c r="C8" s="165"/>
      <c r="D8" s="165" t="s">
        <v>51</v>
      </c>
      <c r="E8" s="165" t="s">
        <v>64</v>
      </c>
      <c r="F8" s="165" t="s">
        <v>77</v>
      </c>
      <c r="G8" s="165" t="s">
        <v>87</v>
      </c>
      <c r="H8" s="165" t="s">
        <v>97</v>
      </c>
      <c r="I8" s="1"/>
      <c r="J8" s="1"/>
      <c r="K8" s="1"/>
      <c r="L8" s="1"/>
      <c r="M8" s="1"/>
      <c r="N8" s="1"/>
    </row>
    <row r="9" spans="1:14" ht="16.5" hidden="1" customHeight="1" x14ac:dyDescent="0.25">
      <c r="B9" s="164"/>
      <c r="C9" s="166" t="s">
        <v>376</v>
      </c>
      <c r="D9" s="167">
        <v>1</v>
      </c>
      <c r="E9" s="167">
        <v>2</v>
      </c>
      <c r="F9" s="167">
        <v>3</v>
      </c>
      <c r="G9" s="167">
        <v>4</v>
      </c>
      <c r="H9" s="167">
        <v>5</v>
      </c>
      <c r="I9" s="1"/>
      <c r="J9" s="1"/>
      <c r="K9" s="1"/>
      <c r="L9" s="1"/>
      <c r="M9" s="1"/>
      <c r="N9" s="1"/>
    </row>
    <row r="10" spans="1:14" ht="16.5" customHeight="1" x14ac:dyDescent="0.25">
      <c r="A10" s="425">
        <v>1</v>
      </c>
      <c r="B10" s="427" t="s">
        <v>50</v>
      </c>
      <c r="C10" s="425">
        <v>1</v>
      </c>
      <c r="D10" s="426">
        <v>11</v>
      </c>
      <c r="E10" s="428">
        <v>12</v>
      </c>
      <c r="F10" s="428">
        <v>13</v>
      </c>
      <c r="G10" s="431">
        <v>14</v>
      </c>
      <c r="H10" s="431">
        <v>15</v>
      </c>
      <c r="I10" s="1"/>
      <c r="J10" s="1"/>
      <c r="K10" s="1"/>
      <c r="L10" s="1"/>
      <c r="M10" s="1"/>
      <c r="N10" s="1"/>
    </row>
    <row r="11" spans="1:14" x14ac:dyDescent="0.25">
      <c r="A11" s="304"/>
      <c r="B11" s="304"/>
      <c r="C11" s="304"/>
      <c r="D11" s="304"/>
      <c r="E11" s="304"/>
      <c r="F11" s="304"/>
      <c r="G11" s="304"/>
      <c r="H11" s="304"/>
      <c r="I11" s="1"/>
      <c r="J11" s="1"/>
      <c r="K11" s="440" t="s">
        <v>377</v>
      </c>
      <c r="L11" s="252"/>
      <c r="M11" s="244"/>
      <c r="N11" s="1"/>
    </row>
    <row r="12" spans="1:14" x14ac:dyDescent="0.25">
      <c r="A12" s="236"/>
      <c r="B12" s="236"/>
      <c r="C12" s="236"/>
      <c r="D12" s="236"/>
      <c r="E12" s="236"/>
      <c r="F12" s="236"/>
      <c r="G12" s="236"/>
      <c r="H12" s="236"/>
      <c r="I12" s="1"/>
      <c r="J12" s="1"/>
      <c r="K12" s="245"/>
      <c r="L12" s="253"/>
      <c r="M12" s="246"/>
      <c r="N12" s="1"/>
    </row>
    <row r="13" spans="1:14" x14ac:dyDescent="0.25">
      <c r="A13" s="425">
        <v>2</v>
      </c>
      <c r="B13" s="427" t="s">
        <v>63</v>
      </c>
      <c r="C13" s="425">
        <v>2</v>
      </c>
      <c r="D13" s="426">
        <v>21</v>
      </c>
      <c r="E13" s="431">
        <v>22</v>
      </c>
      <c r="F13" s="431">
        <v>23</v>
      </c>
      <c r="G13" s="430">
        <v>24</v>
      </c>
      <c r="H13" s="430">
        <v>25</v>
      </c>
      <c r="I13" s="1"/>
      <c r="J13" s="1"/>
      <c r="K13" s="434" t="s">
        <v>232</v>
      </c>
      <c r="L13" s="252"/>
      <c r="M13" s="244"/>
      <c r="N13" s="1"/>
    </row>
    <row r="14" spans="1:14" x14ac:dyDescent="0.25">
      <c r="A14" s="304"/>
      <c r="B14" s="304"/>
      <c r="C14" s="304"/>
      <c r="D14" s="304"/>
      <c r="E14" s="304"/>
      <c r="F14" s="304"/>
      <c r="G14" s="304"/>
      <c r="H14" s="304"/>
      <c r="I14" s="1"/>
      <c r="J14" s="1"/>
      <c r="K14" s="245"/>
      <c r="L14" s="253"/>
      <c r="M14" s="246"/>
      <c r="N14" s="1"/>
    </row>
    <row r="15" spans="1:14" x14ac:dyDescent="0.25">
      <c r="A15" s="236"/>
      <c r="B15" s="236"/>
      <c r="C15" s="236"/>
      <c r="D15" s="236"/>
      <c r="E15" s="236"/>
      <c r="F15" s="236"/>
      <c r="G15" s="236"/>
      <c r="H15" s="236"/>
      <c r="I15" s="1"/>
      <c r="J15" s="1"/>
      <c r="K15" s="435" t="s">
        <v>248</v>
      </c>
      <c r="L15" s="252"/>
      <c r="M15" s="244"/>
      <c r="N15" s="1"/>
    </row>
    <row r="16" spans="1:14" x14ac:dyDescent="0.25">
      <c r="A16" s="425">
        <v>3</v>
      </c>
      <c r="B16" s="427" t="s">
        <v>76</v>
      </c>
      <c r="C16" s="425">
        <v>3</v>
      </c>
      <c r="D16" s="426">
        <v>31</v>
      </c>
      <c r="E16" s="431">
        <v>32</v>
      </c>
      <c r="F16" s="433">
        <v>33</v>
      </c>
      <c r="G16" s="430">
        <v>34</v>
      </c>
      <c r="H16" s="429">
        <v>35</v>
      </c>
      <c r="I16" s="1"/>
      <c r="J16" s="1"/>
      <c r="K16" s="245"/>
      <c r="L16" s="253"/>
      <c r="M16" s="246"/>
      <c r="N16" s="1"/>
    </row>
    <row r="17" spans="1:14" x14ac:dyDescent="0.25">
      <c r="A17" s="304"/>
      <c r="B17" s="304"/>
      <c r="C17" s="304"/>
      <c r="D17" s="304"/>
      <c r="E17" s="304"/>
      <c r="F17" s="304"/>
      <c r="G17" s="304"/>
      <c r="H17" s="304"/>
      <c r="I17" s="1"/>
      <c r="J17" s="1"/>
      <c r="K17" s="436" t="s">
        <v>266</v>
      </c>
      <c r="L17" s="252"/>
      <c r="M17" s="244"/>
      <c r="N17" s="1"/>
    </row>
    <row r="18" spans="1:14" x14ac:dyDescent="0.25">
      <c r="A18" s="236"/>
      <c r="B18" s="236"/>
      <c r="C18" s="236"/>
      <c r="D18" s="236"/>
      <c r="E18" s="236"/>
      <c r="F18" s="236"/>
      <c r="G18" s="236"/>
      <c r="H18" s="236"/>
      <c r="I18" s="1"/>
      <c r="J18" s="1"/>
      <c r="K18" s="245"/>
      <c r="L18" s="253"/>
      <c r="M18" s="246"/>
      <c r="N18" s="1"/>
    </row>
    <row r="19" spans="1:14" x14ac:dyDescent="0.25">
      <c r="A19" s="425">
        <v>4</v>
      </c>
      <c r="B19" s="427" t="s">
        <v>86</v>
      </c>
      <c r="C19" s="425">
        <v>4</v>
      </c>
      <c r="D19" s="432">
        <v>41</v>
      </c>
      <c r="E19" s="433">
        <v>42</v>
      </c>
      <c r="F19" s="433">
        <v>43</v>
      </c>
      <c r="G19" s="429">
        <v>44</v>
      </c>
      <c r="H19" s="429">
        <v>45</v>
      </c>
      <c r="I19" s="1"/>
      <c r="J19" s="1"/>
      <c r="L19" s="1"/>
      <c r="N19" s="1"/>
    </row>
    <row r="20" spans="1:14" x14ac:dyDescent="0.25">
      <c r="A20" s="304"/>
      <c r="B20" s="304"/>
      <c r="C20" s="304"/>
      <c r="D20" s="304"/>
      <c r="E20" s="304"/>
      <c r="F20" s="304"/>
      <c r="G20" s="304"/>
      <c r="H20" s="304"/>
      <c r="I20" s="1"/>
      <c r="J20" s="1"/>
      <c r="K20" s="1"/>
      <c r="L20" s="1"/>
      <c r="M20" s="1"/>
      <c r="N20" s="1"/>
    </row>
    <row r="21" spans="1:14" x14ac:dyDescent="0.25">
      <c r="A21" s="236"/>
      <c r="B21" s="236"/>
      <c r="C21" s="236"/>
      <c r="D21" s="236"/>
      <c r="E21" s="236"/>
      <c r="F21" s="236"/>
      <c r="G21" s="236"/>
      <c r="H21" s="236"/>
      <c r="I21" s="1"/>
      <c r="J21" s="1"/>
      <c r="K21" s="1"/>
      <c r="L21" s="1"/>
      <c r="M21" s="1"/>
      <c r="N21" s="1"/>
    </row>
    <row r="22" spans="1:14" x14ac:dyDescent="0.25">
      <c r="A22" s="425">
        <v>5</v>
      </c>
      <c r="B22" s="427" t="s">
        <v>96</v>
      </c>
      <c r="C22" s="425">
        <v>5</v>
      </c>
      <c r="D22" s="432">
        <v>51</v>
      </c>
      <c r="E22" s="433">
        <v>52</v>
      </c>
      <c r="F22" s="441">
        <v>53</v>
      </c>
      <c r="G22" s="429">
        <v>54</v>
      </c>
      <c r="H22" s="429">
        <v>55</v>
      </c>
      <c r="I22" s="1"/>
      <c r="J22" s="1"/>
      <c r="K22" s="1"/>
      <c r="L22" s="1"/>
      <c r="M22" s="1"/>
      <c r="N22" s="1"/>
    </row>
    <row r="23" spans="1:14" x14ac:dyDescent="0.25">
      <c r="A23" s="304"/>
      <c r="B23" s="304"/>
      <c r="C23" s="304"/>
      <c r="D23" s="304"/>
      <c r="E23" s="304"/>
      <c r="F23" s="304"/>
      <c r="G23" s="304"/>
      <c r="H23" s="304"/>
      <c r="I23" s="1"/>
      <c r="J23" s="1"/>
      <c r="K23" s="1"/>
      <c r="L23" s="1"/>
      <c r="M23" s="1"/>
      <c r="N23" s="1"/>
    </row>
    <row r="24" spans="1:14" x14ac:dyDescent="0.25">
      <c r="A24" s="236"/>
      <c r="B24" s="236"/>
      <c r="C24" s="236"/>
      <c r="D24" s="236"/>
      <c r="E24" s="236"/>
      <c r="F24" s="236"/>
      <c r="G24" s="236"/>
      <c r="H24" s="236"/>
      <c r="I24" s="1"/>
      <c r="J24" s="1"/>
      <c r="K24" s="1"/>
      <c r="L24" s="1"/>
      <c r="M24" s="1"/>
      <c r="N24" s="1"/>
    </row>
    <row r="25" spans="1:14" x14ac:dyDescent="0.25">
      <c r="A25" s="1"/>
      <c r="B25" s="1"/>
      <c r="C25" s="1"/>
      <c r="D25" s="1"/>
      <c r="E25" s="1"/>
      <c r="F25" s="1"/>
      <c r="G25" s="1"/>
      <c r="H25" s="1"/>
      <c r="I25" s="1"/>
      <c r="J25" s="1"/>
      <c r="K25" s="1"/>
      <c r="L25" s="1"/>
      <c r="M25" s="1"/>
      <c r="N25" s="1"/>
    </row>
    <row r="26" spans="1:14" ht="15.75" customHeight="1" x14ac:dyDescent="0.25">
      <c r="A26" s="1"/>
      <c r="B26" s="1"/>
      <c r="C26" s="1"/>
      <c r="D26" s="1"/>
      <c r="E26" s="1"/>
      <c r="F26" s="1"/>
      <c r="G26" s="1"/>
      <c r="H26" s="1"/>
      <c r="I26" s="1"/>
      <c r="J26" s="1"/>
      <c r="K26" s="1"/>
      <c r="L26" s="1"/>
      <c r="M26" s="1"/>
      <c r="N26" s="1"/>
    </row>
    <row r="27" spans="1:14" ht="15.75" customHeight="1" x14ac:dyDescent="0.25">
      <c r="A27" s="1"/>
      <c r="B27" s="1"/>
      <c r="C27" s="1"/>
      <c r="D27" s="1"/>
      <c r="E27" s="1"/>
      <c r="F27" s="1"/>
      <c r="G27" s="1"/>
      <c r="H27" s="1"/>
      <c r="I27" s="1"/>
      <c r="J27" s="1"/>
      <c r="K27" s="1"/>
      <c r="L27" s="1"/>
      <c r="M27" s="1"/>
      <c r="N27" s="1"/>
    </row>
    <row r="28" spans="1:14" ht="15.75" customHeight="1" x14ac:dyDescent="0.25">
      <c r="A28" s="1"/>
      <c r="B28" s="1"/>
      <c r="C28" s="1"/>
      <c r="D28" s="1"/>
      <c r="E28" s="1"/>
      <c r="F28" s="1"/>
      <c r="G28" s="1"/>
      <c r="H28" s="1"/>
      <c r="I28" s="1"/>
      <c r="J28" s="1"/>
      <c r="K28" s="1"/>
      <c r="L28" s="1"/>
      <c r="M28" s="1"/>
      <c r="N28" s="1"/>
    </row>
    <row r="29" spans="1:14" ht="15.75" customHeight="1" x14ac:dyDescent="0.25">
      <c r="A29" s="1"/>
      <c r="B29" s="1"/>
      <c r="C29" s="1"/>
      <c r="D29" s="1"/>
      <c r="E29" s="1"/>
      <c r="F29" s="1"/>
      <c r="G29" s="1"/>
      <c r="H29" s="1"/>
      <c r="I29" s="1"/>
      <c r="J29" s="1"/>
      <c r="K29" s="1"/>
      <c r="L29" s="1"/>
      <c r="M29" s="1"/>
      <c r="N29" s="1"/>
    </row>
    <row r="30" spans="1:14" ht="15.75" customHeight="1" x14ac:dyDescent="0.25">
      <c r="A30" s="1"/>
      <c r="B30" s="1"/>
      <c r="C30" s="1"/>
      <c r="D30" s="1"/>
      <c r="E30" s="1"/>
      <c r="F30" s="1"/>
      <c r="G30" s="1"/>
      <c r="H30" s="1"/>
      <c r="I30" s="1"/>
      <c r="J30" s="1"/>
      <c r="K30" s="1"/>
      <c r="L30" s="1"/>
      <c r="M30" s="1"/>
      <c r="N30" s="1"/>
    </row>
    <row r="31" spans="1:14" ht="15.75" customHeight="1" x14ac:dyDescent="0.25">
      <c r="A31" s="1"/>
      <c r="B31" s="1"/>
      <c r="C31" s="1"/>
      <c r="D31" s="1"/>
      <c r="E31" s="1"/>
      <c r="F31" s="1"/>
      <c r="G31" s="1"/>
      <c r="H31" s="1"/>
      <c r="I31" s="1"/>
      <c r="J31" s="1"/>
      <c r="K31" s="1"/>
      <c r="L31" s="1"/>
      <c r="M31" s="1"/>
      <c r="N31" s="1"/>
    </row>
    <row r="32" spans="1:14" ht="15.75" customHeight="1" x14ac:dyDescent="0.25">
      <c r="A32" s="1"/>
      <c r="B32" s="1"/>
      <c r="C32" s="1"/>
      <c r="D32" s="1"/>
      <c r="E32" s="1"/>
      <c r="F32" s="1"/>
      <c r="G32" s="1"/>
      <c r="H32" s="1"/>
      <c r="I32" s="1"/>
      <c r="J32" s="1"/>
      <c r="K32" s="1"/>
      <c r="L32" s="1"/>
      <c r="M32" s="1"/>
      <c r="N32" s="1"/>
    </row>
    <row r="33" spans="1:14" ht="15.75" customHeight="1" x14ac:dyDescent="0.25">
      <c r="A33" s="1"/>
      <c r="B33" s="1"/>
      <c r="C33" s="1"/>
      <c r="D33" s="1"/>
      <c r="E33" s="1"/>
      <c r="F33" s="1"/>
      <c r="G33" s="1"/>
      <c r="H33" s="1"/>
      <c r="I33" s="1"/>
      <c r="J33" s="1"/>
      <c r="K33" s="1"/>
      <c r="L33" s="1"/>
      <c r="M33" s="1"/>
      <c r="N33" s="1"/>
    </row>
    <row r="34" spans="1:14" ht="15.75" customHeight="1" x14ac:dyDescent="0.25">
      <c r="A34" s="1"/>
      <c r="B34" s="1"/>
      <c r="C34" s="1"/>
      <c r="D34" s="1"/>
      <c r="E34" s="1"/>
      <c r="F34" s="1"/>
      <c r="G34" s="1"/>
      <c r="H34" s="1"/>
      <c r="I34" s="1"/>
      <c r="J34" s="1"/>
      <c r="K34" s="1"/>
      <c r="L34" s="1"/>
      <c r="M34" s="1"/>
      <c r="N34" s="1"/>
    </row>
    <row r="35" spans="1:14" ht="15.75" customHeight="1" x14ac:dyDescent="0.25">
      <c r="A35" s="1"/>
      <c r="B35" s="1"/>
      <c r="C35" s="1"/>
      <c r="D35" s="1"/>
      <c r="E35" s="1"/>
      <c r="F35" s="1"/>
      <c r="G35" s="1"/>
      <c r="H35" s="1"/>
      <c r="I35" s="1"/>
      <c r="J35" s="1"/>
      <c r="K35" s="1"/>
      <c r="L35" s="1"/>
      <c r="M35" s="1"/>
      <c r="N35" s="1"/>
    </row>
    <row r="36" spans="1:14" ht="15.75" customHeight="1" x14ac:dyDescent="0.25">
      <c r="A36" s="1"/>
      <c r="B36" s="1"/>
      <c r="C36" s="1"/>
      <c r="D36" s="1"/>
      <c r="E36" s="1"/>
      <c r="F36" s="1"/>
      <c r="G36" s="1"/>
      <c r="H36" s="1"/>
      <c r="I36" s="1"/>
      <c r="J36" s="1"/>
      <c r="K36" s="1"/>
      <c r="L36" s="1"/>
      <c r="M36" s="1"/>
      <c r="N36" s="1"/>
    </row>
    <row r="37" spans="1:14" ht="15.75" customHeight="1" x14ac:dyDescent="0.25">
      <c r="A37" s="1"/>
      <c r="B37" s="1"/>
      <c r="C37" s="1"/>
      <c r="D37" s="1"/>
      <c r="E37" s="1"/>
      <c r="F37" s="1"/>
      <c r="G37" s="1"/>
      <c r="H37" s="1"/>
      <c r="I37" s="1"/>
      <c r="J37" s="1"/>
      <c r="K37" s="1"/>
      <c r="L37" s="1"/>
      <c r="M37" s="1"/>
      <c r="N37" s="1"/>
    </row>
    <row r="38" spans="1:14" ht="15.75" customHeight="1" x14ac:dyDescent="0.25">
      <c r="A38" s="1"/>
      <c r="B38" s="1"/>
      <c r="C38" s="1"/>
      <c r="D38" s="1"/>
      <c r="E38" s="1"/>
      <c r="F38" s="1"/>
      <c r="G38" s="1"/>
      <c r="H38" s="1"/>
      <c r="I38" s="1"/>
      <c r="J38" s="1"/>
      <c r="K38" s="1"/>
      <c r="L38" s="1"/>
      <c r="M38" s="1"/>
      <c r="N38" s="1"/>
    </row>
    <row r="39" spans="1:14" ht="15.75" customHeight="1" x14ac:dyDescent="0.25">
      <c r="A39" s="1"/>
      <c r="B39" s="1"/>
      <c r="C39" s="1"/>
      <c r="D39" s="1"/>
      <c r="E39" s="1"/>
      <c r="F39" s="1"/>
      <c r="G39" s="1"/>
      <c r="H39" s="1"/>
      <c r="I39" s="1"/>
      <c r="J39" s="1"/>
      <c r="K39" s="1"/>
      <c r="L39" s="1"/>
      <c r="M39" s="1"/>
      <c r="N39" s="1"/>
    </row>
    <row r="40" spans="1:14" ht="15.75" customHeight="1" x14ac:dyDescent="0.25">
      <c r="A40" s="1"/>
      <c r="B40" s="1"/>
      <c r="C40" s="1"/>
      <c r="D40" s="1"/>
      <c r="E40" s="1"/>
      <c r="F40" s="1"/>
      <c r="G40" s="1"/>
      <c r="H40" s="1"/>
      <c r="I40" s="1"/>
      <c r="J40" s="1"/>
      <c r="K40" s="1"/>
      <c r="L40" s="1"/>
      <c r="M40" s="1"/>
      <c r="N40" s="1"/>
    </row>
    <row r="41" spans="1:14" ht="15.75" customHeight="1" x14ac:dyDescent="0.25">
      <c r="A41" s="1"/>
      <c r="B41" s="1"/>
      <c r="C41" s="1"/>
      <c r="D41" s="1"/>
      <c r="E41" s="1"/>
      <c r="F41" s="1"/>
      <c r="G41" s="1"/>
      <c r="H41" s="1"/>
      <c r="I41" s="1"/>
      <c r="J41" s="1"/>
      <c r="K41" s="1"/>
      <c r="L41" s="1"/>
      <c r="M41" s="1"/>
      <c r="N41" s="1"/>
    </row>
    <row r="42" spans="1:14" ht="15.75" customHeight="1" x14ac:dyDescent="0.25">
      <c r="A42" s="1"/>
      <c r="B42" s="1"/>
      <c r="C42" s="1"/>
      <c r="D42" s="1"/>
      <c r="E42" s="1"/>
      <c r="F42" s="1"/>
      <c r="G42" s="1"/>
      <c r="H42" s="1"/>
      <c r="I42" s="1"/>
      <c r="J42" s="1"/>
      <c r="K42" s="1"/>
      <c r="L42" s="1"/>
      <c r="M42" s="1"/>
      <c r="N42" s="1"/>
    </row>
    <row r="43" spans="1:14" ht="15.75" customHeight="1" x14ac:dyDescent="0.25">
      <c r="A43" s="1"/>
      <c r="B43" s="1"/>
      <c r="C43" s="1"/>
      <c r="D43" s="1"/>
      <c r="E43" s="1"/>
      <c r="F43" s="1"/>
      <c r="G43" s="1"/>
      <c r="H43" s="1"/>
      <c r="I43" s="1"/>
      <c r="J43" s="1"/>
      <c r="K43" s="1"/>
      <c r="L43" s="1"/>
      <c r="M43" s="1"/>
      <c r="N43" s="1"/>
    </row>
    <row r="44" spans="1:14" ht="15.75" customHeight="1" x14ac:dyDescent="0.25">
      <c r="A44" s="1"/>
      <c r="B44" s="1"/>
      <c r="C44" s="1"/>
      <c r="D44" s="1"/>
      <c r="E44" s="1"/>
      <c r="F44" s="1"/>
      <c r="G44" s="1"/>
      <c r="H44" s="1"/>
      <c r="I44" s="1"/>
      <c r="J44" s="1"/>
      <c r="K44" s="1"/>
      <c r="L44" s="1"/>
      <c r="M44" s="1"/>
      <c r="N44" s="1"/>
    </row>
    <row r="45" spans="1:14" ht="15.75" customHeight="1" x14ac:dyDescent="0.25">
      <c r="A45" s="1"/>
      <c r="B45" s="1"/>
      <c r="C45" s="1"/>
      <c r="D45" s="1"/>
      <c r="E45" s="1"/>
      <c r="F45" s="1"/>
      <c r="G45" s="1"/>
      <c r="H45" s="1"/>
      <c r="I45" s="1"/>
      <c r="J45" s="1"/>
      <c r="K45" s="1"/>
      <c r="L45" s="1"/>
      <c r="M45" s="1"/>
      <c r="N45" s="1"/>
    </row>
    <row r="46" spans="1:14" ht="15.75" customHeight="1" x14ac:dyDescent="0.25">
      <c r="A46" s="1"/>
      <c r="B46" s="1"/>
      <c r="C46" s="1"/>
      <c r="D46" s="1"/>
      <c r="E46" s="1"/>
      <c r="F46" s="1"/>
      <c r="G46" s="1"/>
      <c r="H46" s="1"/>
      <c r="I46" s="1"/>
      <c r="J46" s="1"/>
      <c r="K46" s="1"/>
      <c r="L46" s="1"/>
      <c r="M46" s="1"/>
      <c r="N46" s="1"/>
    </row>
    <row r="47" spans="1:14" ht="15.75" customHeight="1" x14ac:dyDescent="0.25">
      <c r="A47" s="1"/>
      <c r="B47" s="1"/>
      <c r="C47" s="1"/>
      <c r="D47" s="1"/>
      <c r="E47" s="1"/>
      <c r="F47" s="1"/>
      <c r="G47" s="1"/>
      <c r="H47" s="1"/>
      <c r="I47" s="1"/>
      <c r="J47" s="1"/>
      <c r="K47" s="1"/>
      <c r="L47" s="1"/>
      <c r="M47" s="1"/>
      <c r="N47" s="1"/>
    </row>
    <row r="48" spans="1:14" ht="15.75" customHeight="1" x14ac:dyDescent="0.25">
      <c r="A48" s="1"/>
      <c r="B48" s="1"/>
      <c r="C48" s="1"/>
      <c r="D48" s="1"/>
      <c r="E48" s="1"/>
      <c r="F48" s="1"/>
      <c r="G48" s="1"/>
      <c r="H48" s="1"/>
      <c r="I48" s="1"/>
      <c r="J48" s="1"/>
      <c r="K48" s="1"/>
      <c r="L48" s="1"/>
      <c r="M48" s="1"/>
      <c r="N48" s="1"/>
    </row>
    <row r="49" spans="1:14" ht="15.75" customHeight="1" x14ac:dyDescent="0.25">
      <c r="A49" s="1"/>
      <c r="B49" s="1"/>
      <c r="C49" s="1"/>
      <c r="D49" s="1"/>
      <c r="E49" s="1"/>
      <c r="F49" s="1"/>
      <c r="G49" s="1"/>
      <c r="H49" s="1"/>
      <c r="I49" s="1"/>
      <c r="J49" s="1"/>
      <c r="K49" s="1"/>
      <c r="L49" s="1"/>
      <c r="M49" s="1"/>
      <c r="N49" s="1"/>
    </row>
    <row r="50" spans="1:14" ht="15.75" customHeight="1" x14ac:dyDescent="0.25">
      <c r="A50" s="1"/>
      <c r="B50" s="1"/>
      <c r="C50" s="1"/>
      <c r="D50" s="1"/>
      <c r="E50" s="1"/>
      <c r="F50" s="1"/>
      <c r="G50" s="1"/>
      <c r="H50" s="1"/>
      <c r="I50" s="1"/>
      <c r="J50" s="1"/>
      <c r="K50" s="1"/>
      <c r="L50" s="1"/>
      <c r="M50" s="1"/>
      <c r="N50" s="1"/>
    </row>
    <row r="51" spans="1:14" ht="15.75" customHeight="1" x14ac:dyDescent="0.25">
      <c r="A51" s="1"/>
      <c r="B51" s="1"/>
      <c r="C51" s="1"/>
      <c r="D51" s="1"/>
      <c r="E51" s="1"/>
      <c r="F51" s="1"/>
      <c r="G51" s="1"/>
      <c r="H51" s="1"/>
      <c r="I51" s="1"/>
      <c r="J51" s="1"/>
      <c r="K51" s="1"/>
      <c r="L51" s="1"/>
      <c r="M51" s="1"/>
      <c r="N51" s="1"/>
    </row>
    <row r="52" spans="1:14" ht="15.75" customHeight="1" x14ac:dyDescent="0.25">
      <c r="A52" s="1"/>
      <c r="B52" s="1"/>
      <c r="C52" s="1"/>
      <c r="D52" s="1"/>
      <c r="E52" s="1"/>
      <c r="F52" s="1"/>
      <c r="G52" s="1"/>
      <c r="H52" s="1"/>
      <c r="I52" s="1"/>
      <c r="J52" s="1"/>
      <c r="K52" s="1"/>
      <c r="L52" s="1"/>
      <c r="M52" s="1"/>
      <c r="N52" s="1"/>
    </row>
    <row r="53" spans="1:14" ht="15.75" customHeight="1" x14ac:dyDescent="0.25">
      <c r="A53" s="1"/>
      <c r="B53" s="1"/>
      <c r="C53" s="1"/>
      <c r="D53" s="1"/>
      <c r="E53" s="1"/>
      <c r="F53" s="1"/>
      <c r="G53" s="1"/>
      <c r="H53" s="1"/>
      <c r="I53" s="1"/>
      <c r="J53" s="1"/>
      <c r="K53" s="1"/>
      <c r="L53" s="1"/>
      <c r="M53" s="1"/>
      <c r="N53" s="1"/>
    </row>
    <row r="54" spans="1:14" ht="15.75" customHeight="1" x14ac:dyDescent="0.25">
      <c r="A54" s="1"/>
      <c r="B54" s="1"/>
      <c r="C54" s="1"/>
      <c r="D54" s="1"/>
      <c r="E54" s="1"/>
      <c r="F54" s="1"/>
      <c r="G54" s="1"/>
      <c r="H54" s="1"/>
      <c r="I54" s="1"/>
      <c r="J54" s="1"/>
      <c r="K54" s="1"/>
      <c r="L54" s="1"/>
      <c r="M54" s="1"/>
      <c r="N54" s="1"/>
    </row>
    <row r="55" spans="1:14" ht="15.75" customHeight="1" x14ac:dyDescent="0.25">
      <c r="A55" s="1"/>
      <c r="B55" s="1"/>
      <c r="C55" s="1"/>
      <c r="D55" s="1"/>
      <c r="E55" s="1"/>
      <c r="F55" s="1"/>
      <c r="G55" s="1"/>
      <c r="H55" s="1"/>
      <c r="I55" s="1"/>
      <c r="J55" s="1"/>
      <c r="K55" s="1"/>
      <c r="L55" s="1"/>
      <c r="M55" s="1"/>
      <c r="N55" s="1"/>
    </row>
    <row r="56" spans="1:14" ht="15.75" customHeight="1" x14ac:dyDescent="0.25">
      <c r="A56" s="1"/>
      <c r="B56" s="1"/>
      <c r="C56" s="1"/>
      <c r="D56" s="1"/>
      <c r="E56" s="1"/>
      <c r="F56" s="1"/>
      <c r="G56" s="1"/>
      <c r="H56" s="1"/>
      <c r="I56" s="1"/>
      <c r="J56" s="1"/>
      <c r="K56" s="1"/>
      <c r="L56" s="1"/>
      <c r="M56" s="1"/>
      <c r="N56" s="1"/>
    </row>
    <row r="57" spans="1:14" ht="15.75" customHeight="1" x14ac:dyDescent="0.25">
      <c r="A57" s="1"/>
      <c r="B57" s="1"/>
      <c r="C57" s="1"/>
      <c r="D57" s="1"/>
      <c r="E57" s="1"/>
      <c r="F57" s="1"/>
      <c r="G57" s="1"/>
      <c r="H57" s="1"/>
      <c r="I57" s="1"/>
      <c r="J57" s="1"/>
      <c r="K57" s="1"/>
      <c r="L57" s="1"/>
      <c r="M57" s="1"/>
      <c r="N57" s="1"/>
    </row>
    <row r="58" spans="1:14" ht="15.75" customHeight="1" x14ac:dyDescent="0.25">
      <c r="A58" s="1"/>
      <c r="B58" s="1"/>
      <c r="C58" s="1"/>
      <c r="D58" s="168">
        <v>11</v>
      </c>
      <c r="E58" s="169" t="s">
        <v>204</v>
      </c>
      <c r="F58" s="1"/>
      <c r="G58" s="157" t="s">
        <v>47</v>
      </c>
      <c r="H58" s="424" t="s">
        <v>48</v>
      </c>
      <c r="I58" s="242"/>
      <c r="J58" s="1"/>
      <c r="K58" s="1"/>
      <c r="L58" s="1"/>
      <c r="M58" s="1"/>
      <c r="N58" s="1"/>
    </row>
    <row r="59" spans="1:14" ht="42.75" customHeight="1" x14ac:dyDescent="0.25">
      <c r="A59" s="1"/>
      <c r="B59" s="1"/>
      <c r="C59" s="1"/>
      <c r="D59" s="168">
        <v>12</v>
      </c>
      <c r="E59" s="169" t="s">
        <v>204</v>
      </c>
      <c r="F59" s="1"/>
      <c r="G59" s="158" t="s">
        <v>204</v>
      </c>
      <c r="H59" s="418" t="s">
        <v>58</v>
      </c>
      <c r="I59" s="242"/>
      <c r="J59" s="1"/>
      <c r="K59" s="1"/>
      <c r="L59" s="1"/>
      <c r="M59" s="1"/>
      <c r="N59" s="1"/>
    </row>
    <row r="60" spans="1:14" ht="42.75" customHeight="1" x14ac:dyDescent="0.25">
      <c r="A60" s="1"/>
      <c r="B60" s="1"/>
      <c r="C60" s="1"/>
      <c r="D60" s="168">
        <v>13</v>
      </c>
      <c r="E60" s="169" t="s">
        <v>204</v>
      </c>
      <c r="F60" s="1"/>
      <c r="G60" s="159" t="s">
        <v>363</v>
      </c>
      <c r="H60" s="418" t="s">
        <v>71</v>
      </c>
      <c r="I60" s="242"/>
      <c r="J60" s="1"/>
      <c r="K60" s="1"/>
      <c r="L60" s="1"/>
      <c r="M60" s="1"/>
      <c r="N60" s="1"/>
    </row>
    <row r="61" spans="1:14" ht="78" customHeight="1" x14ac:dyDescent="0.25">
      <c r="A61" s="1"/>
      <c r="B61" s="1"/>
      <c r="C61" s="1"/>
      <c r="D61" s="168">
        <v>14</v>
      </c>
      <c r="E61" s="170" t="s">
        <v>363</v>
      </c>
      <c r="F61" s="1"/>
      <c r="G61" s="160" t="s">
        <v>366</v>
      </c>
      <c r="H61" s="418" t="s">
        <v>83</v>
      </c>
      <c r="I61" s="242"/>
      <c r="J61" s="1"/>
      <c r="K61" s="1"/>
      <c r="L61" s="1"/>
      <c r="M61" s="1"/>
      <c r="N61" s="1"/>
    </row>
    <row r="62" spans="1:14" ht="75.75" customHeight="1" x14ac:dyDescent="0.25">
      <c r="A62" s="1"/>
      <c r="B62" s="1"/>
      <c r="C62" s="1"/>
      <c r="D62" s="168">
        <v>15</v>
      </c>
      <c r="E62" s="170" t="s">
        <v>363</v>
      </c>
      <c r="F62" s="1"/>
      <c r="G62" s="161" t="s">
        <v>369</v>
      </c>
      <c r="H62" s="418" t="s">
        <v>83</v>
      </c>
      <c r="I62" s="242"/>
      <c r="J62" s="1"/>
      <c r="K62" s="1"/>
      <c r="L62" s="1"/>
      <c r="M62" s="1"/>
      <c r="N62" s="1"/>
    </row>
    <row r="63" spans="1:14" ht="15.75" customHeight="1" x14ac:dyDescent="0.25">
      <c r="A63" s="1"/>
      <c r="B63" s="1"/>
      <c r="C63" s="1"/>
      <c r="D63" s="168">
        <v>21</v>
      </c>
      <c r="E63" s="169" t="s">
        <v>204</v>
      </c>
      <c r="F63" s="1"/>
      <c r="G63" s="1"/>
      <c r="H63" s="1"/>
      <c r="I63" s="1"/>
      <c r="J63" s="1"/>
      <c r="K63" s="1"/>
      <c r="L63" s="1"/>
      <c r="M63" s="1"/>
      <c r="N63" s="1"/>
    </row>
    <row r="64" spans="1:14" ht="15.75" customHeight="1" x14ac:dyDescent="0.25">
      <c r="A64" s="1"/>
      <c r="B64" s="1"/>
      <c r="C64" s="1"/>
      <c r="D64" s="168">
        <v>22</v>
      </c>
      <c r="E64" s="170" t="s">
        <v>363</v>
      </c>
      <c r="F64" s="1"/>
      <c r="G64" s="1"/>
      <c r="H64" s="1"/>
      <c r="I64" s="1"/>
      <c r="J64" s="1"/>
      <c r="K64" s="1"/>
      <c r="L64" s="1"/>
      <c r="M64" s="1"/>
      <c r="N64" s="1"/>
    </row>
    <row r="65" spans="1:14" x14ac:dyDescent="0.25">
      <c r="A65" s="1"/>
      <c r="B65" s="1"/>
      <c r="C65" s="1"/>
      <c r="D65" s="168">
        <v>23</v>
      </c>
      <c r="E65" s="170" t="s">
        <v>363</v>
      </c>
      <c r="F65" s="1"/>
      <c r="G65" s="171"/>
      <c r="H65" s="171"/>
      <c r="I65" s="171"/>
      <c r="J65" s="1"/>
      <c r="K65" s="1"/>
      <c r="L65" s="1"/>
      <c r="M65" s="1"/>
      <c r="N65" s="1"/>
    </row>
    <row r="66" spans="1:14" ht="15.75" customHeight="1" x14ac:dyDescent="0.25">
      <c r="A66" s="1"/>
      <c r="B66" s="1"/>
      <c r="C66" s="1"/>
      <c r="D66" s="168">
        <v>24</v>
      </c>
      <c r="E66" s="172" t="s">
        <v>366</v>
      </c>
      <c r="F66" s="1"/>
      <c r="G66" s="171"/>
      <c r="H66" s="171"/>
      <c r="I66" s="171"/>
      <c r="J66" s="1"/>
      <c r="K66" s="1"/>
      <c r="L66" s="1"/>
      <c r="M66" s="1"/>
      <c r="N66" s="1"/>
    </row>
    <row r="67" spans="1:14" x14ac:dyDescent="0.25">
      <c r="A67" s="1"/>
      <c r="B67" s="1"/>
      <c r="C67" s="1"/>
      <c r="D67" s="168">
        <v>25</v>
      </c>
      <c r="E67" s="172" t="s">
        <v>366</v>
      </c>
      <c r="F67" s="1"/>
      <c r="G67" s="171"/>
      <c r="H67" s="171"/>
      <c r="I67" s="171"/>
      <c r="J67" s="1"/>
      <c r="K67" s="1"/>
      <c r="L67" s="1"/>
      <c r="M67" s="1"/>
      <c r="N67" s="1"/>
    </row>
    <row r="68" spans="1:14" ht="15.75" customHeight="1" x14ac:dyDescent="0.25">
      <c r="A68" s="1"/>
      <c r="B68" s="1"/>
      <c r="C68" s="1"/>
      <c r="D68" s="168">
        <v>31</v>
      </c>
      <c r="E68" s="169" t="s">
        <v>204</v>
      </c>
      <c r="F68" s="1"/>
      <c r="G68" s="171"/>
      <c r="H68" s="171"/>
      <c r="I68" s="171"/>
      <c r="J68" s="1"/>
      <c r="K68" s="1"/>
      <c r="L68" s="1"/>
      <c r="M68" s="1"/>
      <c r="N68" s="1"/>
    </row>
    <row r="69" spans="1:14" ht="15.75" customHeight="1" x14ac:dyDescent="0.25">
      <c r="A69" s="1"/>
      <c r="B69" s="1"/>
      <c r="C69" s="1"/>
      <c r="D69" s="168">
        <v>32</v>
      </c>
      <c r="E69" s="170" t="s">
        <v>363</v>
      </c>
      <c r="F69" s="1"/>
      <c r="G69" s="1"/>
      <c r="H69" s="1"/>
      <c r="I69" s="1"/>
      <c r="J69" s="1"/>
      <c r="K69" s="1"/>
      <c r="L69" s="1"/>
      <c r="M69" s="1"/>
      <c r="N69" s="1"/>
    </row>
    <row r="70" spans="1:14" ht="15.75" customHeight="1" x14ac:dyDescent="0.25">
      <c r="A70" s="1"/>
      <c r="B70" s="1"/>
      <c r="C70" s="1"/>
      <c r="D70" s="168">
        <v>33</v>
      </c>
      <c r="E70" s="172" t="s">
        <v>366</v>
      </c>
      <c r="F70" s="1"/>
      <c r="G70" s="1"/>
      <c r="H70" s="1"/>
      <c r="I70" s="1"/>
      <c r="J70" s="1"/>
      <c r="K70" s="1"/>
      <c r="L70" s="1"/>
      <c r="M70" s="1"/>
      <c r="N70" s="1"/>
    </row>
    <row r="71" spans="1:14" ht="15.75" customHeight="1" x14ac:dyDescent="0.25">
      <c r="A71" s="1"/>
      <c r="B71" s="1"/>
      <c r="C71" s="1"/>
      <c r="D71" s="168">
        <v>34</v>
      </c>
      <c r="E71" s="172" t="s">
        <v>366</v>
      </c>
      <c r="F71" s="1"/>
      <c r="G71" s="1"/>
      <c r="H71" s="1"/>
      <c r="I71" s="1"/>
      <c r="J71" s="1"/>
      <c r="K71" s="1"/>
      <c r="L71" s="1"/>
      <c r="M71" s="1"/>
      <c r="N71" s="1"/>
    </row>
    <row r="72" spans="1:14" ht="15.75" customHeight="1" x14ac:dyDescent="0.25">
      <c r="A72" s="1"/>
      <c r="B72" s="1"/>
      <c r="C72" s="1"/>
      <c r="D72" s="168">
        <v>35</v>
      </c>
      <c r="E72" s="173" t="s">
        <v>369</v>
      </c>
      <c r="F72" s="1"/>
      <c r="G72" s="1"/>
      <c r="H72" s="1"/>
      <c r="I72" s="1"/>
      <c r="J72" s="1"/>
      <c r="K72" s="1"/>
      <c r="L72" s="1"/>
      <c r="M72" s="1"/>
      <c r="N72" s="1"/>
    </row>
    <row r="73" spans="1:14" ht="15.75" customHeight="1" x14ac:dyDescent="0.25">
      <c r="A73" s="1"/>
      <c r="B73" s="1"/>
      <c r="C73" s="1"/>
      <c r="D73" s="168">
        <v>41</v>
      </c>
      <c r="E73" s="170" t="s">
        <v>363</v>
      </c>
      <c r="F73" s="1"/>
      <c r="G73" s="1"/>
      <c r="H73" s="1"/>
      <c r="I73" s="1"/>
      <c r="J73" s="1"/>
      <c r="K73" s="1"/>
      <c r="L73" s="1"/>
      <c r="M73" s="1"/>
      <c r="N73" s="1"/>
    </row>
    <row r="74" spans="1:14" x14ac:dyDescent="0.25">
      <c r="A74" s="1"/>
      <c r="B74" s="1"/>
      <c r="C74" s="1"/>
      <c r="D74" s="168">
        <v>42</v>
      </c>
      <c r="E74" s="172" t="s">
        <v>366</v>
      </c>
      <c r="F74" s="1"/>
      <c r="G74" s="171"/>
      <c r="H74" s="171"/>
      <c r="I74" s="171"/>
      <c r="J74" s="1"/>
      <c r="K74" s="1"/>
      <c r="L74" s="1"/>
      <c r="M74" s="1"/>
      <c r="N74" s="1"/>
    </row>
    <row r="75" spans="1:14" ht="15.75" customHeight="1" x14ac:dyDescent="0.25">
      <c r="A75" s="1"/>
      <c r="B75" s="1"/>
      <c r="C75" s="1"/>
      <c r="D75" s="168">
        <v>43</v>
      </c>
      <c r="E75" s="172" t="s">
        <v>366</v>
      </c>
      <c r="F75" s="1"/>
      <c r="G75" s="171"/>
      <c r="H75" s="171"/>
      <c r="I75" s="171"/>
      <c r="J75" s="1"/>
      <c r="K75" s="1"/>
      <c r="L75" s="1"/>
      <c r="M75" s="1"/>
      <c r="N75" s="1"/>
    </row>
    <row r="76" spans="1:14" x14ac:dyDescent="0.25">
      <c r="A76" s="1"/>
      <c r="B76" s="1"/>
      <c r="C76" s="1"/>
      <c r="D76" s="168">
        <v>44</v>
      </c>
      <c r="E76" s="173" t="s">
        <v>369</v>
      </c>
      <c r="F76" s="1"/>
      <c r="G76" s="171"/>
      <c r="H76" s="171"/>
      <c r="I76" s="171"/>
      <c r="J76" s="1"/>
      <c r="K76" s="1"/>
      <c r="L76" s="1"/>
      <c r="M76" s="1"/>
      <c r="N76" s="1"/>
    </row>
    <row r="77" spans="1:14" ht="15.75" customHeight="1" x14ac:dyDescent="0.25">
      <c r="A77" s="1"/>
      <c r="B77" s="1"/>
      <c r="C77" s="1"/>
      <c r="D77" s="168">
        <v>45</v>
      </c>
      <c r="E77" s="173" t="s">
        <v>369</v>
      </c>
      <c r="F77" s="1"/>
      <c r="G77" s="171"/>
      <c r="H77" s="171"/>
      <c r="I77" s="171"/>
      <c r="J77" s="1"/>
      <c r="K77" s="1"/>
      <c r="L77" s="1"/>
      <c r="M77" s="1"/>
      <c r="N77" s="1"/>
    </row>
    <row r="78" spans="1:14" ht="15.75" customHeight="1" x14ac:dyDescent="0.25">
      <c r="A78" s="1"/>
      <c r="B78" s="1"/>
      <c r="C78" s="1"/>
      <c r="D78" s="168">
        <v>51</v>
      </c>
      <c r="E78" s="170" t="s">
        <v>363</v>
      </c>
      <c r="F78" s="1"/>
      <c r="G78" s="1"/>
      <c r="H78" s="1"/>
      <c r="I78" s="1"/>
      <c r="J78" s="1"/>
      <c r="K78" s="1"/>
      <c r="L78" s="1"/>
      <c r="M78" s="1"/>
      <c r="N78" s="1"/>
    </row>
    <row r="79" spans="1:14" ht="15.75" customHeight="1" x14ac:dyDescent="0.25">
      <c r="A79" s="1"/>
      <c r="B79" s="1"/>
      <c r="C79" s="1"/>
      <c r="D79" s="168">
        <v>52</v>
      </c>
      <c r="E79" s="172" t="s">
        <v>366</v>
      </c>
      <c r="F79" s="1"/>
      <c r="G79" s="1"/>
      <c r="H79" s="1"/>
      <c r="I79" s="1"/>
      <c r="J79" s="1"/>
      <c r="K79" s="1"/>
      <c r="L79" s="1"/>
      <c r="M79" s="1"/>
      <c r="N79" s="1"/>
    </row>
    <row r="80" spans="1:14" ht="15.75" customHeight="1" x14ac:dyDescent="0.25">
      <c r="A80" s="1"/>
      <c r="B80" s="1"/>
      <c r="C80" s="1"/>
      <c r="D80" s="168">
        <v>53</v>
      </c>
      <c r="E80" s="173" t="s">
        <v>369</v>
      </c>
      <c r="F80" s="1"/>
      <c r="G80" s="1"/>
      <c r="H80" s="1"/>
      <c r="I80" s="1"/>
      <c r="J80" s="1"/>
      <c r="K80" s="1"/>
      <c r="L80" s="1"/>
      <c r="M80" s="1"/>
      <c r="N80" s="1"/>
    </row>
    <row r="81" spans="1:14" ht="15.75" customHeight="1" x14ac:dyDescent="0.25">
      <c r="A81" s="1"/>
      <c r="B81" s="1"/>
      <c r="C81" s="1"/>
      <c r="D81" s="168">
        <v>54</v>
      </c>
      <c r="E81" s="173" t="s">
        <v>369</v>
      </c>
      <c r="F81" s="1"/>
      <c r="G81" s="1"/>
      <c r="H81" s="1"/>
      <c r="I81" s="1"/>
      <c r="J81" s="1"/>
      <c r="K81" s="1"/>
      <c r="L81" s="1"/>
      <c r="M81" s="1"/>
      <c r="N81" s="1"/>
    </row>
    <row r="82" spans="1:14" ht="15.75" customHeight="1" x14ac:dyDescent="0.25">
      <c r="A82" s="1"/>
      <c r="B82" s="1"/>
      <c r="C82" s="1"/>
      <c r="D82" s="168">
        <v>55</v>
      </c>
      <c r="E82" s="173" t="s">
        <v>369</v>
      </c>
      <c r="F82" s="1"/>
      <c r="G82" s="1"/>
      <c r="H82" s="1"/>
      <c r="I82" s="1"/>
      <c r="J82" s="1"/>
      <c r="K82" s="1"/>
      <c r="L82" s="1"/>
      <c r="M82" s="1"/>
      <c r="N82" s="1"/>
    </row>
    <row r="83" spans="1:14" ht="15.75" customHeight="1" x14ac:dyDescent="0.25">
      <c r="A83" s="1"/>
      <c r="B83" s="1"/>
      <c r="C83" s="1"/>
      <c r="F83" s="1"/>
      <c r="G83" s="1"/>
      <c r="H83" s="1"/>
      <c r="I83" s="1"/>
      <c r="J83" s="1"/>
      <c r="K83" s="1"/>
      <c r="L83" s="1"/>
      <c r="M83" s="1"/>
      <c r="N83" s="1"/>
    </row>
    <row r="84" spans="1:14" ht="15.75" customHeight="1" x14ac:dyDescent="0.25">
      <c r="A84" s="1"/>
      <c r="B84" s="1"/>
      <c r="C84" s="1"/>
      <c r="D84" s="1"/>
      <c r="E84" s="1"/>
      <c r="F84" s="1"/>
      <c r="G84" s="1"/>
      <c r="H84" s="1"/>
      <c r="I84" s="1"/>
      <c r="J84" s="1"/>
      <c r="K84" s="1"/>
      <c r="L84" s="1"/>
      <c r="M84" s="1"/>
      <c r="N84" s="1"/>
    </row>
    <row r="85" spans="1:14" ht="15.75" customHeight="1" x14ac:dyDescent="0.25">
      <c r="A85" s="1"/>
      <c r="B85" s="1"/>
      <c r="C85" s="1"/>
      <c r="D85" s="1"/>
      <c r="E85" s="1"/>
      <c r="F85" s="1"/>
      <c r="G85" s="1"/>
      <c r="H85" s="1"/>
      <c r="I85" s="1"/>
      <c r="J85" s="1"/>
      <c r="K85" s="1"/>
      <c r="L85" s="1"/>
      <c r="M85" s="1"/>
      <c r="N85" s="1"/>
    </row>
    <row r="86" spans="1:14" ht="15.75" customHeight="1" x14ac:dyDescent="0.25">
      <c r="A86" s="1"/>
      <c r="B86" s="1"/>
      <c r="C86" s="1"/>
      <c r="D86" s="1"/>
      <c r="E86" s="1"/>
      <c r="F86" s="1"/>
      <c r="G86" s="1"/>
      <c r="H86" s="1"/>
      <c r="I86" s="1"/>
      <c r="J86" s="1"/>
      <c r="K86" s="1"/>
      <c r="L86" s="1"/>
      <c r="M86" s="1"/>
      <c r="N86" s="1"/>
    </row>
    <row r="87" spans="1:14" ht="15.75" customHeight="1" x14ac:dyDescent="0.25">
      <c r="A87" s="1"/>
      <c r="B87" s="1"/>
      <c r="C87" s="1"/>
      <c r="D87" s="1"/>
      <c r="E87" s="1"/>
      <c r="F87" s="1"/>
      <c r="G87" s="1"/>
      <c r="H87" s="1"/>
      <c r="I87" s="1"/>
      <c r="J87" s="1"/>
      <c r="K87" s="1"/>
      <c r="L87" s="1"/>
      <c r="M87" s="1"/>
      <c r="N87" s="1"/>
    </row>
    <row r="88" spans="1:14" ht="15.75" customHeight="1" x14ac:dyDescent="0.25">
      <c r="A88" s="1"/>
      <c r="B88" s="1"/>
      <c r="C88" s="1"/>
      <c r="D88" s="1"/>
      <c r="E88" s="1"/>
      <c r="F88" s="1"/>
      <c r="G88" s="1"/>
      <c r="H88" s="1"/>
      <c r="I88" s="1"/>
      <c r="J88" s="1"/>
      <c r="K88" s="1"/>
      <c r="L88" s="1"/>
      <c r="M88" s="1"/>
      <c r="N88" s="1"/>
    </row>
    <row r="89" spans="1:14" ht="15.75" customHeight="1" x14ac:dyDescent="0.25">
      <c r="A89" s="1"/>
      <c r="B89" s="1"/>
      <c r="C89" s="1"/>
      <c r="D89" s="1"/>
      <c r="E89" s="1"/>
      <c r="F89" s="1"/>
      <c r="G89" s="1"/>
      <c r="H89" s="1"/>
      <c r="I89" s="1"/>
      <c r="J89" s="1"/>
      <c r="K89" s="1"/>
      <c r="L89" s="1"/>
      <c r="M89" s="1"/>
      <c r="N89" s="1"/>
    </row>
    <row r="90" spans="1:14" ht="15.75" customHeight="1" x14ac:dyDescent="0.25">
      <c r="A90" s="1"/>
      <c r="B90" s="1"/>
      <c r="C90" s="1"/>
      <c r="D90" s="1"/>
      <c r="E90" s="1"/>
      <c r="F90" s="1"/>
      <c r="G90" s="1"/>
      <c r="H90" s="1"/>
      <c r="I90" s="1"/>
      <c r="J90" s="1"/>
      <c r="K90" s="1"/>
      <c r="L90" s="1"/>
      <c r="M90" s="1"/>
      <c r="N90" s="1"/>
    </row>
    <row r="91" spans="1:14" ht="15.75" customHeight="1" x14ac:dyDescent="0.25">
      <c r="A91" s="1"/>
      <c r="B91" s="1"/>
      <c r="C91" s="1"/>
      <c r="D91" s="1"/>
      <c r="E91" s="1"/>
      <c r="F91" s="1"/>
      <c r="G91" s="1"/>
      <c r="H91" s="1"/>
      <c r="I91" s="1"/>
      <c r="J91" s="1"/>
      <c r="K91" s="1"/>
      <c r="L91" s="1"/>
      <c r="M91" s="1"/>
      <c r="N91" s="1"/>
    </row>
    <row r="92" spans="1:14" ht="15.75" customHeight="1" x14ac:dyDescent="0.25">
      <c r="A92" s="1"/>
      <c r="B92" s="1"/>
      <c r="C92" s="1"/>
      <c r="D92" s="1"/>
      <c r="E92" s="1"/>
      <c r="F92" s="1"/>
      <c r="G92" s="1"/>
      <c r="H92" s="1"/>
      <c r="I92" s="1"/>
      <c r="J92" s="1"/>
      <c r="K92" s="1"/>
      <c r="L92" s="1"/>
      <c r="M92" s="1"/>
      <c r="N92" s="1"/>
    </row>
    <row r="93" spans="1:14" ht="15.75" customHeight="1" x14ac:dyDescent="0.25">
      <c r="A93" s="1"/>
      <c r="B93" s="1"/>
      <c r="C93" s="1"/>
      <c r="D93" s="1"/>
      <c r="E93" s="1"/>
      <c r="F93" s="1"/>
      <c r="G93" s="1"/>
      <c r="H93" s="1"/>
      <c r="I93" s="1"/>
      <c r="J93" s="1"/>
      <c r="K93" s="1"/>
      <c r="L93" s="1"/>
      <c r="M93" s="1"/>
      <c r="N93" s="1"/>
    </row>
    <row r="94" spans="1:14" ht="15.75" customHeight="1" x14ac:dyDescent="0.25">
      <c r="A94" s="1"/>
      <c r="B94" s="1"/>
      <c r="C94" s="1"/>
      <c r="D94" s="1"/>
      <c r="E94" s="1"/>
      <c r="F94" s="1"/>
      <c r="G94" s="1"/>
      <c r="H94" s="1"/>
      <c r="I94" s="1"/>
      <c r="J94" s="1"/>
      <c r="K94" s="1"/>
      <c r="L94" s="1"/>
      <c r="M94" s="1"/>
      <c r="N94" s="1"/>
    </row>
    <row r="95" spans="1:14" ht="15.75" customHeight="1" x14ac:dyDescent="0.25">
      <c r="A95" s="1"/>
      <c r="B95" s="1"/>
      <c r="C95" s="1"/>
      <c r="D95" s="1"/>
      <c r="E95" s="1"/>
      <c r="F95" s="1"/>
      <c r="G95" s="1"/>
      <c r="H95" s="1"/>
      <c r="I95" s="1"/>
      <c r="J95" s="1"/>
      <c r="K95" s="1"/>
      <c r="L95" s="1"/>
      <c r="M95" s="1"/>
      <c r="N95" s="1"/>
    </row>
    <row r="96" spans="1:14" ht="15.75" customHeight="1" x14ac:dyDescent="0.25">
      <c r="A96" s="1"/>
      <c r="B96" s="1"/>
      <c r="C96" s="1"/>
      <c r="D96" s="1"/>
      <c r="E96" s="1"/>
      <c r="F96" s="1"/>
      <c r="G96" s="1"/>
      <c r="H96" s="1"/>
      <c r="I96" s="1"/>
      <c r="J96" s="1"/>
      <c r="K96" s="1"/>
      <c r="L96" s="1"/>
      <c r="M96" s="1"/>
      <c r="N96" s="1"/>
    </row>
    <row r="97" spans="1:14" ht="15.75" customHeight="1" x14ac:dyDescent="0.25">
      <c r="A97" s="1"/>
      <c r="B97" s="1"/>
      <c r="C97" s="1"/>
      <c r="D97" s="1"/>
      <c r="E97" s="1"/>
      <c r="F97" s="1"/>
      <c r="G97" s="1"/>
      <c r="H97" s="1"/>
      <c r="I97" s="1"/>
      <c r="J97" s="1"/>
      <c r="K97" s="1"/>
      <c r="L97" s="1"/>
      <c r="M97" s="1"/>
      <c r="N97" s="1"/>
    </row>
    <row r="98" spans="1:14" ht="15.75" customHeight="1" x14ac:dyDescent="0.25">
      <c r="A98" s="1"/>
      <c r="B98" s="1"/>
      <c r="C98" s="1"/>
      <c r="D98" s="1"/>
      <c r="E98" s="1"/>
      <c r="F98" s="1"/>
      <c r="G98" s="1"/>
      <c r="H98" s="1"/>
      <c r="I98" s="1"/>
      <c r="J98" s="1"/>
      <c r="K98" s="1"/>
      <c r="L98" s="1"/>
      <c r="M98" s="1"/>
      <c r="N98" s="1"/>
    </row>
    <row r="99" spans="1:14" ht="15.75" customHeight="1" x14ac:dyDescent="0.25">
      <c r="A99" s="1"/>
      <c r="B99" s="1"/>
      <c r="C99" s="1"/>
      <c r="D99" s="1"/>
      <c r="E99" s="1"/>
      <c r="F99" s="1"/>
      <c r="G99" s="1"/>
      <c r="H99" s="1"/>
      <c r="I99" s="1"/>
      <c r="J99" s="1"/>
      <c r="K99" s="1"/>
      <c r="L99" s="1"/>
      <c r="M99" s="1"/>
      <c r="N99" s="1"/>
    </row>
    <row r="100" spans="1:14" ht="15.75" customHeight="1" x14ac:dyDescent="0.25">
      <c r="A100" s="1"/>
      <c r="B100" s="1"/>
      <c r="C100" s="1"/>
      <c r="D100" s="1"/>
      <c r="E100" s="1"/>
      <c r="F100" s="1"/>
      <c r="G100" s="1"/>
      <c r="H100" s="1"/>
      <c r="I100" s="1"/>
      <c r="J100" s="1"/>
      <c r="K100" s="1"/>
      <c r="L100" s="1"/>
      <c r="M100" s="1"/>
      <c r="N100" s="1"/>
    </row>
    <row r="101" spans="1:14" ht="15.75" customHeight="1" x14ac:dyDescent="0.25">
      <c r="A101" s="1"/>
      <c r="B101" s="1"/>
      <c r="C101" s="1"/>
      <c r="D101" s="1"/>
      <c r="E101" s="1"/>
      <c r="F101" s="1"/>
      <c r="G101" s="1"/>
      <c r="H101" s="1"/>
      <c r="I101" s="1"/>
      <c r="J101" s="1"/>
      <c r="K101" s="1"/>
      <c r="L101" s="1"/>
      <c r="M101" s="1"/>
      <c r="N101" s="1"/>
    </row>
    <row r="102" spans="1:14" ht="15.75" customHeight="1" x14ac:dyDescent="0.25">
      <c r="A102" s="1"/>
      <c r="B102" s="1"/>
      <c r="C102" s="1"/>
      <c r="D102" s="1"/>
      <c r="E102" s="1"/>
      <c r="F102" s="1"/>
      <c r="G102" s="1"/>
      <c r="H102" s="1"/>
      <c r="I102" s="1"/>
      <c r="J102" s="1"/>
      <c r="K102" s="1"/>
      <c r="L102" s="1"/>
      <c r="M102" s="1"/>
      <c r="N102" s="1"/>
    </row>
    <row r="103" spans="1:14" ht="15.75" customHeight="1" x14ac:dyDescent="0.25">
      <c r="A103" s="1"/>
      <c r="B103" s="1"/>
      <c r="C103" s="1"/>
      <c r="D103" s="1"/>
      <c r="E103" s="1"/>
      <c r="F103" s="1"/>
      <c r="G103" s="1"/>
      <c r="H103" s="1"/>
      <c r="I103" s="1"/>
      <c r="J103" s="1"/>
      <c r="K103" s="1"/>
      <c r="L103" s="1"/>
      <c r="M103" s="1"/>
      <c r="N103" s="1"/>
    </row>
    <row r="104" spans="1:14" ht="15.75" customHeight="1" x14ac:dyDescent="0.25">
      <c r="A104" s="1"/>
      <c r="B104" s="1"/>
      <c r="C104" s="1"/>
      <c r="D104" s="1"/>
      <c r="E104" s="1"/>
      <c r="F104" s="1"/>
      <c r="G104" s="1"/>
      <c r="H104" s="1"/>
      <c r="I104" s="1"/>
      <c r="J104" s="1"/>
      <c r="K104" s="1"/>
      <c r="L104" s="1"/>
      <c r="M104" s="1"/>
      <c r="N104" s="1"/>
    </row>
    <row r="105" spans="1:14" ht="15.75" customHeight="1" x14ac:dyDescent="0.25">
      <c r="A105" s="1"/>
      <c r="B105" s="1"/>
      <c r="C105" s="1"/>
      <c r="D105" s="1"/>
      <c r="E105" s="1"/>
      <c r="F105" s="1"/>
      <c r="G105" s="1"/>
      <c r="H105" s="1"/>
      <c r="I105" s="1"/>
      <c r="J105" s="1"/>
      <c r="K105" s="1"/>
      <c r="L105" s="1"/>
      <c r="M105" s="1"/>
      <c r="N105" s="1"/>
    </row>
    <row r="106" spans="1:14" ht="15.75" customHeight="1" x14ac:dyDescent="0.25">
      <c r="A106" s="1"/>
      <c r="B106" s="1"/>
      <c r="C106" s="1"/>
      <c r="D106" s="1"/>
      <c r="E106" s="1"/>
      <c r="F106" s="1"/>
      <c r="G106" s="1"/>
      <c r="H106" s="1"/>
      <c r="I106" s="1"/>
      <c r="J106" s="1"/>
      <c r="K106" s="1"/>
      <c r="L106" s="1"/>
      <c r="M106" s="1"/>
      <c r="N106" s="1"/>
    </row>
    <row r="107" spans="1:14" ht="15.75" customHeight="1" x14ac:dyDescent="0.25">
      <c r="A107" s="1"/>
      <c r="B107" s="1"/>
      <c r="C107" s="1"/>
      <c r="D107" s="1"/>
      <c r="E107" s="1"/>
      <c r="F107" s="1"/>
      <c r="G107" s="1"/>
      <c r="H107" s="1"/>
      <c r="I107" s="1"/>
      <c r="J107" s="1"/>
      <c r="K107" s="1"/>
      <c r="L107" s="1"/>
      <c r="M107" s="1"/>
      <c r="N107" s="1"/>
    </row>
    <row r="108" spans="1:14" ht="15.75" customHeight="1" x14ac:dyDescent="0.25">
      <c r="A108" s="1"/>
      <c r="B108" s="1"/>
      <c r="C108" s="1"/>
      <c r="D108" s="1"/>
      <c r="E108" s="1"/>
      <c r="F108" s="1"/>
      <c r="G108" s="1"/>
      <c r="H108" s="1"/>
      <c r="I108" s="1"/>
      <c r="J108" s="1"/>
      <c r="K108" s="1"/>
      <c r="L108" s="1"/>
      <c r="M108" s="1"/>
      <c r="N108" s="1"/>
    </row>
    <row r="109" spans="1:14" ht="15.75" customHeight="1" x14ac:dyDescent="0.25">
      <c r="A109" s="1"/>
      <c r="B109" s="1"/>
      <c r="C109" s="1"/>
      <c r="D109" s="1"/>
      <c r="E109" s="1"/>
      <c r="F109" s="1"/>
      <c r="G109" s="1"/>
      <c r="H109" s="1"/>
      <c r="I109" s="1"/>
      <c r="J109" s="1"/>
      <c r="K109" s="1"/>
      <c r="L109" s="1"/>
      <c r="M109" s="1"/>
      <c r="N109" s="1"/>
    </row>
    <row r="110" spans="1:14" ht="15.75" customHeight="1" x14ac:dyDescent="0.25">
      <c r="A110" s="1"/>
      <c r="B110" s="1"/>
      <c r="C110" s="1"/>
      <c r="D110" s="1"/>
      <c r="E110" s="1"/>
      <c r="F110" s="1"/>
      <c r="G110" s="1"/>
      <c r="H110" s="1"/>
      <c r="I110" s="1"/>
      <c r="J110" s="1"/>
      <c r="K110" s="1"/>
      <c r="L110" s="1"/>
      <c r="M110" s="1"/>
      <c r="N110" s="1"/>
    </row>
    <row r="111" spans="1:14" ht="15.75" customHeight="1" x14ac:dyDescent="0.25">
      <c r="A111" s="1"/>
      <c r="B111" s="1"/>
      <c r="C111" s="1"/>
      <c r="D111" s="1"/>
      <c r="E111" s="1"/>
      <c r="F111" s="1"/>
      <c r="G111" s="1"/>
      <c r="H111" s="1"/>
      <c r="I111" s="1"/>
      <c r="J111" s="1"/>
      <c r="K111" s="1"/>
      <c r="L111" s="1"/>
      <c r="M111" s="1"/>
      <c r="N111" s="1"/>
    </row>
    <row r="112" spans="1:14" ht="15.75" customHeight="1" x14ac:dyDescent="0.25">
      <c r="A112" s="1"/>
      <c r="B112" s="1"/>
      <c r="C112" s="1"/>
      <c r="D112" s="1"/>
      <c r="E112" s="1"/>
      <c r="F112" s="1"/>
      <c r="G112" s="1"/>
      <c r="H112" s="1"/>
      <c r="I112" s="1"/>
      <c r="J112" s="1"/>
      <c r="K112" s="1"/>
      <c r="L112" s="1"/>
      <c r="M112" s="1"/>
      <c r="N112" s="1"/>
    </row>
    <row r="113" spans="1:14" ht="15.75" customHeight="1" x14ac:dyDescent="0.25">
      <c r="A113" s="1"/>
      <c r="B113" s="1"/>
      <c r="C113" s="1"/>
      <c r="D113" s="1"/>
      <c r="E113" s="1"/>
      <c r="F113" s="1"/>
      <c r="G113" s="1"/>
      <c r="H113" s="1"/>
      <c r="I113" s="1"/>
      <c r="J113" s="1"/>
      <c r="K113" s="1"/>
      <c r="L113" s="1"/>
      <c r="M113" s="1"/>
      <c r="N113" s="1"/>
    </row>
    <row r="114" spans="1:14" ht="15.75" customHeight="1" x14ac:dyDescent="0.25">
      <c r="A114" s="1"/>
      <c r="B114" s="1"/>
      <c r="C114" s="1"/>
      <c r="D114" s="1"/>
      <c r="E114" s="1"/>
      <c r="F114" s="1"/>
      <c r="G114" s="1"/>
      <c r="H114" s="1"/>
      <c r="I114" s="1"/>
      <c r="J114" s="1"/>
      <c r="K114" s="1"/>
      <c r="L114" s="1"/>
      <c r="M114" s="1"/>
      <c r="N114" s="1"/>
    </row>
  </sheetData>
  <mergeCells count="52">
    <mergeCell ref="H59:I59"/>
    <mergeCell ref="H60:I60"/>
    <mergeCell ref="G16:G18"/>
    <mergeCell ref="H16:H18"/>
    <mergeCell ref="E16:E18"/>
    <mergeCell ref="G19:G21"/>
    <mergeCell ref="E19:E21"/>
    <mergeCell ref="F22:F24"/>
    <mergeCell ref="H19:H21"/>
    <mergeCell ref="B6:C6"/>
    <mergeCell ref="D6:H6"/>
    <mergeCell ref="B3:N4"/>
    <mergeCell ref="H10:H12"/>
    <mergeCell ref="G10:G12"/>
    <mergeCell ref="K11:M12"/>
    <mergeCell ref="K13:M14"/>
    <mergeCell ref="K15:M16"/>
    <mergeCell ref="K17:M18"/>
    <mergeCell ref="D10:D12"/>
    <mergeCell ref="E10:E12"/>
    <mergeCell ref="F16:F18"/>
    <mergeCell ref="D19:D21"/>
    <mergeCell ref="F19:F21"/>
    <mergeCell ref="A22:A24"/>
    <mergeCell ref="E22:E24"/>
    <mergeCell ref="C22:C24"/>
    <mergeCell ref="D22:D24"/>
    <mergeCell ref="C19:C21"/>
    <mergeCell ref="A19:A21"/>
    <mergeCell ref="H62:I62"/>
    <mergeCell ref="H58:I58"/>
    <mergeCell ref="H61:I61"/>
    <mergeCell ref="F10:F12"/>
    <mergeCell ref="B16:B18"/>
    <mergeCell ref="G22:G24"/>
    <mergeCell ref="H22:H24"/>
    <mergeCell ref="B19:B21"/>
    <mergeCell ref="B22:B24"/>
    <mergeCell ref="H13:H15"/>
    <mergeCell ref="F13:F15"/>
    <mergeCell ref="G13:G15"/>
    <mergeCell ref="B13:B15"/>
    <mergeCell ref="C13:C15"/>
    <mergeCell ref="D13:D15"/>
    <mergeCell ref="E13:E15"/>
    <mergeCell ref="C16:C18"/>
    <mergeCell ref="D16:D18"/>
    <mergeCell ref="C10:C12"/>
    <mergeCell ref="B10:B12"/>
    <mergeCell ref="A10:A12"/>
    <mergeCell ref="A16:A18"/>
    <mergeCell ref="A13:A15"/>
  </mergeCells>
  <pageMargins left="0.7" right="0.7" top="0.75" bottom="0.75" header="0" footer="0"/>
  <pageSetup scale="82" orientation="portrait"/>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workbookViewId="0"/>
  </sheetViews>
  <sheetFormatPr baseColWidth="10" defaultColWidth="14.42578125" defaultRowHeight="15" customHeight="1" x14ac:dyDescent="0.25"/>
  <cols>
    <col min="1" max="1" width="4" customWidth="1"/>
    <col min="2" max="2" width="24.28515625" customWidth="1"/>
    <col min="3" max="3" width="23.570312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 min="20" max="33" width="10.7109375" customWidth="1"/>
  </cols>
  <sheetData>
    <row r="3" spans="2:33" ht="21" x14ac:dyDescent="0.35">
      <c r="R3" s="449" t="s">
        <v>378</v>
      </c>
      <c r="S3" s="242"/>
    </row>
    <row r="4" spans="2:33" ht="121.5" customHeight="1" x14ac:dyDescent="0.25">
      <c r="R4" s="174" t="s">
        <v>379</v>
      </c>
      <c r="S4" s="175" t="s">
        <v>380</v>
      </c>
    </row>
    <row r="5" spans="2:33" x14ac:dyDescent="0.25">
      <c r="R5" s="176" t="s">
        <v>381</v>
      </c>
      <c r="S5" s="176">
        <v>0</v>
      </c>
      <c r="AB5">
        <v>15</v>
      </c>
      <c r="AC5">
        <v>5</v>
      </c>
      <c r="AD5">
        <v>10</v>
      </c>
      <c r="AE5">
        <v>30</v>
      </c>
    </row>
    <row r="6" spans="2:33" ht="21" customHeight="1" x14ac:dyDescent="0.25">
      <c r="B6" s="442" t="s">
        <v>158</v>
      </c>
      <c r="C6" s="279"/>
      <c r="D6" s="279"/>
      <c r="E6" s="279"/>
      <c r="F6" s="279"/>
      <c r="G6" s="279"/>
      <c r="H6" s="279"/>
      <c r="I6" s="279"/>
      <c r="J6" s="279"/>
      <c r="K6" s="279"/>
      <c r="L6" s="279"/>
      <c r="M6" s="279"/>
      <c r="N6" s="279"/>
      <c r="O6" s="280"/>
      <c r="P6" s="177"/>
      <c r="R6" s="176" t="s">
        <v>382</v>
      </c>
      <c r="S6" s="176">
        <v>1</v>
      </c>
      <c r="AB6">
        <v>0</v>
      </c>
      <c r="AC6">
        <v>0</v>
      </c>
      <c r="AD6">
        <v>0</v>
      </c>
      <c r="AE6">
        <v>0</v>
      </c>
    </row>
    <row r="7" spans="2:33" ht="21" customHeight="1" x14ac:dyDescent="0.25">
      <c r="B7" s="443"/>
      <c r="C7" s="256"/>
      <c r="D7" s="256"/>
      <c r="E7" s="256"/>
      <c r="F7" s="256"/>
      <c r="G7" s="256"/>
      <c r="H7" s="256"/>
      <c r="I7" s="256"/>
      <c r="J7" s="256"/>
      <c r="K7" s="256"/>
      <c r="L7" s="256"/>
      <c r="M7" s="256"/>
      <c r="N7" s="256"/>
      <c r="O7" s="444"/>
      <c r="P7" s="177"/>
      <c r="R7" s="176" t="s">
        <v>383</v>
      </c>
      <c r="S7" s="176">
        <v>2</v>
      </c>
      <c r="AG7" t="s">
        <v>135</v>
      </c>
    </row>
    <row r="8" spans="2:33" ht="21" customHeight="1" x14ac:dyDescent="0.25">
      <c r="B8" s="281"/>
      <c r="C8" s="282"/>
      <c r="D8" s="282"/>
      <c r="E8" s="282"/>
      <c r="F8" s="282"/>
      <c r="G8" s="282"/>
      <c r="H8" s="282"/>
      <c r="I8" s="282"/>
      <c r="J8" s="282"/>
      <c r="K8" s="282"/>
      <c r="L8" s="282"/>
      <c r="M8" s="282"/>
      <c r="N8" s="282"/>
      <c r="O8" s="283"/>
      <c r="P8" s="177"/>
      <c r="R8" s="178"/>
      <c r="S8" s="178"/>
      <c r="AG8" t="s">
        <v>136</v>
      </c>
    </row>
    <row r="9" spans="2:33" ht="36" customHeight="1" x14ac:dyDescent="0.25">
      <c r="B9" s="445" t="s">
        <v>384</v>
      </c>
      <c r="C9" s="446" t="s">
        <v>126</v>
      </c>
      <c r="D9" s="446" t="s">
        <v>385</v>
      </c>
      <c r="E9" s="447" t="s">
        <v>386</v>
      </c>
      <c r="F9" s="238"/>
      <c r="G9" s="238"/>
      <c r="H9" s="238"/>
      <c r="I9" s="238"/>
      <c r="J9" s="238"/>
      <c r="K9" s="415"/>
      <c r="L9" s="445" t="s">
        <v>387</v>
      </c>
      <c r="M9" s="445" t="s">
        <v>388</v>
      </c>
      <c r="N9" s="445" t="s">
        <v>389</v>
      </c>
      <c r="O9" s="445" t="s">
        <v>390</v>
      </c>
      <c r="P9" s="179"/>
      <c r="R9" s="448" t="s">
        <v>391</v>
      </c>
      <c r="S9" s="244"/>
    </row>
    <row r="10" spans="2:33" ht="89.25" customHeight="1" x14ac:dyDescent="0.25">
      <c r="B10" s="236"/>
      <c r="C10" s="236"/>
      <c r="D10" s="236"/>
      <c r="E10" s="180" t="s">
        <v>392</v>
      </c>
      <c r="F10" s="180" t="s">
        <v>393</v>
      </c>
      <c r="G10" s="180" t="s">
        <v>394</v>
      </c>
      <c r="H10" s="180" t="s">
        <v>395</v>
      </c>
      <c r="I10" s="180" t="s">
        <v>396</v>
      </c>
      <c r="J10" s="180" t="s">
        <v>397</v>
      </c>
      <c r="K10" s="180" t="s">
        <v>398</v>
      </c>
      <c r="L10" s="236"/>
      <c r="M10" s="236"/>
      <c r="N10" s="236"/>
      <c r="O10" s="236"/>
      <c r="P10" s="179"/>
      <c r="R10" s="248"/>
      <c r="S10" s="249"/>
    </row>
    <row r="11" spans="2:33" ht="84" customHeight="1" x14ac:dyDescent="0.25">
      <c r="B11" s="450">
        <v>1</v>
      </c>
      <c r="C11" s="181" t="s">
        <v>135</v>
      </c>
      <c r="D11" s="69" t="s">
        <v>200</v>
      </c>
      <c r="E11" s="176">
        <v>15</v>
      </c>
      <c r="F11" s="176">
        <v>5</v>
      </c>
      <c r="G11" s="176">
        <v>0</v>
      </c>
      <c r="H11" s="176">
        <v>10</v>
      </c>
      <c r="I11" s="182">
        <v>15</v>
      </c>
      <c r="J11" s="176">
        <v>10</v>
      </c>
      <c r="K11" s="176">
        <v>0</v>
      </c>
      <c r="L11" s="183"/>
      <c r="M11" s="184">
        <f t="shared" ref="M11:M18" si="0">SUM(E11:K11)</f>
        <v>55</v>
      </c>
      <c r="N11" s="184"/>
      <c r="O11" s="184"/>
      <c r="P11" s="185"/>
      <c r="R11" s="245"/>
      <c r="S11" s="246"/>
    </row>
    <row r="12" spans="2:33" ht="63" customHeight="1" x14ac:dyDescent="0.25">
      <c r="B12" s="304"/>
      <c r="C12" s="181" t="s">
        <v>135</v>
      </c>
      <c r="D12" s="81" t="s">
        <v>218</v>
      </c>
      <c r="E12" s="176">
        <v>15</v>
      </c>
      <c r="F12" s="176">
        <v>5</v>
      </c>
      <c r="G12" s="176">
        <v>0</v>
      </c>
      <c r="H12" s="176">
        <v>10</v>
      </c>
      <c r="I12" s="182">
        <v>15</v>
      </c>
      <c r="J12" s="176">
        <v>10</v>
      </c>
      <c r="K12" s="176">
        <v>30</v>
      </c>
      <c r="L12" s="11"/>
      <c r="M12" s="184">
        <f t="shared" si="0"/>
        <v>85</v>
      </c>
      <c r="N12" s="184"/>
      <c r="O12" s="184"/>
      <c r="P12" s="185"/>
    </row>
    <row r="13" spans="2:33" ht="54" customHeight="1" x14ac:dyDescent="0.25">
      <c r="B13" s="304"/>
      <c r="C13" s="181" t="s">
        <v>135</v>
      </c>
      <c r="D13" s="89" t="s">
        <v>228</v>
      </c>
      <c r="E13" s="176">
        <v>15</v>
      </c>
      <c r="F13" s="176">
        <v>5</v>
      </c>
      <c r="G13" s="176">
        <v>0</v>
      </c>
      <c r="H13" s="176">
        <v>10</v>
      </c>
      <c r="I13" s="182">
        <v>0</v>
      </c>
      <c r="J13" s="176">
        <v>0</v>
      </c>
      <c r="K13" s="176">
        <v>0</v>
      </c>
      <c r="L13" s="186" t="s">
        <v>399</v>
      </c>
      <c r="M13" s="184">
        <f t="shared" si="0"/>
        <v>30</v>
      </c>
      <c r="N13" s="184"/>
      <c r="O13" s="184"/>
      <c r="P13" s="185"/>
    </row>
    <row r="14" spans="2:33" ht="44.25" customHeight="1" x14ac:dyDescent="0.25">
      <c r="B14" s="304"/>
      <c r="C14" s="181" t="s">
        <v>135</v>
      </c>
      <c r="D14" s="89" t="s">
        <v>236</v>
      </c>
      <c r="E14" s="176">
        <v>15</v>
      </c>
      <c r="F14" s="176">
        <v>5</v>
      </c>
      <c r="G14" s="176">
        <v>0</v>
      </c>
      <c r="H14" s="176">
        <v>10</v>
      </c>
      <c r="I14" s="182">
        <v>0</v>
      </c>
      <c r="J14" s="176">
        <v>10</v>
      </c>
      <c r="K14" s="176">
        <v>30</v>
      </c>
      <c r="L14" s="11" t="s">
        <v>400</v>
      </c>
      <c r="M14" s="184">
        <f t="shared" si="0"/>
        <v>70</v>
      </c>
      <c r="N14" s="184"/>
      <c r="O14" s="184"/>
      <c r="P14" s="185"/>
      <c r="Q14" s="452" t="s">
        <v>401</v>
      </c>
      <c r="R14" s="241"/>
      <c r="S14" s="242"/>
    </row>
    <row r="15" spans="2:33" ht="59.25" customHeight="1" x14ac:dyDescent="0.25">
      <c r="B15" s="304"/>
      <c r="C15" s="11" t="s">
        <v>135</v>
      </c>
      <c r="D15" s="98" t="s">
        <v>244</v>
      </c>
      <c r="E15" s="176">
        <v>15</v>
      </c>
      <c r="F15" s="176">
        <v>5</v>
      </c>
      <c r="G15" s="176">
        <v>0</v>
      </c>
      <c r="H15" s="176">
        <v>10</v>
      </c>
      <c r="I15" s="182">
        <v>0</v>
      </c>
      <c r="J15" s="176">
        <v>10</v>
      </c>
      <c r="K15" s="176">
        <v>30</v>
      </c>
      <c r="L15" s="11" t="s">
        <v>402</v>
      </c>
      <c r="M15" s="187">
        <f t="shared" si="0"/>
        <v>70</v>
      </c>
      <c r="N15" s="11"/>
      <c r="O15" s="11"/>
      <c r="P15" s="185"/>
      <c r="Q15" s="188" t="s">
        <v>403</v>
      </c>
      <c r="R15" s="189" t="s">
        <v>404</v>
      </c>
      <c r="S15" s="190" t="s">
        <v>405</v>
      </c>
    </row>
    <row r="16" spans="2:33" ht="29.25" customHeight="1" x14ac:dyDescent="0.25">
      <c r="B16" s="304"/>
      <c r="C16" s="11"/>
      <c r="D16" s="11"/>
      <c r="E16" s="11"/>
      <c r="F16" s="11"/>
      <c r="G16" s="11"/>
      <c r="H16" s="11"/>
      <c r="I16" s="182"/>
      <c r="J16" s="11"/>
      <c r="K16" s="11"/>
      <c r="L16" s="11"/>
      <c r="M16" s="187">
        <f t="shared" si="0"/>
        <v>0</v>
      </c>
      <c r="N16" s="11"/>
      <c r="O16" s="11"/>
      <c r="P16" s="185"/>
      <c r="Q16" s="191">
        <v>1</v>
      </c>
      <c r="R16" s="176">
        <v>2</v>
      </c>
      <c r="S16" s="176">
        <v>0</v>
      </c>
    </row>
    <row r="17" spans="2:19" ht="27" customHeight="1" x14ac:dyDescent="0.25">
      <c r="B17" s="304"/>
      <c r="C17" s="11"/>
      <c r="D17" s="11"/>
      <c r="E17" s="11"/>
      <c r="F17" s="11"/>
      <c r="G17" s="11"/>
      <c r="H17" s="11"/>
      <c r="I17" s="182"/>
      <c r="J17" s="11"/>
      <c r="K17" s="11"/>
      <c r="L17" s="11"/>
      <c r="M17" s="187">
        <f t="shared" si="0"/>
        <v>0</v>
      </c>
      <c r="N17" s="11"/>
      <c r="O17" s="11"/>
      <c r="P17" s="185"/>
      <c r="Q17" s="11">
        <v>2</v>
      </c>
      <c r="R17" s="11">
        <v>0</v>
      </c>
      <c r="S17" s="11">
        <v>0</v>
      </c>
    </row>
    <row r="18" spans="2:19" ht="30.75" customHeight="1" x14ac:dyDescent="0.25">
      <c r="B18" s="236"/>
      <c r="C18" s="11"/>
      <c r="D18" s="11"/>
      <c r="E18" s="11"/>
      <c r="F18" s="11"/>
      <c r="G18" s="11"/>
      <c r="H18" s="11"/>
      <c r="I18" s="182"/>
      <c r="J18" s="11"/>
      <c r="K18" s="11"/>
      <c r="L18" s="11"/>
      <c r="M18" s="187">
        <f t="shared" si="0"/>
        <v>0</v>
      </c>
      <c r="N18" s="11"/>
      <c r="O18" s="11"/>
      <c r="P18" s="185"/>
      <c r="Q18" s="11">
        <v>3</v>
      </c>
      <c r="R18" s="11">
        <v>2</v>
      </c>
      <c r="S18" s="11">
        <v>0</v>
      </c>
    </row>
    <row r="19" spans="2:19" ht="30.75" customHeight="1" x14ac:dyDescent="0.25">
      <c r="C19" s="451"/>
      <c r="D19" s="256"/>
      <c r="E19" s="256"/>
      <c r="F19" s="256"/>
      <c r="G19" s="256"/>
      <c r="H19" s="256"/>
      <c r="I19" s="256"/>
      <c r="J19" s="256"/>
      <c r="K19" s="256"/>
      <c r="L19" s="178"/>
      <c r="M19" s="178"/>
      <c r="N19" s="178"/>
      <c r="O19" s="178"/>
      <c r="P19" s="178"/>
      <c r="Q19" s="11">
        <v>4</v>
      </c>
      <c r="R19" s="11">
        <v>4</v>
      </c>
      <c r="S19" s="11">
        <v>0</v>
      </c>
    </row>
    <row r="20" spans="2:19" x14ac:dyDescent="0.25">
      <c r="B20" s="442" t="s">
        <v>158</v>
      </c>
      <c r="C20" s="279"/>
      <c r="D20" s="279"/>
      <c r="E20" s="279"/>
      <c r="F20" s="279"/>
      <c r="G20" s="279"/>
      <c r="H20" s="279"/>
      <c r="I20" s="279"/>
      <c r="J20" s="279"/>
      <c r="K20" s="279"/>
      <c r="L20" s="279"/>
      <c r="M20" s="279"/>
      <c r="N20" s="279"/>
      <c r="O20" s="280"/>
      <c r="Q20" s="11"/>
      <c r="R20" s="11"/>
      <c r="S20" s="11"/>
    </row>
    <row r="21" spans="2:19" ht="27.75" customHeight="1" x14ac:dyDescent="0.25">
      <c r="B21" s="443"/>
      <c r="C21" s="256"/>
      <c r="D21" s="256"/>
      <c r="E21" s="256"/>
      <c r="F21" s="256"/>
      <c r="G21" s="256"/>
      <c r="H21" s="256"/>
      <c r="I21" s="256"/>
      <c r="J21" s="256"/>
      <c r="K21" s="256"/>
      <c r="L21" s="256"/>
      <c r="M21" s="256"/>
      <c r="N21" s="256"/>
      <c r="O21" s="444"/>
      <c r="Q21" s="11"/>
      <c r="R21" s="11"/>
      <c r="S21" s="11"/>
    </row>
    <row r="22" spans="2:19" ht="15.75" customHeight="1" x14ac:dyDescent="0.25">
      <c r="B22" s="281"/>
      <c r="C22" s="282"/>
      <c r="D22" s="282"/>
      <c r="E22" s="282"/>
      <c r="F22" s="282"/>
      <c r="G22" s="282"/>
      <c r="H22" s="282"/>
      <c r="I22" s="282"/>
      <c r="J22" s="282"/>
      <c r="K22" s="282"/>
      <c r="L22" s="282"/>
      <c r="M22" s="282"/>
      <c r="N22" s="282"/>
      <c r="O22" s="283"/>
      <c r="Q22" s="11"/>
      <c r="R22" s="11"/>
      <c r="S22" s="11"/>
    </row>
    <row r="23" spans="2:19" ht="39.75" customHeight="1" x14ac:dyDescent="0.25">
      <c r="B23" s="445" t="s">
        <v>384</v>
      </c>
      <c r="C23" s="446" t="s">
        <v>126</v>
      </c>
      <c r="D23" s="446" t="s">
        <v>385</v>
      </c>
      <c r="E23" s="447" t="s">
        <v>386</v>
      </c>
      <c r="F23" s="238"/>
      <c r="G23" s="238"/>
      <c r="H23" s="238"/>
      <c r="I23" s="238"/>
      <c r="J23" s="238"/>
      <c r="K23" s="415"/>
      <c r="L23" s="446" t="s">
        <v>387</v>
      </c>
      <c r="M23" s="445" t="s">
        <v>388</v>
      </c>
      <c r="N23" s="445" t="s">
        <v>389</v>
      </c>
      <c r="O23" s="445" t="s">
        <v>390</v>
      </c>
      <c r="Q23" s="11"/>
      <c r="R23" s="11"/>
      <c r="S23" s="11"/>
    </row>
    <row r="24" spans="2:19" ht="15.75" customHeight="1" x14ac:dyDescent="0.25">
      <c r="B24" s="236"/>
      <c r="C24" s="236"/>
      <c r="D24" s="236"/>
      <c r="E24" s="180" t="s">
        <v>392</v>
      </c>
      <c r="F24" s="180" t="s">
        <v>393</v>
      </c>
      <c r="G24" s="180" t="s">
        <v>406</v>
      </c>
      <c r="H24" s="180" t="s">
        <v>407</v>
      </c>
      <c r="I24" s="180" t="s">
        <v>408</v>
      </c>
      <c r="J24" s="180" t="s">
        <v>409</v>
      </c>
      <c r="K24" s="180" t="s">
        <v>410</v>
      </c>
      <c r="L24" s="236"/>
      <c r="M24" s="236"/>
      <c r="N24" s="236"/>
      <c r="O24" s="236"/>
      <c r="Q24" s="178"/>
      <c r="R24" s="178"/>
      <c r="S24" s="178"/>
    </row>
    <row r="25" spans="2:19" ht="63" customHeight="1" x14ac:dyDescent="0.25">
      <c r="B25" s="450">
        <v>2</v>
      </c>
      <c r="C25" s="11" t="s">
        <v>135</v>
      </c>
      <c r="D25" s="88" t="s">
        <v>252</v>
      </c>
      <c r="E25" s="176">
        <v>15</v>
      </c>
      <c r="F25" s="176">
        <v>5</v>
      </c>
      <c r="G25" s="176">
        <v>0</v>
      </c>
      <c r="H25" s="176">
        <v>10</v>
      </c>
      <c r="I25" s="182">
        <v>0</v>
      </c>
      <c r="J25" s="176">
        <v>0</v>
      </c>
      <c r="K25" s="176">
        <v>0</v>
      </c>
      <c r="L25" s="183" t="s">
        <v>411</v>
      </c>
      <c r="M25" s="11">
        <f t="shared" ref="M25:M32" si="1">SUM(E25:K25)</f>
        <v>30</v>
      </c>
      <c r="N25" s="11">
        <v>0</v>
      </c>
      <c r="O25" s="11"/>
      <c r="Q25" s="178"/>
      <c r="R25" s="178"/>
      <c r="S25" s="178"/>
    </row>
    <row r="26" spans="2:19" ht="72" customHeight="1" x14ac:dyDescent="0.25">
      <c r="B26" s="304"/>
      <c r="C26" s="11" t="s">
        <v>135</v>
      </c>
      <c r="D26" s="88" t="s">
        <v>261</v>
      </c>
      <c r="E26" s="176">
        <v>15</v>
      </c>
      <c r="F26" s="176">
        <v>5</v>
      </c>
      <c r="G26" s="176">
        <v>0</v>
      </c>
      <c r="H26" s="176">
        <v>10</v>
      </c>
      <c r="I26" s="182">
        <v>15</v>
      </c>
      <c r="J26" s="176">
        <v>0</v>
      </c>
      <c r="K26" s="176">
        <v>0</v>
      </c>
      <c r="L26" s="183" t="s">
        <v>411</v>
      </c>
      <c r="M26" s="11">
        <f t="shared" si="1"/>
        <v>45</v>
      </c>
      <c r="N26" s="11">
        <v>0</v>
      </c>
      <c r="O26" s="11"/>
      <c r="Q26" s="178"/>
      <c r="R26" s="178"/>
      <c r="S26" s="178"/>
    </row>
    <row r="27" spans="2:19" ht="81" customHeight="1" x14ac:dyDescent="0.25">
      <c r="B27" s="304"/>
      <c r="C27" s="11" t="s">
        <v>136</v>
      </c>
      <c r="D27" s="110" t="s">
        <v>269</v>
      </c>
      <c r="E27" s="176">
        <v>15</v>
      </c>
      <c r="F27" s="176">
        <v>5</v>
      </c>
      <c r="G27" s="176">
        <v>0</v>
      </c>
      <c r="H27" s="176">
        <v>10</v>
      </c>
      <c r="I27" s="182">
        <v>0</v>
      </c>
      <c r="J27" s="176">
        <v>0</v>
      </c>
      <c r="K27" s="176">
        <v>0</v>
      </c>
      <c r="L27" s="183" t="s">
        <v>411</v>
      </c>
      <c r="M27" s="11">
        <f t="shared" si="1"/>
        <v>30</v>
      </c>
      <c r="N27" s="11"/>
      <c r="O27" s="11">
        <v>0</v>
      </c>
      <c r="Q27" s="178"/>
      <c r="R27" s="178"/>
      <c r="S27" s="178"/>
    </row>
    <row r="28" spans="2:19" ht="36.75" customHeight="1" x14ac:dyDescent="0.25">
      <c r="B28" s="304"/>
      <c r="C28" s="11"/>
      <c r="D28" s="11"/>
      <c r="E28" s="11"/>
      <c r="F28" s="11"/>
      <c r="G28" s="11"/>
      <c r="H28" s="11"/>
      <c r="I28" s="182"/>
      <c r="J28" s="11"/>
      <c r="K28" s="11"/>
      <c r="L28" s="11"/>
      <c r="M28" s="11">
        <f t="shared" si="1"/>
        <v>0</v>
      </c>
      <c r="N28" s="11"/>
      <c r="O28" s="11"/>
      <c r="Q28" s="178"/>
      <c r="R28" s="178"/>
      <c r="S28" s="178"/>
    </row>
    <row r="29" spans="2:19" ht="36" customHeight="1" x14ac:dyDescent="0.25">
      <c r="B29" s="304"/>
      <c r="C29" s="11"/>
      <c r="D29" s="11"/>
      <c r="E29" s="11"/>
      <c r="F29" s="11"/>
      <c r="G29" s="11"/>
      <c r="H29" s="11"/>
      <c r="I29" s="182"/>
      <c r="J29" s="11"/>
      <c r="K29" s="11"/>
      <c r="L29" s="11"/>
      <c r="M29" s="11">
        <f t="shared" si="1"/>
        <v>0</v>
      </c>
      <c r="N29" s="11"/>
      <c r="O29" s="11"/>
      <c r="Q29" s="178"/>
      <c r="R29" s="178"/>
      <c r="S29" s="178"/>
    </row>
    <row r="30" spans="2:19" ht="30" customHeight="1" x14ac:dyDescent="0.25">
      <c r="B30" s="304"/>
      <c r="C30" s="11"/>
      <c r="D30" s="11"/>
      <c r="E30" s="11"/>
      <c r="F30" s="11"/>
      <c r="G30" s="11"/>
      <c r="H30" s="11"/>
      <c r="I30" s="182"/>
      <c r="J30" s="11"/>
      <c r="K30" s="11"/>
      <c r="L30" s="11"/>
      <c r="M30" s="11">
        <f t="shared" si="1"/>
        <v>0</v>
      </c>
      <c r="N30" s="11"/>
      <c r="O30" s="11"/>
    </row>
    <row r="31" spans="2:19" ht="44.25" customHeight="1" x14ac:dyDescent="0.25">
      <c r="B31" s="304"/>
      <c r="C31" s="11"/>
      <c r="D31" s="11"/>
      <c r="E31" s="11"/>
      <c r="F31" s="11"/>
      <c r="G31" s="11"/>
      <c r="H31" s="11"/>
      <c r="I31" s="182"/>
      <c r="J31" s="11"/>
      <c r="K31" s="11"/>
      <c r="L31" s="11"/>
      <c r="M31" s="11">
        <f t="shared" si="1"/>
        <v>0</v>
      </c>
      <c r="N31" s="11"/>
      <c r="O31" s="11"/>
    </row>
    <row r="32" spans="2:19" ht="43.5" customHeight="1" x14ac:dyDescent="0.25">
      <c r="B32" s="236"/>
      <c r="C32" s="11"/>
      <c r="D32" s="11"/>
      <c r="E32" s="11"/>
      <c r="F32" s="11"/>
      <c r="G32" s="11"/>
      <c r="H32" s="11"/>
      <c r="I32" s="182"/>
      <c r="J32" s="11"/>
      <c r="K32" s="11"/>
      <c r="L32" s="11"/>
      <c r="M32" s="11">
        <f t="shared" si="1"/>
        <v>0</v>
      </c>
      <c r="N32" s="11"/>
      <c r="O32" s="11"/>
    </row>
    <row r="33" spans="2:15" ht="15.75" customHeight="1" x14ac:dyDescent="0.25">
      <c r="C33" s="178"/>
      <c r="D33" s="192"/>
      <c r="E33" s="193"/>
      <c r="F33" s="193"/>
      <c r="G33" s="193"/>
      <c r="H33" s="193"/>
      <c r="I33" s="193"/>
      <c r="J33" s="193"/>
      <c r="K33" s="193"/>
      <c r="L33" s="194"/>
    </row>
    <row r="34" spans="2:15" x14ac:dyDescent="0.25">
      <c r="B34" s="442" t="s">
        <v>158</v>
      </c>
      <c r="C34" s="279"/>
      <c r="D34" s="279"/>
      <c r="E34" s="279"/>
      <c r="F34" s="279"/>
      <c r="G34" s="279"/>
      <c r="H34" s="279"/>
      <c r="I34" s="279"/>
      <c r="J34" s="279"/>
      <c r="K34" s="279"/>
      <c r="L34" s="279"/>
      <c r="M34" s="279"/>
      <c r="N34" s="279"/>
      <c r="O34" s="280"/>
    </row>
    <row r="35" spans="2:15" x14ac:dyDescent="0.25">
      <c r="B35" s="443"/>
      <c r="C35" s="256"/>
      <c r="D35" s="256"/>
      <c r="E35" s="256"/>
      <c r="F35" s="256"/>
      <c r="G35" s="256"/>
      <c r="H35" s="256"/>
      <c r="I35" s="256"/>
      <c r="J35" s="256"/>
      <c r="K35" s="256"/>
      <c r="L35" s="256"/>
      <c r="M35" s="256"/>
      <c r="N35" s="256"/>
      <c r="O35" s="444"/>
    </row>
    <row r="36" spans="2:15" ht="15.75" customHeight="1" x14ac:dyDescent="0.25">
      <c r="B36" s="281"/>
      <c r="C36" s="282"/>
      <c r="D36" s="282"/>
      <c r="E36" s="282"/>
      <c r="F36" s="282"/>
      <c r="G36" s="282"/>
      <c r="H36" s="282"/>
      <c r="I36" s="282"/>
      <c r="J36" s="282"/>
      <c r="K36" s="282"/>
      <c r="L36" s="282"/>
      <c r="M36" s="282"/>
      <c r="N36" s="282"/>
      <c r="O36" s="283"/>
    </row>
    <row r="37" spans="2:15" ht="45.75" customHeight="1" x14ac:dyDescent="0.25">
      <c r="B37" s="445" t="s">
        <v>384</v>
      </c>
      <c r="C37" s="446" t="s">
        <v>126</v>
      </c>
      <c r="D37" s="446" t="s">
        <v>385</v>
      </c>
      <c r="E37" s="447" t="s">
        <v>386</v>
      </c>
      <c r="F37" s="238"/>
      <c r="G37" s="238"/>
      <c r="H37" s="238"/>
      <c r="I37" s="238"/>
      <c r="J37" s="238"/>
      <c r="K37" s="415"/>
      <c r="L37" s="446" t="s">
        <v>387</v>
      </c>
      <c r="M37" s="445" t="s">
        <v>388</v>
      </c>
      <c r="N37" s="445" t="s">
        <v>389</v>
      </c>
      <c r="O37" s="445" t="s">
        <v>390</v>
      </c>
    </row>
    <row r="38" spans="2:15" ht="15.75" customHeight="1" x14ac:dyDescent="0.25">
      <c r="B38" s="236"/>
      <c r="C38" s="236"/>
      <c r="D38" s="236"/>
      <c r="E38" s="180" t="s">
        <v>392</v>
      </c>
      <c r="F38" s="180" t="s">
        <v>393</v>
      </c>
      <c r="G38" s="180" t="s">
        <v>412</v>
      </c>
      <c r="H38" s="180" t="s">
        <v>413</v>
      </c>
      <c r="I38" s="180" t="s">
        <v>414</v>
      </c>
      <c r="J38" s="180" t="s">
        <v>415</v>
      </c>
      <c r="K38" s="180" t="s">
        <v>416</v>
      </c>
      <c r="L38" s="236"/>
      <c r="M38" s="236"/>
      <c r="N38" s="236"/>
      <c r="O38" s="236"/>
    </row>
    <row r="39" spans="2:15" ht="78.75" customHeight="1" x14ac:dyDescent="0.25">
      <c r="B39" s="450">
        <v>3</v>
      </c>
      <c r="C39" s="11" t="s">
        <v>135</v>
      </c>
      <c r="D39" s="69" t="s">
        <v>276</v>
      </c>
      <c r="E39" s="176">
        <v>15</v>
      </c>
      <c r="F39" s="176">
        <v>5</v>
      </c>
      <c r="G39" s="176">
        <v>0</v>
      </c>
      <c r="H39" s="176">
        <v>10</v>
      </c>
      <c r="I39" s="182">
        <v>15</v>
      </c>
      <c r="J39" s="176">
        <v>10</v>
      </c>
      <c r="K39" s="176">
        <v>30</v>
      </c>
      <c r="L39" s="183"/>
      <c r="M39" s="11">
        <f t="shared" ref="M39:M46" si="2">SUM(E39:K39)</f>
        <v>85</v>
      </c>
      <c r="N39" s="11">
        <v>2</v>
      </c>
      <c r="O39" s="11"/>
    </row>
    <row r="40" spans="2:15" ht="63.75" customHeight="1" x14ac:dyDescent="0.25">
      <c r="B40" s="304"/>
      <c r="C40" s="11" t="s">
        <v>135</v>
      </c>
      <c r="D40" s="81" t="s">
        <v>277</v>
      </c>
      <c r="E40" s="176">
        <v>15</v>
      </c>
      <c r="F40" s="176">
        <v>5</v>
      </c>
      <c r="G40" s="176">
        <v>0</v>
      </c>
      <c r="H40" s="176">
        <v>10</v>
      </c>
      <c r="I40" s="182">
        <v>15</v>
      </c>
      <c r="J40" s="176">
        <v>10</v>
      </c>
      <c r="K40" s="176">
        <v>0</v>
      </c>
      <c r="L40" s="11"/>
      <c r="M40" s="11">
        <f t="shared" si="2"/>
        <v>55</v>
      </c>
      <c r="N40" s="11">
        <v>1</v>
      </c>
      <c r="O40" s="11"/>
    </row>
    <row r="41" spans="2:15" ht="63.75" customHeight="1" x14ac:dyDescent="0.25">
      <c r="B41" s="304"/>
      <c r="C41" s="11" t="s">
        <v>135</v>
      </c>
      <c r="D41" s="89" t="s">
        <v>278</v>
      </c>
      <c r="E41" s="176">
        <v>15</v>
      </c>
      <c r="F41" s="176">
        <v>5</v>
      </c>
      <c r="G41" s="176">
        <v>0</v>
      </c>
      <c r="H41" s="176">
        <v>10</v>
      </c>
      <c r="I41" s="182">
        <v>15</v>
      </c>
      <c r="J41" s="176">
        <v>10</v>
      </c>
      <c r="K41" s="176">
        <v>30</v>
      </c>
      <c r="L41" s="11"/>
      <c r="M41" s="11">
        <f t="shared" si="2"/>
        <v>85</v>
      </c>
      <c r="N41" s="11">
        <v>2</v>
      </c>
      <c r="O41" s="11"/>
    </row>
    <row r="42" spans="2:15" ht="33.75" customHeight="1" x14ac:dyDescent="0.25">
      <c r="B42" s="304"/>
      <c r="C42" s="11"/>
      <c r="D42" s="11"/>
      <c r="E42" s="11"/>
      <c r="F42" s="11"/>
      <c r="G42" s="11"/>
      <c r="H42" s="11"/>
      <c r="I42" s="182"/>
      <c r="J42" s="11"/>
      <c r="K42" s="11"/>
      <c r="L42" s="11"/>
      <c r="M42" s="11">
        <f t="shared" si="2"/>
        <v>0</v>
      </c>
      <c r="N42" s="11"/>
      <c r="O42" s="11"/>
    </row>
    <row r="43" spans="2:15" ht="51" customHeight="1" x14ac:dyDescent="0.25">
      <c r="B43" s="304"/>
      <c r="C43" s="11"/>
      <c r="D43" s="11"/>
      <c r="E43" s="11"/>
      <c r="F43" s="11"/>
      <c r="G43" s="11"/>
      <c r="H43" s="11"/>
      <c r="I43" s="182"/>
      <c r="J43" s="11"/>
      <c r="K43" s="11"/>
      <c r="L43" s="11"/>
      <c r="M43" s="11">
        <f t="shared" si="2"/>
        <v>0</v>
      </c>
      <c r="N43" s="11"/>
      <c r="O43" s="11"/>
    </row>
    <row r="44" spans="2:15" ht="38.25" customHeight="1" x14ac:dyDescent="0.25">
      <c r="B44" s="304"/>
      <c r="C44" s="11"/>
      <c r="D44" s="11"/>
      <c r="E44" s="11"/>
      <c r="F44" s="11"/>
      <c r="G44" s="11"/>
      <c r="H44" s="11"/>
      <c r="I44" s="182"/>
      <c r="J44" s="11"/>
      <c r="K44" s="11"/>
      <c r="L44" s="11"/>
      <c r="M44" s="11">
        <f t="shared" si="2"/>
        <v>0</v>
      </c>
      <c r="N44" s="11"/>
      <c r="O44" s="11"/>
    </row>
    <row r="45" spans="2:15" ht="39.75" customHeight="1" x14ac:dyDescent="0.25">
      <c r="B45" s="304"/>
      <c r="C45" s="11"/>
      <c r="D45" s="11"/>
      <c r="E45" s="11"/>
      <c r="F45" s="11"/>
      <c r="G45" s="11"/>
      <c r="H45" s="11"/>
      <c r="I45" s="182"/>
      <c r="J45" s="11"/>
      <c r="K45" s="11"/>
      <c r="L45" s="11"/>
      <c r="M45" s="11">
        <f t="shared" si="2"/>
        <v>0</v>
      </c>
      <c r="N45" s="11"/>
      <c r="O45" s="11"/>
    </row>
    <row r="46" spans="2:15" ht="44.25" customHeight="1" x14ac:dyDescent="0.25">
      <c r="B46" s="236"/>
      <c r="C46" s="11"/>
      <c r="D46" s="11"/>
      <c r="E46" s="11"/>
      <c r="F46" s="11"/>
      <c r="G46" s="11"/>
      <c r="H46" s="11"/>
      <c r="I46" s="182"/>
      <c r="J46" s="11"/>
      <c r="K46" s="11"/>
      <c r="L46" s="11"/>
      <c r="M46" s="11">
        <f t="shared" si="2"/>
        <v>0</v>
      </c>
      <c r="N46" s="11"/>
      <c r="O46" s="11"/>
    </row>
    <row r="47" spans="2:15" ht="15.75" customHeight="1" x14ac:dyDescent="0.25">
      <c r="C47" s="178"/>
      <c r="D47" s="178"/>
      <c r="E47" s="193"/>
      <c r="F47" s="193"/>
      <c r="G47" s="193"/>
      <c r="H47" s="193"/>
      <c r="I47" s="193"/>
      <c r="J47" s="193"/>
      <c r="K47" s="193"/>
      <c r="L47" s="178"/>
    </row>
    <row r="48" spans="2:15" ht="15.75" customHeight="1" x14ac:dyDescent="0.25">
      <c r="C48" s="178"/>
      <c r="D48" s="178"/>
      <c r="E48" s="193"/>
      <c r="F48" s="193"/>
      <c r="G48" s="193"/>
      <c r="H48" s="193"/>
      <c r="I48" s="193"/>
      <c r="J48" s="193"/>
      <c r="K48" s="193"/>
      <c r="L48" s="178"/>
    </row>
    <row r="49" spans="2:15" x14ac:dyDescent="0.25">
      <c r="B49" s="442" t="s">
        <v>158</v>
      </c>
      <c r="C49" s="279"/>
      <c r="D49" s="279"/>
      <c r="E49" s="279"/>
      <c r="F49" s="279"/>
      <c r="G49" s="279"/>
      <c r="H49" s="279"/>
      <c r="I49" s="279"/>
      <c r="J49" s="279"/>
      <c r="K49" s="279"/>
      <c r="L49" s="279"/>
      <c r="M49" s="279"/>
      <c r="N49" s="279"/>
      <c r="O49" s="280"/>
    </row>
    <row r="50" spans="2:15" x14ac:dyDescent="0.25">
      <c r="B50" s="443"/>
      <c r="C50" s="256"/>
      <c r="D50" s="256"/>
      <c r="E50" s="256"/>
      <c r="F50" s="256"/>
      <c r="G50" s="256"/>
      <c r="H50" s="256"/>
      <c r="I50" s="256"/>
      <c r="J50" s="256"/>
      <c r="K50" s="256"/>
      <c r="L50" s="256"/>
      <c r="M50" s="256"/>
      <c r="N50" s="256"/>
      <c r="O50" s="444"/>
    </row>
    <row r="51" spans="2:15" ht="15.75" customHeight="1" x14ac:dyDescent="0.25">
      <c r="B51" s="281"/>
      <c r="C51" s="282"/>
      <c r="D51" s="282"/>
      <c r="E51" s="282"/>
      <c r="F51" s="282"/>
      <c r="G51" s="282"/>
      <c r="H51" s="282"/>
      <c r="I51" s="282"/>
      <c r="J51" s="282"/>
      <c r="K51" s="282"/>
      <c r="L51" s="282"/>
      <c r="M51" s="282"/>
      <c r="N51" s="282"/>
      <c r="O51" s="283"/>
    </row>
    <row r="52" spans="2:15" ht="54" customHeight="1" x14ac:dyDescent="0.25">
      <c r="B52" s="445" t="s">
        <v>384</v>
      </c>
      <c r="C52" s="446" t="s">
        <v>126</v>
      </c>
      <c r="D52" s="446" t="s">
        <v>385</v>
      </c>
      <c r="E52" s="447" t="s">
        <v>386</v>
      </c>
      <c r="F52" s="238"/>
      <c r="G52" s="238"/>
      <c r="H52" s="238"/>
      <c r="I52" s="238"/>
      <c r="J52" s="238"/>
      <c r="K52" s="415"/>
      <c r="L52" s="446" t="s">
        <v>387</v>
      </c>
      <c r="M52" s="445" t="s">
        <v>388</v>
      </c>
      <c r="N52" s="445" t="s">
        <v>389</v>
      </c>
      <c r="O52" s="445" t="s">
        <v>390</v>
      </c>
    </row>
    <row r="53" spans="2:15" ht="15.75" customHeight="1" x14ac:dyDescent="0.25">
      <c r="B53" s="236"/>
      <c r="C53" s="236"/>
      <c r="D53" s="236"/>
      <c r="E53" s="180" t="s">
        <v>392</v>
      </c>
      <c r="F53" s="180" t="s">
        <v>393</v>
      </c>
      <c r="G53" s="180" t="s">
        <v>417</v>
      </c>
      <c r="H53" s="180" t="s">
        <v>418</v>
      </c>
      <c r="I53" s="180" t="s">
        <v>419</v>
      </c>
      <c r="J53" s="180" t="s">
        <v>420</v>
      </c>
      <c r="K53" s="180" t="s">
        <v>421</v>
      </c>
      <c r="L53" s="236"/>
      <c r="M53" s="236"/>
      <c r="N53" s="236"/>
      <c r="O53" s="236"/>
    </row>
    <row r="54" spans="2:15" ht="51" customHeight="1" x14ac:dyDescent="0.25">
      <c r="B54" s="450">
        <v>4</v>
      </c>
      <c r="C54" s="11" t="s">
        <v>135</v>
      </c>
      <c r="D54" s="69" t="s">
        <v>283</v>
      </c>
      <c r="E54" s="176">
        <v>15</v>
      </c>
      <c r="F54" s="176">
        <v>5</v>
      </c>
      <c r="G54" s="176">
        <v>0</v>
      </c>
      <c r="H54" s="176">
        <v>10</v>
      </c>
      <c r="I54" s="182">
        <v>15</v>
      </c>
      <c r="J54" s="176">
        <v>10</v>
      </c>
      <c r="K54" s="176">
        <v>30</v>
      </c>
      <c r="L54" s="183"/>
      <c r="M54" s="11">
        <f t="shared" ref="M54:M61" si="3">SUM(E54:K54)</f>
        <v>85</v>
      </c>
      <c r="N54" s="11">
        <v>2</v>
      </c>
      <c r="O54" s="11"/>
    </row>
    <row r="55" spans="2:15" ht="42" customHeight="1" x14ac:dyDescent="0.25">
      <c r="B55" s="304"/>
      <c r="C55" s="11" t="s">
        <v>135</v>
      </c>
      <c r="D55" s="81" t="s">
        <v>288</v>
      </c>
      <c r="E55" s="176">
        <v>15</v>
      </c>
      <c r="F55" s="176">
        <v>5</v>
      </c>
      <c r="G55" s="176">
        <v>0</v>
      </c>
      <c r="H55" s="176">
        <v>10</v>
      </c>
      <c r="I55" s="182">
        <v>15</v>
      </c>
      <c r="J55" s="176">
        <v>10</v>
      </c>
      <c r="K55" s="176">
        <v>30</v>
      </c>
      <c r="L55" s="11"/>
      <c r="M55" s="11">
        <f t="shared" si="3"/>
        <v>85</v>
      </c>
      <c r="N55" s="11">
        <v>2</v>
      </c>
      <c r="O55" s="11"/>
    </row>
    <row r="56" spans="2:15" ht="39.75" customHeight="1" x14ac:dyDescent="0.25">
      <c r="B56" s="304"/>
      <c r="C56" s="11"/>
      <c r="D56" s="11"/>
      <c r="E56" s="11"/>
      <c r="F56" s="11"/>
      <c r="G56" s="11"/>
      <c r="H56" s="11"/>
      <c r="I56" s="182"/>
      <c r="J56" s="11"/>
      <c r="K56" s="11"/>
      <c r="L56" s="11"/>
      <c r="M56" s="11">
        <f t="shared" si="3"/>
        <v>0</v>
      </c>
      <c r="N56" s="11"/>
      <c r="O56" s="11"/>
    </row>
    <row r="57" spans="2:15" ht="43.5" customHeight="1" x14ac:dyDescent="0.25">
      <c r="B57" s="304"/>
      <c r="C57" s="11"/>
      <c r="D57" s="11"/>
      <c r="E57" s="11"/>
      <c r="F57" s="11"/>
      <c r="G57" s="11"/>
      <c r="H57" s="11"/>
      <c r="I57" s="182"/>
      <c r="J57" s="11"/>
      <c r="K57" s="11"/>
      <c r="L57" s="11"/>
      <c r="M57" s="11">
        <f t="shared" si="3"/>
        <v>0</v>
      </c>
      <c r="N57" s="11"/>
      <c r="O57" s="11"/>
    </row>
    <row r="58" spans="2:15" ht="39.75" customHeight="1" x14ac:dyDescent="0.25">
      <c r="B58" s="304"/>
      <c r="C58" s="11"/>
      <c r="D58" s="11"/>
      <c r="E58" s="11"/>
      <c r="F58" s="11"/>
      <c r="G58" s="11"/>
      <c r="H58" s="11"/>
      <c r="I58" s="182"/>
      <c r="J58" s="11"/>
      <c r="K58" s="11"/>
      <c r="L58" s="11"/>
      <c r="M58" s="11">
        <f t="shared" si="3"/>
        <v>0</v>
      </c>
      <c r="N58" s="11"/>
      <c r="O58" s="11"/>
    </row>
    <row r="59" spans="2:15" ht="38.25" customHeight="1" x14ac:dyDescent="0.25">
      <c r="B59" s="304"/>
      <c r="C59" s="11"/>
      <c r="D59" s="11"/>
      <c r="E59" s="11"/>
      <c r="F59" s="11"/>
      <c r="G59" s="11"/>
      <c r="H59" s="11"/>
      <c r="I59" s="182"/>
      <c r="J59" s="11"/>
      <c r="K59" s="11"/>
      <c r="L59" s="11"/>
      <c r="M59" s="11">
        <f t="shared" si="3"/>
        <v>0</v>
      </c>
      <c r="N59" s="11"/>
      <c r="O59" s="11"/>
    </row>
    <row r="60" spans="2:15" ht="39.75" customHeight="1" x14ac:dyDescent="0.25">
      <c r="B60" s="304"/>
      <c r="C60" s="11"/>
      <c r="D60" s="11"/>
      <c r="E60" s="11"/>
      <c r="F60" s="11"/>
      <c r="G60" s="11"/>
      <c r="H60" s="11"/>
      <c r="I60" s="182"/>
      <c r="J60" s="11"/>
      <c r="K60" s="11"/>
      <c r="L60" s="11"/>
      <c r="M60" s="11">
        <f t="shared" si="3"/>
        <v>0</v>
      </c>
      <c r="N60" s="11"/>
      <c r="O60" s="11"/>
    </row>
    <row r="61" spans="2:15" ht="43.5" customHeight="1" x14ac:dyDescent="0.25">
      <c r="B61" s="236"/>
      <c r="C61" s="11"/>
      <c r="D61" s="11"/>
      <c r="E61" s="11"/>
      <c r="F61" s="11"/>
      <c r="G61" s="11"/>
      <c r="H61" s="11"/>
      <c r="I61" s="182"/>
      <c r="J61" s="11"/>
      <c r="K61" s="11"/>
      <c r="L61" s="11"/>
      <c r="M61" s="11">
        <f t="shared" si="3"/>
        <v>0</v>
      </c>
      <c r="N61" s="11"/>
      <c r="O61" s="11"/>
    </row>
    <row r="62" spans="2:15" ht="15.75" customHeight="1" x14ac:dyDescent="0.25">
      <c r="C62" s="178"/>
      <c r="D62" s="178"/>
      <c r="E62" s="193"/>
      <c r="F62" s="193"/>
      <c r="G62" s="193"/>
      <c r="H62" s="193"/>
      <c r="I62" s="193"/>
      <c r="J62" s="193"/>
      <c r="K62" s="193"/>
      <c r="L62" s="178"/>
    </row>
    <row r="63" spans="2:15" ht="23.25" customHeight="1" x14ac:dyDescent="0.25">
      <c r="B63" s="442" t="s">
        <v>158</v>
      </c>
      <c r="C63" s="279"/>
      <c r="D63" s="279"/>
      <c r="E63" s="279"/>
      <c r="F63" s="279"/>
      <c r="G63" s="279"/>
      <c r="H63" s="279"/>
      <c r="I63" s="279"/>
      <c r="J63" s="279"/>
      <c r="K63" s="279"/>
      <c r="L63" s="279"/>
      <c r="M63" s="279"/>
      <c r="N63" s="279"/>
      <c r="O63" s="280"/>
    </row>
    <row r="64" spans="2:15" x14ac:dyDescent="0.25">
      <c r="B64" s="443"/>
      <c r="C64" s="256"/>
      <c r="D64" s="256"/>
      <c r="E64" s="256"/>
      <c r="F64" s="256"/>
      <c r="G64" s="256"/>
      <c r="H64" s="256"/>
      <c r="I64" s="256"/>
      <c r="J64" s="256"/>
      <c r="K64" s="256"/>
      <c r="L64" s="256"/>
      <c r="M64" s="256"/>
      <c r="N64" s="256"/>
      <c r="O64" s="444"/>
    </row>
    <row r="65" spans="2:15" ht="25.5" customHeight="1" x14ac:dyDescent="0.25">
      <c r="B65" s="281"/>
      <c r="C65" s="282"/>
      <c r="D65" s="282"/>
      <c r="E65" s="282"/>
      <c r="F65" s="282"/>
      <c r="G65" s="282"/>
      <c r="H65" s="282"/>
      <c r="I65" s="282"/>
      <c r="J65" s="282"/>
      <c r="K65" s="282"/>
      <c r="L65" s="282"/>
      <c r="M65" s="282"/>
      <c r="N65" s="282"/>
      <c r="O65" s="283"/>
    </row>
    <row r="66" spans="2:15" ht="45.75" customHeight="1" x14ac:dyDescent="0.25">
      <c r="B66" s="445" t="s">
        <v>384</v>
      </c>
      <c r="C66" s="446" t="s">
        <v>126</v>
      </c>
      <c r="D66" s="446" t="s">
        <v>385</v>
      </c>
      <c r="E66" s="447" t="s">
        <v>386</v>
      </c>
      <c r="F66" s="238"/>
      <c r="G66" s="238"/>
      <c r="H66" s="238"/>
      <c r="I66" s="238"/>
      <c r="J66" s="238"/>
      <c r="K66" s="415"/>
      <c r="L66" s="446" t="s">
        <v>387</v>
      </c>
      <c r="M66" s="445" t="s">
        <v>388</v>
      </c>
      <c r="N66" s="445" t="s">
        <v>389</v>
      </c>
      <c r="O66" s="445" t="s">
        <v>390</v>
      </c>
    </row>
    <row r="67" spans="2:15" ht="64.5" customHeight="1" x14ac:dyDescent="0.25">
      <c r="B67" s="236"/>
      <c r="C67" s="236"/>
      <c r="D67" s="236"/>
      <c r="E67" s="180" t="s">
        <v>392</v>
      </c>
      <c r="F67" s="180" t="s">
        <v>393</v>
      </c>
      <c r="G67" s="180" t="s">
        <v>422</v>
      </c>
      <c r="H67" s="180" t="s">
        <v>423</v>
      </c>
      <c r="I67" s="180" t="s">
        <v>424</v>
      </c>
      <c r="J67" s="180" t="s">
        <v>425</v>
      </c>
      <c r="K67" s="180" t="s">
        <v>426</v>
      </c>
      <c r="L67" s="236"/>
      <c r="M67" s="236"/>
      <c r="N67" s="236"/>
      <c r="O67" s="236"/>
    </row>
    <row r="68" spans="2:15" ht="33.75" customHeight="1" x14ac:dyDescent="0.25">
      <c r="B68" s="450">
        <v>5</v>
      </c>
      <c r="C68" s="11"/>
      <c r="D68" s="99"/>
      <c r="E68" s="11"/>
      <c r="F68" s="11"/>
      <c r="G68" s="11"/>
      <c r="H68" s="11"/>
      <c r="I68" s="182"/>
      <c r="J68" s="11"/>
      <c r="K68" s="11"/>
      <c r="L68" s="183"/>
      <c r="M68" s="11">
        <f t="shared" ref="M68:M75" si="4">SUM(E68:K68)</f>
        <v>0</v>
      </c>
      <c r="N68" s="11"/>
      <c r="O68" s="11"/>
    </row>
    <row r="69" spans="2:15" ht="33.75" customHeight="1" x14ac:dyDescent="0.25">
      <c r="B69" s="304"/>
      <c r="C69" s="11"/>
      <c r="D69" s="88"/>
      <c r="E69" s="11"/>
      <c r="F69" s="11"/>
      <c r="G69" s="11"/>
      <c r="H69" s="11"/>
      <c r="I69" s="182"/>
      <c r="J69" s="11"/>
      <c r="K69" s="11"/>
      <c r="L69" s="11"/>
      <c r="M69" s="11">
        <f t="shared" si="4"/>
        <v>0</v>
      </c>
      <c r="N69" s="11"/>
      <c r="O69" s="11"/>
    </row>
    <row r="70" spans="2:15" ht="33" customHeight="1" x14ac:dyDescent="0.25">
      <c r="B70" s="304"/>
      <c r="C70" s="11"/>
      <c r="D70" s="89"/>
      <c r="E70" s="11"/>
      <c r="F70" s="11"/>
      <c r="G70" s="11"/>
      <c r="H70" s="11"/>
      <c r="I70" s="182"/>
      <c r="J70" s="11"/>
      <c r="K70" s="11"/>
      <c r="L70" s="11"/>
      <c r="M70" s="11">
        <f t="shared" si="4"/>
        <v>0</v>
      </c>
      <c r="N70" s="11"/>
      <c r="O70" s="11"/>
    </row>
    <row r="71" spans="2:15" ht="36" customHeight="1" x14ac:dyDescent="0.25">
      <c r="B71" s="304"/>
      <c r="C71" s="11"/>
      <c r="D71" s="11"/>
      <c r="E71" s="11"/>
      <c r="F71" s="11"/>
      <c r="G71" s="11"/>
      <c r="H71" s="11"/>
      <c r="I71" s="182"/>
      <c r="J71" s="11"/>
      <c r="K71" s="11"/>
      <c r="L71" s="11"/>
      <c r="M71" s="11">
        <f t="shared" si="4"/>
        <v>0</v>
      </c>
      <c r="N71" s="11"/>
      <c r="O71" s="11"/>
    </row>
    <row r="72" spans="2:15" ht="36" customHeight="1" x14ac:dyDescent="0.25">
      <c r="B72" s="304"/>
      <c r="C72" s="11"/>
      <c r="D72" s="11"/>
      <c r="E72" s="11"/>
      <c r="F72" s="11"/>
      <c r="G72" s="11"/>
      <c r="H72" s="11"/>
      <c r="I72" s="182"/>
      <c r="J72" s="11"/>
      <c r="K72" s="11"/>
      <c r="L72" s="11"/>
      <c r="M72" s="11">
        <f t="shared" si="4"/>
        <v>0</v>
      </c>
      <c r="N72" s="11"/>
      <c r="O72" s="11"/>
    </row>
    <row r="73" spans="2:15" ht="39.75" customHeight="1" x14ac:dyDescent="0.25">
      <c r="B73" s="304"/>
      <c r="C73" s="11"/>
      <c r="D73" s="11"/>
      <c r="E73" s="11"/>
      <c r="F73" s="11"/>
      <c r="G73" s="11"/>
      <c r="H73" s="11"/>
      <c r="I73" s="182"/>
      <c r="J73" s="11"/>
      <c r="K73" s="11"/>
      <c r="L73" s="11"/>
      <c r="M73" s="11">
        <f t="shared" si="4"/>
        <v>0</v>
      </c>
      <c r="N73" s="11"/>
      <c r="O73" s="11"/>
    </row>
    <row r="74" spans="2:15" ht="28.5" customHeight="1" x14ac:dyDescent="0.25">
      <c r="B74" s="304"/>
      <c r="C74" s="11"/>
      <c r="D74" s="11"/>
      <c r="E74" s="11"/>
      <c r="F74" s="11"/>
      <c r="G74" s="11"/>
      <c r="H74" s="11"/>
      <c r="I74" s="182"/>
      <c r="J74" s="11"/>
      <c r="K74" s="11"/>
      <c r="L74" s="11"/>
      <c r="M74" s="11">
        <f t="shared" si="4"/>
        <v>0</v>
      </c>
      <c r="N74" s="11"/>
      <c r="O74" s="11"/>
    </row>
    <row r="75" spans="2:15" ht="34.5" customHeight="1" x14ac:dyDescent="0.25">
      <c r="B75" s="236"/>
      <c r="C75" s="11"/>
      <c r="D75" s="11"/>
      <c r="E75" s="11"/>
      <c r="F75" s="11"/>
      <c r="G75" s="11"/>
      <c r="H75" s="11"/>
      <c r="I75" s="182"/>
      <c r="J75" s="11"/>
      <c r="K75" s="11"/>
      <c r="L75" s="11"/>
      <c r="M75" s="11">
        <f t="shared" si="4"/>
        <v>0</v>
      </c>
      <c r="N75" s="11"/>
      <c r="O75" s="11"/>
    </row>
    <row r="76" spans="2:15" ht="26.25" customHeight="1" x14ac:dyDescent="0.25">
      <c r="C76" s="195"/>
      <c r="D76" s="195"/>
      <c r="E76" s="196"/>
      <c r="F76" s="196"/>
      <c r="G76" s="196"/>
      <c r="H76" s="196"/>
      <c r="I76" s="196"/>
      <c r="J76" s="196"/>
      <c r="K76" s="196"/>
      <c r="L76" s="195"/>
    </row>
    <row r="77" spans="2:15" x14ac:dyDescent="0.25">
      <c r="B77" s="442" t="s">
        <v>158</v>
      </c>
      <c r="C77" s="279"/>
      <c r="D77" s="279"/>
      <c r="E77" s="279"/>
      <c r="F77" s="279"/>
      <c r="G77" s="279"/>
      <c r="H77" s="279"/>
      <c r="I77" s="279"/>
      <c r="J77" s="279"/>
      <c r="K77" s="279"/>
      <c r="L77" s="279"/>
      <c r="M77" s="279"/>
      <c r="N77" s="279"/>
      <c r="O77" s="280"/>
    </row>
    <row r="78" spans="2:15" x14ac:dyDescent="0.25">
      <c r="B78" s="443"/>
      <c r="C78" s="256"/>
      <c r="D78" s="256"/>
      <c r="E78" s="256"/>
      <c r="F78" s="256"/>
      <c r="G78" s="256"/>
      <c r="H78" s="256"/>
      <c r="I78" s="256"/>
      <c r="J78" s="256"/>
      <c r="K78" s="256"/>
      <c r="L78" s="256"/>
      <c r="M78" s="256"/>
      <c r="N78" s="256"/>
      <c r="O78" s="444"/>
    </row>
    <row r="79" spans="2:15" ht="15.75" customHeight="1" x14ac:dyDescent="0.25">
      <c r="B79" s="281"/>
      <c r="C79" s="282"/>
      <c r="D79" s="282"/>
      <c r="E79" s="282"/>
      <c r="F79" s="282"/>
      <c r="G79" s="282"/>
      <c r="H79" s="282"/>
      <c r="I79" s="282"/>
      <c r="J79" s="282"/>
      <c r="K79" s="282"/>
      <c r="L79" s="282"/>
      <c r="M79" s="282"/>
      <c r="N79" s="282"/>
      <c r="O79" s="283"/>
    </row>
    <row r="80" spans="2:15" ht="36.75" customHeight="1" x14ac:dyDescent="0.25">
      <c r="B80" s="445" t="s">
        <v>384</v>
      </c>
      <c r="C80" s="446" t="s">
        <v>126</v>
      </c>
      <c r="D80" s="446" t="s">
        <v>385</v>
      </c>
      <c r="E80" s="447" t="s">
        <v>386</v>
      </c>
      <c r="F80" s="238"/>
      <c r="G80" s="238"/>
      <c r="H80" s="238"/>
      <c r="I80" s="238"/>
      <c r="J80" s="238"/>
      <c r="K80" s="415"/>
      <c r="L80" s="446" t="s">
        <v>387</v>
      </c>
      <c r="M80" s="445" t="s">
        <v>388</v>
      </c>
      <c r="N80" s="445" t="s">
        <v>389</v>
      </c>
      <c r="O80" s="445" t="s">
        <v>390</v>
      </c>
    </row>
    <row r="81" spans="2:15" ht="15.75" customHeight="1" x14ac:dyDescent="0.25">
      <c r="B81" s="236"/>
      <c r="C81" s="236"/>
      <c r="D81" s="236"/>
      <c r="E81" s="180" t="s">
        <v>392</v>
      </c>
      <c r="F81" s="180" t="s">
        <v>393</v>
      </c>
      <c r="G81" s="180" t="s">
        <v>427</v>
      </c>
      <c r="H81" s="180" t="s">
        <v>428</v>
      </c>
      <c r="I81" s="180" t="s">
        <v>429</v>
      </c>
      <c r="J81" s="180" t="s">
        <v>430</v>
      </c>
      <c r="K81" s="180" t="s">
        <v>431</v>
      </c>
      <c r="L81" s="236"/>
      <c r="M81" s="236"/>
      <c r="N81" s="236"/>
      <c r="O81" s="236"/>
    </row>
    <row r="82" spans="2:15" ht="48" customHeight="1" x14ac:dyDescent="0.25">
      <c r="B82" s="450">
        <v>6</v>
      </c>
      <c r="C82" s="11" t="s">
        <v>135</v>
      </c>
      <c r="D82" s="99" t="s">
        <v>302</v>
      </c>
      <c r="E82" s="176">
        <v>15</v>
      </c>
      <c r="F82" s="176">
        <v>5</v>
      </c>
      <c r="G82" s="176">
        <v>0</v>
      </c>
      <c r="H82" s="176">
        <v>10</v>
      </c>
      <c r="I82" s="182">
        <v>15</v>
      </c>
      <c r="J82" s="176">
        <v>10</v>
      </c>
      <c r="K82" s="176">
        <v>30</v>
      </c>
      <c r="L82" s="183"/>
      <c r="M82" s="11">
        <f t="shared" ref="M82:M89" si="5">SUM(E82:K82)</f>
        <v>85</v>
      </c>
      <c r="N82" s="11">
        <v>2</v>
      </c>
      <c r="O82" s="11"/>
    </row>
    <row r="83" spans="2:15" ht="37.5" customHeight="1" x14ac:dyDescent="0.25">
      <c r="B83" s="304"/>
      <c r="C83" s="11" t="s">
        <v>135</v>
      </c>
      <c r="D83" s="88" t="s">
        <v>307</v>
      </c>
      <c r="E83" s="176">
        <v>15</v>
      </c>
      <c r="F83" s="176">
        <v>5</v>
      </c>
      <c r="G83" s="176">
        <v>0</v>
      </c>
      <c r="H83" s="176">
        <v>10</v>
      </c>
      <c r="I83" s="182">
        <v>15</v>
      </c>
      <c r="J83" s="176">
        <v>10</v>
      </c>
      <c r="K83" s="176">
        <v>30</v>
      </c>
      <c r="L83" s="11"/>
      <c r="M83" s="11">
        <f t="shared" si="5"/>
        <v>85</v>
      </c>
      <c r="N83" s="11">
        <v>2</v>
      </c>
      <c r="O83" s="11"/>
    </row>
    <row r="84" spans="2:15" ht="50.25" customHeight="1" x14ac:dyDescent="0.25">
      <c r="B84" s="304"/>
      <c r="C84" s="11" t="s">
        <v>136</v>
      </c>
      <c r="D84" s="89" t="s">
        <v>310</v>
      </c>
      <c r="E84" s="176">
        <v>15</v>
      </c>
      <c r="F84" s="176">
        <v>5</v>
      </c>
      <c r="G84" s="176">
        <v>0</v>
      </c>
      <c r="H84" s="176">
        <v>10</v>
      </c>
      <c r="I84" s="182">
        <v>15</v>
      </c>
      <c r="J84" s="176">
        <v>10</v>
      </c>
      <c r="K84" s="176">
        <v>30</v>
      </c>
      <c r="L84" s="11"/>
      <c r="M84" s="11">
        <f t="shared" si="5"/>
        <v>85</v>
      </c>
      <c r="N84" s="11"/>
      <c r="O84" s="11">
        <v>2</v>
      </c>
    </row>
    <row r="85" spans="2:15" ht="44.25" customHeight="1" x14ac:dyDescent="0.25">
      <c r="B85" s="304"/>
      <c r="C85" s="11"/>
      <c r="D85" s="11"/>
      <c r="E85" s="11"/>
      <c r="F85" s="11"/>
      <c r="G85" s="11"/>
      <c r="H85" s="11"/>
      <c r="I85" s="182"/>
      <c r="J85" s="11"/>
      <c r="K85" s="11"/>
      <c r="L85" s="11"/>
      <c r="M85" s="11">
        <f t="shared" si="5"/>
        <v>0</v>
      </c>
      <c r="N85" s="11"/>
      <c r="O85" s="11"/>
    </row>
    <row r="86" spans="2:15" ht="48" customHeight="1" x14ac:dyDescent="0.25">
      <c r="B86" s="304"/>
      <c r="C86" s="11"/>
      <c r="D86" s="11"/>
      <c r="E86" s="11"/>
      <c r="F86" s="11"/>
      <c r="G86" s="11"/>
      <c r="H86" s="11"/>
      <c r="I86" s="182"/>
      <c r="J86" s="11"/>
      <c r="K86" s="11"/>
      <c r="L86" s="11"/>
      <c r="M86" s="11">
        <f t="shared" si="5"/>
        <v>0</v>
      </c>
      <c r="N86" s="11"/>
      <c r="O86" s="11"/>
    </row>
    <row r="87" spans="2:15" ht="48.75" customHeight="1" x14ac:dyDescent="0.25">
      <c r="B87" s="304"/>
      <c r="C87" s="11"/>
      <c r="D87" s="11"/>
      <c r="E87" s="11"/>
      <c r="F87" s="11"/>
      <c r="G87" s="11"/>
      <c r="H87" s="11"/>
      <c r="I87" s="182"/>
      <c r="J87" s="11"/>
      <c r="K87" s="11"/>
      <c r="L87" s="11"/>
      <c r="M87" s="11">
        <f t="shared" si="5"/>
        <v>0</v>
      </c>
      <c r="N87" s="11"/>
      <c r="O87" s="11"/>
    </row>
    <row r="88" spans="2:15" ht="43.5" customHeight="1" x14ac:dyDescent="0.25">
      <c r="B88" s="304"/>
      <c r="C88" s="11"/>
      <c r="D88" s="11"/>
      <c r="E88" s="11"/>
      <c r="F88" s="11"/>
      <c r="G88" s="11"/>
      <c r="H88" s="11"/>
      <c r="I88" s="182"/>
      <c r="J88" s="11"/>
      <c r="K88" s="11"/>
      <c r="L88" s="11"/>
      <c r="M88" s="11">
        <f t="shared" si="5"/>
        <v>0</v>
      </c>
      <c r="N88" s="11"/>
      <c r="O88" s="11"/>
    </row>
    <row r="89" spans="2:15" ht="49.5" customHeight="1" x14ac:dyDescent="0.25">
      <c r="B89" s="236"/>
      <c r="C89" s="11"/>
      <c r="D89" s="11"/>
      <c r="E89" s="11"/>
      <c r="F89" s="11"/>
      <c r="G89" s="11"/>
      <c r="H89" s="11"/>
      <c r="I89" s="182"/>
      <c r="J89" s="11"/>
      <c r="K89" s="11"/>
      <c r="L89" s="11"/>
      <c r="M89" s="11">
        <f t="shared" si="5"/>
        <v>0</v>
      </c>
      <c r="N89" s="11"/>
      <c r="O89" s="11"/>
    </row>
    <row r="90" spans="2:15" ht="15.75" customHeight="1" x14ac:dyDescent="0.25">
      <c r="C90" s="178"/>
      <c r="D90" s="178"/>
      <c r="E90" s="193"/>
      <c r="F90" s="193"/>
      <c r="G90" s="193"/>
      <c r="H90" s="193"/>
      <c r="I90" s="193"/>
      <c r="J90" s="193"/>
      <c r="K90" s="193"/>
      <c r="L90" s="178"/>
    </row>
    <row r="91" spans="2:15" x14ac:dyDescent="0.25">
      <c r="B91" s="442" t="s">
        <v>158</v>
      </c>
      <c r="C91" s="279"/>
      <c r="D91" s="279"/>
      <c r="E91" s="279"/>
      <c r="F91" s="279"/>
      <c r="G91" s="279"/>
      <c r="H91" s="279"/>
      <c r="I91" s="279"/>
      <c r="J91" s="279"/>
      <c r="K91" s="279"/>
      <c r="L91" s="279"/>
      <c r="M91" s="279"/>
      <c r="N91" s="279"/>
      <c r="O91" s="280"/>
    </row>
    <row r="92" spans="2:15" x14ac:dyDescent="0.25">
      <c r="B92" s="443"/>
      <c r="C92" s="256"/>
      <c r="D92" s="256"/>
      <c r="E92" s="256"/>
      <c r="F92" s="256"/>
      <c r="G92" s="256"/>
      <c r="H92" s="256"/>
      <c r="I92" s="256"/>
      <c r="J92" s="256"/>
      <c r="K92" s="256"/>
      <c r="L92" s="256"/>
      <c r="M92" s="256"/>
      <c r="N92" s="256"/>
      <c r="O92" s="444"/>
    </row>
    <row r="93" spans="2:15" ht="15.75" customHeight="1" x14ac:dyDescent="0.25">
      <c r="B93" s="281"/>
      <c r="C93" s="282"/>
      <c r="D93" s="282"/>
      <c r="E93" s="282"/>
      <c r="F93" s="282"/>
      <c r="G93" s="282"/>
      <c r="H93" s="282"/>
      <c r="I93" s="282"/>
      <c r="J93" s="282"/>
      <c r="K93" s="282"/>
      <c r="L93" s="282"/>
      <c r="M93" s="282"/>
      <c r="N93" s="282"/>
      <c r="O93" s="283"/>
    </row>
    <row r="94" spans="2:15" ht="45" customHeight="1" x14ac:dyDescent="0.25">
      <c r="B94" s="445" t="s">
        <v>384</v>
      </c>
      <c r="C94" s="446" t="s">
        <v>126</v>
      </c>
      <c r="D94" s="446" t="s">
        <v>385</v>
      </c>
      <c r="E94" s="447" t="s">
        <v>386</v>
      </c>
      <c r="F94" s="238"/>
      <c r="G94" s="238"/>
      <c r="H94" s="238"/>
      <c r="I94" s="238"/>
      <c r="J94" s="238"/>
      <c r="K94" s="415"/>
      <c r="L94" s="446" t="s">
        <v>387</v>
      </c>
      <c r="M94" s="445" t="s">
        <v>388</v>
      </c>
      <c r="N94" s="445" t="s">
        <v>389</v>
      </c>
      <c r="O94" s="445" t="s">
        <v>390</v>
      </c>
    </row>
    <row r="95" spans="2:15" ht="15.75" customHeight="1" x14ac:dyDescent="0.25">
      <c r="B95" s="236"/>
      <c r="C95" s="236"/>
      <c r="D95" s="236"/>
      <c r="E95" s="180" t="s">
        <v>392</v>
      </c>
      <c r="F95" s="180" t="s">
        <v>393</v>
      </c>
      <c r="G95" s="180" t="s">
        <v>432</v>
      </c>
      <c r="H95" s="180" t="s">
        <v>433</v>
      </c>
      <c r="I95" s="180" t="s">
        <v>434</v>
      </c>
      <c r="J95" s="180" t="s">
        <v>435</v>
      </c>
      <c r="K95" s="180" t="s">
        <v>436</v>
      </c>
      <c r="L95" s="236"/>
      <c r="M95" s="236"/>
      <c r="N95" s="236"/>
      <c r="O95" s="236"/>
    </row>
    <row r="96" spans="2:15" ht="55.5" customHeight="1" x14ac:dyDescent="0.25">
      <c r="B96" s="450">
        <v>7</v>
      </c>
      <c r="C96" s="11"/>
      <c r="D96" s="11"/>
      <c r="E96" s="11"/>
      <c r="F96" s="11"/>
      <c r="G96" s="11"/>
      <c r="H96" s="11"/>
      <c r="I96" s="182"/>
      <c r="J96" s="11"/>
      <c r="K96" s="11"/>
      <c r="L96" s="183"/>
      <c r="M96" s="11">
        <f t="shared" ref="M96:M103" si="6">SUM(E96:K96)</f>
        <v>0</v>
      </c>
      <c r="N96" s="11"/>
      <c r="O96" s="11"/>
    </row>
    <row r="97" spans="2:15" ht="39.75" customHeight="1" x14ac:dyDescent="0.25">
      <c r="B97" s="304"/>
      <c r="C97" s="11"/>
      <c r="D97" s="11"/>
      <c r="E97" s="11"/>
      <c r="F97" s="11"/>
      <c r="G97" s="11"/>
      <c r="H97" s="11"/>
      <c r="I97" s="182"/>
      <c r="J97" s="11"/>
      <c r="K97" s="11"/>
      <c r="L97" s="11"/>
      <c r="M97" s="11">
        <f t="shared" si="6"/>
        <v>0</v>
      </c>
      <c r="N97" s="11"/>
      <c r="O97" s="11"/>
    </row>
    <row r="98" spans="2:15" ht="37.5" customHeight="1" x14ac:dyDescent="0.25">
      <c r="B98" s="304"/>
      <c r="C98" s="11"/>
      <c r="D98" s="11"/>
      <c r="E98" s="11"/>
      <c r="F98" s="11"/>
      <c r="G98" s="11"/>
      <c r="H98" s="11"/>
      <c r="I98" s="182"/>
      <c r="J98" s="11"/>
      <c r="K98" s="11"/>
      <c r="L98" s="11"/>
      <c r="M98" s="11">
        <f t="shared" si="6"/>
        <v>0</v>
      </c>
      <c r="N98" s="11"/>
      <c r="O98" s="11"/>
    </row>
    <row r="99" spans="2:15" ht="38.25" customHeight="1" x14ac:dyDescent="0.25">
      <c r="B99" s="304"/>
      <c r="C99" s="11"/>
      <c r="D99" s="11"/>
      <c r="E99" s="11"/>
      <c r="F99" s="11"/>
      <c r="G99" s="11"/>
      <c r="H99" s="11"/>
      <c r="I99" s="182"/>
      <c r="J99" s="11"/>
      <c r="K99" s="11"/>
      <c r="L99" s="11"/>
      <c r="M99" s="11">
        <f t="shared" si="6"/>
        <v>0</v>
      </c>
      <c r="N99" s="11"/>
      <c r="O99" s="11"/>
    </row>
    <row r="100" spans="2:15" ht="40.5" customHeight="1" x14ac:dyDescent="0.25">
      <c r="B100" s="304"/>
      <c r="C100" s="11"/>
      <c r="D100" s="11"/>
      <c r="E100" s="11"/>
      <c r="F100" s="11"/>
      <c r="G100" s="11"/>
      <c r="H100" s="11"/>
      <c r="I100" s="182"/>
      <c r="J100" s="11"/>
      <c r="K100" s="11"/>
      <c r="L100" s="11"/>
      <c r="M100" s="11">
        <f t="shared" si="6"/>
        <v>0</v>
      </c>
      <c r="N100" s="11"/>
      <c r="O100" s="11"/>
    </row>
    <row r="101" spans="2:15" ht="37.5" customHeight="1" x14ac:dyDescent="0.25">
      <c r="B101" s="304"/>
      <c r="C101" s="11"/>
      <c r="D101" s="11"/>
      <c r="E101" s="11"/>
      <c r="F101" s="11"/>
      <c r="G101" s="11"/>
      <c r="H101" s="11"/>
      <c r="I101" s="182"/>
      <c r="J101" s="11"/>
      <c r="K101" s="11"/>
      <c r="L101" s="11"/>
      <c r="M101" s="11">
        <f t="shared" si="6"/>
        <v>0</v>
      </c>
      <c r="N101" s="11"/>
      <c r="O101" s="11"/>
    </row>
    <row r="102" spans="2:15" ht="45" customHeight="1" x14ac:dyDescent="0.25">
      <c r="B102" s="304"/>
      <c r="C102" s="11"/>
      <c r="D102" s="11"/>
      <c r="E102" s="11"/>
      <c r="F102" s="11"/>
      <c r="G102" s="11"/>
      <c r="H102" s="11"/>
      <c r="I102" s="182"/>
      <c r="J102" s="11"/>
      <c r="K102" s="11"/>
      <c r="L102" s="11"/>
      <c r="M102" s="11">
        <f t="shared" si="6"/>
        <v>0</v>
      </c>
      <c r="N102" s="11"/>
      <c r="O102" s="11"/>
    </row>
    <row r="103" spans="2:15" ht="44.25" customHeight="1" x14ac:dyDescent="0.25">
      <c r="B103" s="236"/>
      <c r="C103" s="11"/>
      <c r="D103" s="11"/>
      <c r="E103" s="11"/>
      <c r="F103" s="11"/>
      <c r="G103" s="11"/>
      <c r="H103" s="11"/>
      <c r="I103" s="182"/>
      <c r="J103" s="11"/>
      <c r="K103" s="11"/>
      <c r="L103" s="11"/>
      <c r="M103" s="11">
        <f t="shared" si="6"/>
        <v>0</v>
      </c>
      <c r="N103" s="11"/>
      <c r="O103" s="11"/>
    </row>
    <row r="104" spans="2:15" ht="15.75" customHeight="1" x14ac:dyDescent="0.25">
      <c r="C104" s="178"/>
      <c r="D104" s="178"/>
      <c r="E104" s="193"/>
      <c r="F104" s="193"/>
      <c r="G104" s="193"/>
      <c r="H104" s="193"/>
      <c r="I104" s="193"/>
      <c r="J104" s="193"/>
      <c r="K104" s="193"/>
      <c r="L104" s="178"/>
    </row>
    <row r="105" spans="2:15" x14ac:dyDescent="0.25">
      <c r="B105" s="442" t="s">
        <v>158</v>
      </c>
      <c r="C105" s="279"/>
      <c r="D105" s="279"/>
      <c r="E105" s="279"/>
      <c r="F105" s="279"/>
      <c r="G105" s="279"/>
      <c r="H105" s="279"/>
      <c r="I105" s="279"/>
      <c r="J105" s="279"/>
      <c r="K105" s="279"/>
      <c r="L105" s="279"/>
      <c r="M105" s="279"/>
      <c r="N105" s="279"/>
      <c r="O105" s="280"/>
    </row>
    <row r="106" spans="2:15" x14ac:dyDescent="0.25">
      <c r="B106" s="443"/>
      <c r="C106" s="256"/>
      <c r="D106" s="256"/>
      <c r="E106" s="256"/>
      <c r="F106" s="256"/>
      <c r="G106" s="256"/>
      <c r="H106" s="256"/>
      <c r="I106" s="256"/>
      <c r="J106" s="256"/>
      <c r="K106" s="256"/>
      <c r="L106" s="256"/>
      <c r="M106" s="256"/>
      <c r="N106" s="256"/>
      <c r="O106" s="444"/>
    </row>
    <row r="107" spans="2:15" ht="35.25" customHeight="1" x14ac:dyDescent="0.25">
      <c r="B107" s="281"/>
      <c r="C107" s="282"/>
      <c r="D107" s="282"/>
      <c r="E107" s="282"/>
      <c r="F107" s="282"/>
      <c r="G107" s="282"/>
      <c r="H107" s="282"/>
      <c r="I107" s="282"/>
      <c r="J107" s="282"/>
      <c r="K107" s="282"/>
      <c r="L107" s="282"/>
      <c r="M107" s="282"/>
      <c r="N107" s="282"/>
      <c r="O107" s="283"/>
    </row>
    <row r="108" spans="2:15" ht="41.25" customHeight="1" x14ac:dyDescent="0.25">
      <c r="B108" s="445" t="s">
        <v>384</v>
      </c>
      <c r="C108" s="446" t="s">
        <v>126</v>
      </c>
      <c r="D108" s="446" t="s">
        <v>385</v>
      </c>
      <c r="E108" s="447" t="s">
        <v>386</v>
      </c>
      <c r="F108" s="238"/>
      <c r="G108" s="238"/>
      <c r="H108" s="238"/>
      <c r="I108" s="238"/>
      <c r="J108" s="238"/>
      <c r="K108" s="415"/>
      <c r="L108" s="446" t="s">
        <v>387</v>
      </c>
      <c r="M108" s="445" t="s">
        <v>388</v>
      </c>
      <c r="N108" s="445" t="s">
        <v>389</v>
      </c>
      <c r="O108" s="445" t="s">
        <v>390</v>
      </c>
    </row>
    <row r="109" spans="2:15" ht="15.75" customHeight="1" x14ac:dyDescent="0.25">
      <c r="B109" s="236"/>
      <c r="C109" s="236"/>
      <c r="D109" s="236"/>
      <c r="E109" s="180" t="s">
        <v>392</v>
      </c>
      <c r="F109" s="180" t="s">
        <v>393</v>
      </c>
      <c r="G109" s="180" t="s">
        <v>437</v>
      </c>
      <c r="H109" s="180" t="s">
        <v>438</v>
      </c>
      <c r="I109" s="180" t="s">
        <v>439</v>
      </c>
      <c r="J109" s="180" t="s">
        <v>440</v>
      </c>
      <c r="K109" s="180" t="s">
        <v>441</v>
      </c>
      <c r="L109" s="236"/>
      <c r="M109" s="236"/>
      <c r="N109" s="236"/>
      <c r="O109" s="236"/>
    </row>
    <row r="110" spans="2:15" ht="52.5" customHeight="1" x14ac:dyDescent="0.25">
      <c r="B110" s="450">
        <v>8</v>
      </c>
      <c r="C110" s="11"/>
      <c r="D110" s="11"/>
      <c r="E110" s="11"/>
      <c r="F110" s="11"/>
      <c r="G110" s="11"/>
      <c r="H110" s="11"/>
      <c r="I110" s="182"/>
      <c r="J110" s="11"/>
      <c r="K110" s="11"/>
      <c r="L110" s="183"/>
      <c r="M110" s="11">
        <f t="shared" ref="M110:M117" si="7">SUM(E110:K110)</f>
        <v>0</v>
      </c>
      <c r="N110" s="11"/>
      <c r="O110" s="11"/>
    </row>
    <row r="111" spans="2:15" ht="43.5" customHeight="1" x14ac:dyDescent="0.25">
      <c r="B111" s="304"/>
      <c r="C111" s="11"/>
      <c r="D111" s="11"/>
      <c r="E111" s="11"/>
      <c r="F111" s="11"/>
      <c r="G111" s="11"/>
      <c r="H111" s="11"/>
      <c r="I111" s="182"/>
      <c r="J111" s="11"/>
      <c r="K111" s="11"/>
      <c r="L111" s="11"/>
      <c r="M111" s="11">
        <f t="shared" si="7"/>
        <v>0</v>
      </c>
      <c r="N111" s="11"/>
      <c r="O111" s="11"/>
    </row>
    <row r="112" spans="2:15" ht="40.5" customHeight="1" x14ac:dyDescent="0.25">
      <c r="B112" s="304"/>
      <c r="C112" s="11"/>
      <c r="D112" s="11"/>
      <c r="E112" s="11"/>
      <c r="F112" s="11"/>
      <c r="G112" s="11"/>
      <c r="H112" s="11"/>
      <c r="I112" s="182"/>
      <c r="J112" s="11"/>
      <c r="K112" s="11"/>
      <c r="L112" s="11"/>
      <c r="M112" s="11">
        <f t="shared" si="7"/>
        <v>0</v>
      </c>
      <c r="N112" s="11"/>
      <c r="O112" s="11"/>
    </row>
    <row r="113" spans="2:15" ht="40.5" customHeight="1" x14ac:dyDescent="0.25">
      <c r="B113" s="304"/>
      <c r="C113" s="11"/>
      <c r="D113" s="11"/>
      <c r="E113" s="11"/>
      <c r="F113" s="11"/>
      <c r="G113" s="11"/>
      <c r="H113" s="11"/>
      <c r="I113" s="182"/>
      <c r="J113" s="11"/>
      <c r="K113" s="11"/>
      <c r="L113" s="11"/>
      <c r="M113" s="11">
        <f t="shared" si="7"/>
        <v>0</v>
      </c>
      <c r="N113" s="11"/>
      <c r="O113" s="11"/>
    </row>
    <row r="114" spans="2:15" ht="48" customHeight="1" x14ac:dyDescent="0.25">
      <c r="B114" s="304"/>
      <c r="C114" s="11"/>
      <c r="D114" s="11"/>
      <c r="E114" s="11"/>
      <c r="F114" s="11"/>
      <c r="G114" s="11"/>
      <c r="H114" s="11"/>
      <c r="I114" s="182"/>
      <c r="J114" s="11"/>
      <c r="K114" s="11"/>
      <c r="L114" s="11"/>
      <c r="M114" s="11">
        <f t="shared" si="7"/>
        <v>0</v>
      </c>
      <c r="N114" s="11"/>
      <c r="O114" s="11"/>
    </row>
    <row r="115" spans="2:15" ht="37.5" customHeight="1" x14ac:dyDescent="0.25">
      <c r="B115" s="304"/>
      <c r="C115" s="11"/>
      <c r="D115" s="11"/>
      <c r="E115" s="11"/>
      <c r="F115" s="11"/>
      <c r="G115" s="11"/>
      <c r="H115" s="11"/>
      <c r="I115" s="182"/>
      <c r="J115" s="11"/>
      <c r="K115" s="11"/>
      <c r="L115" s="11"/>
      <c r="M115" s="11">
        <f t="shared" si="7"/>
        <v>0</v>
      </c>
      <c r="N115" s="11"/>
      <c r="O115" s="11"/>
    </row>
    <row r="116" spans="2:15" ht="45.75" customHeight="1" x14ac:dyDescent="0.25">
      <c r="B116" s="304"/>
      <c r="C116" s="11"/>
      <c r="D116" s="11"/>
      <c r="E116" s="11"/>
      <c r="F116" s="11"/>
      <c r="G116" s="11"/>
      <c r="H116" s="11"/>
      <c r="I116" s="182"/>
      <c r="J116" s="11"/>
      <c r="K116" s="11"/>
      <c r="L116" s="11"/>
      <c r="M116" s="11">
        <f t="shared" si="7"/>
        <v>0</v>
      </c>
      <c r="N116" s="11"/>
      <c r="O116" s="11"/>
    </row>
    <row r="117" spans="2:15" ht="51.75" customHeight="1" x14ac:dyDescent="0.25">
      <c r="B117" s="236"/>
      <c r="C117" s="11"/>
      <c r="D117" s="11"/>
      <c r="E117" s="11"/>
      <c r="F117" s="11"/>
      <c r="G117" s="11"/>
      <c r="H117" s="11"/>
      <c r="I117" s="182"/>
      <c r="J117" s="11"/>
      <c r="K117" s="11"/>
      <c r="L117" s="11"/>
      <c r="M117" s="11">
        <f t="shared" si="7"/>
        <v>0</v>
      </c>
      <c r="N117" s="11"/>
      <c r="O117" s="11"/>
    </row>
    <row r="118" spans="2:15" ht="25.5" customHeight="1" x14ac:dyDescent="0.25">
      <c r="C118" s="178"/>
      <c r="D118" s="178"/>
      <c r="E118" s="178"/>
      <c r="F118" s="178"/>
      <c r="G118" s="178"/>
      <c r="H118" s="178"/>
      <c r="I118" s="178"/>
      <c r="J118" s="178"/>
      <c r="K118" s="178"/>
      <c r="L118" s="178"/>
    </row>
    <row r="119" spans="2:15" x14ac:dyDescent="0.25">
      <c r="B119" s="442" t="s">
        <v>158</v>
      </c>
      <c r="C119" s="279"/>
      <c r="D119" s="279"/>
      <c r="E119" s="279"/>
      <c r="F119" s="279"/>
      <c r="G119" s="279"/>
      <c r="H119" s="279"/>
      <c r="I119" s="279"/>
      <c r="J119" s="279"/>
      <c r="K119" s="279"/>
      <c r="L119" s="279"/>
      <c r="M119" s="279"/>
      <c r="N119" s="279"/>
      <c r="O119" s="280"/>
    </row>
    <row r="120" spans="2:15" x14ac:dyDescent="0.25">
      <c r="B120" s="443"/>
      <c r="C120" s="256"/>
      <c r="D120" s="256"/>
      <c r="E120" s="256"/>
      <c r="F120" s="256"/>
      <c r="G120" s="256"/>
      <c r="H120" s="256"/>
      <c r="I120" s="256"/>
      <c r="J120" s="256"/>
      <c r="K120" s="256"/>
      <c r="L120" s="256"/>
      <c r="M120" s="256"/>
      <c r="N120" s="256"/>
      <c r="O120" s="444"/>
    </row>
    <row r="121" spans="2:15" ht="15.75" customHeight="1" x14ac:dyDescent="0.25">
      <c r="B121" s="281"/>
      <c r="C121" s="282"/>
      <c r="D121" s="282"/>
      <c r="E121" s="282"/>
      <c r="F121" s="282"/>
      <c r="G121" s="282"/>
      <c r="H121" s="282"/>
      <c r="I121" s="282"/>
      <c r="J121" s="282"/>
      <c r="K121" s="282"/>
      <c r="L121" s="282"/>
      <c r="M121" s="282"/>
      <c r="N121" s="282"/>
      <c r="O121" s="283"/>
    </row>
    <row r="122" spans="2:15" ht="43.5" customHeight="1" x14ac:dyDescent="0.25">
      <c r="B122" s="445" t="s">
        <v>384</v>
      </c>
      <c r="C122" s="446" t="s">
        <v>126</v>
      </c>
      <c r="D122" s="446" t="s">
        <v>385</v>
      </c>
      <c r="E122" s="447" t="s">
        <v>386</v>
      </c>
      <c r="F122" s="238"/>
      <c r="G122" s="238"/>
      <c r="H122" s="238"/>
      <c r="I122" s="238"/>
      <c r="J122" s="238"/>
      <c r="K122" s="415"/>
      <c r="L122" s="446" t="s">
        <v>387</v>
      </c>
      <c r="M122" s="445" t="s">
        <v>388</v>
      </c>
      <c r="N122" s="445" t="s">
        <v>389</v>
      </c>
      <c r="O122" s="445" t="s">
        <v>390</v>
      </c>
    </row>
    <row r="123" spans="2:15" ht="15.75" customHeight="1" x14ac:dyDescent="0.25">
      <c r="B123" s="236"/>
      <c r="C123" s="236"/>
      <c r="D123" s="236"/>
      <c r="E123" s="180" t="s">
        <v>392</v>
      </c>
      <c r="F123" s="180" t="s">
        <v>393</v>
      </c>
      <c r="G123" s="180" t="s">
        <v>442</v>
      </c>
      <c r="H123" s="180" t="s">
        <v>443</v>
      </c>
      <c r="I123" s="180" t="s">
        <v>444</v>
      </c>
      <c r="J123" s="180" t="s">
        <v>445</v>
      </c>
      <c r="K123" s="180" t="s">
        <v>446</v>
      </c>
      <c r="L123" s="236"/>
      <c r="M123" s="236"/>
      <c r="N123" s="236"/>
      <c r="O123" s="236"/>
    </row>
    <row r="124" spans="2:15" ht="47.25" customHeight="1" x14ac:dyDescent="0.25">
      <c r="B124" s="450">
        <v>9</v>
      </c>
      <c r="C124" s="11"/>
      <c r="D124" s="11"/>
      <c r="E124" s="11"/>
      <c r="F124" s="11"/>
      <c r="G124" s="11"/>
      <c r="H124" s="11"/>
      <c r="I124" s="182"/>
      <c r="J124" s="11"/>
      <c r="K124" s="11"/>
      <c r="L124" s="183"/>
      <c r="M124" s="11">
        <f t="shared" ref="M124:M131" si="8">SUM(E124:K124)</f>
        <v>0</v>
      </c>
      <c r="N124" s="11"/>
      <c r="O124" s="11"/>
    </row>
    <row r="125" spans="2:15" ht="39.75" customHeight="1" x14ac:dyDescent="0.25">
      <c r="B125" s="304"/>
      <c r="C125" s="11"/>
      <c r="D125" s="11"/>
      <c r="E125" s="11"/>
      <c r="F125" s="11"/>
      <c r="G125" s="11"/>
      <c r="H125" s="11"/>
      <c r="I125" s="182"/>
      <c r="J125" s="11"/>
      <c r="K125" s="11"/>
      <c r="L125" s="11"/>
      <c r="M125" s="11">
        <f t="shared" si="8"/>
        <v>0</v>
      </c>
      <c r="N125" s="11"/>
      <c r="O125" s="11"/>
    </row>
    <row r="126" spans="2:15" ht="40.5" customHeight="1" x14ac:dyDescent="0.25">
      <c r="B126" s="304"/>
      <c r="C126" s="11"/>
      <c r="D126" s="11"/>
      <c r="E126" s="11"/>
      <c r="F126" s="11"/>
      <c r="G126" s="11"/>
      <c r="H126" s="11"/>
      <c r="I126" s="182"/>
      <c r="J126" s="11"/>
      <c r="K126" s="11"/>
      <c r="L126" s="11"/>
      <c r="M126" s="11">
        <f t="shared" si="8"/>
        <v>0</v>
      </c>
      <c r="N126" s="11"/>
      <c r="O126" s="11"/>
    </row>
    <row r="127" spans="2:15" ht="40.5" customHeight="1" x14ac:dyDescent="0.25">
      <c r="B127" s="304"/>
      <c r="C127" s="11"/>
      <c r="D127" s="11"/>
      <c r="E127" s="11"/>
      <c r="F127" s="11"/>
      <c r="G127" s="11"/>
      <c r="H127" s="11"/>
      <c r="I127" s="182"/>
      <c r="J127" s="11"/>
      <c r="K127" s="11"/>
      <c r="L127" s="11"/>
      <c r="M127" s="11">
        <f t="shared" si="8"/>
        <v>0</v>
      </c>
      <c r="N127" s="11"/>
      <c r="O127" s="11"/>
    </row>
    <row r="128" spans="2:15" ht="47.25" customHeight="1" x14ac:dyDescent="0.25">
      <c r="B128" s="304"/>
      <c r="C128" s="11"/>
      <c r="D128" s="11"/>
      <c r="E128" s="11"/>
      <c r="F128" s="11"/>
      <c r="G128" s="11"/>
      <c r="H128" s="11"/>
      <c r="I128" s="182"/>
      <c r="J128" s="11"/>
      <c r="K128" s="11"/>
      <c r="L128" s="11"/>
      <c r="M128" s="11">
        <f t="shared" si="8"/>
        <v>0</v>
      </c>
      <c r="N128" s="11"/>
      <c r="O128" s="11"/>
    </row>
    <row r="129" spans="2:15" ht="41.25" customHeight="1" x14ac:dyDescent="0.25">
      <c r="B129" s="304"/>
      <c r="C129" s="11"/>
      <c r="D129" s="11"/>
      <c r="E129" s="11"/>
      <c r="F129" s="11"/>
      <c r="G129" s="11"/>
      <c r="H129" s="11"/>
      <c r="I129" s="182"/>
      <c r="J129" s="11"/>
      <c r="K129" s="11"/>
      <c r="L129" s="11"/>
      <c r="M129" s="11">
        <f t="shared" si="8"/>
        <v>0</v>
      </c>
      <c r="N129" s="11"/>
      <c r="O129" s="11"/>
    </row>
    <row r="130" spans="2:15" ht="41.25" customHeight="1" x14ac:dyDescent="0.25">
      <c r="B130" s="304"/>
      <c r="C130" s="11"/>
      <c r="D130" s="11"/>
      <c r="E130" s="11"/>
      <c r="F130" s="11"/>
      <c r="G130" s="11"/>
      <c r="H130" s="11"/>
      <c r="I130" s="182"/>
      <c r="J130" s="11"/>
      <c r="K130" s="11"/>
      <c r="L130" s="11"/>
      <c r="M130" s="11">
        <f t="shared" si="8"/>
        <v>0</v>
      </c>
      <c r="N130" s="11"/>
      <c r="O130" s="11"/>
    </row>
    <row r="131" spans="2:15" ht="41.25" customHeight="1" x14ac:dyDescent="0.25">
      <c r="B131" s="236"/>
      <c r="C131" s="11"/>
      <c r="D131" s="11"/>
      <c r="E131" s="11"/>
      <c r="F131" s="11"/>
      <c r="G131" s="11"/>
      <c r="H131" s="11"/>
      <c r="I131" s="182"/>
      <c r="J131" s="11"/>
      <c r="K131" s="11"/>
      <c r="L131" s="11"/>
      <c r="M131" s="11">
        <f t="shared" si="8"/>
        <v>0</v>
      </c>
      <c r="N131" s="11"/>
      <c r="O131" s="11"/>
    </row>
    <row r="132" spans="2:15" ht="15.75" customHeight="1" x14ac:dyDescent="0.25">
      <c r="C132" s="178"/>
      <c r="D132" s="178"/>
      <c r="E132" s="193"/>
      <c r="F132" s="193"/>
      <c r="G132" s="193"/>
      <c r="H132" s="193"/>
      <c r="I132" s="193"/>
      <c r="J132" s="193"/>
      <c r="K132" s="193"/>
      <c r="L132" s="194"/>
    </row>
    <row r="133" spans="2:15" x14ac:dyDescent="0.25">
      <c r="B133" s="442" t="s">
        <v>158</v>
      </c>
      <c r="C133" s="279"/>
      <c r="D133" s="279"/>
      <c r="E133" s="279"/>
      <c r="F133" s="279"/>
      <c r="G133" s="279"/>
      <c r="H133" s="279"/>
      <c r="I133" s="279"/>
      <c r="J133" s="279"/>
      <c r="K133" s="279"/>
      <c r="L133" s="279"/>
      <c r="M133" s="279"/>
      <c r="N133" s="279"/>
      <c r="O133" s="280"/>
    </row>
    <row r="134" spans="2:15" x14ac:dyDescent="0.25">
      <c r="B134" s="443"/>
      <c r="C134" s="256"/>
      <c r="D134" s="256"/>
      <c r="E134" s="256"/>
      <c r="F134" s="256"/>
      <c r="G134" s="256"/>
      <c r="H134" s="256"/>
      <c r="I134" s="256"/>
      <c r="J134" s="256"/>
      <c r="K134" s="256"/>
      <c r="L134" s="256"/>
      <c r="M134" s="256"/>
      <c r="N134" s="256"/>
      <c r="O134" s="444"/>
    </row>
    <row r="135" spans="2:15" ht="15.75" customHeight="1" x14ac:dyDescent="0.25">
      <c r="B135" s="281"/>
      <c r="C135" s="282"/>
      <c r="D135" s="282"/>
      <c r="E135" s="282"/>
      <c r="F135" s="282"/>
      <c r="G135" s="282"/>
      <c r="H135" s="282"/>
      <c r="I135" s="282"/>
      <c r="J135" s="282"/>
      <c r="K135" s="282"/>
      <c r="L135" s="282"/>
      <c r="M135" s="282"/>
      <c r="N135" s="282"/>
      <c r="O135" s="283"/>
    </row>
    <row r="136" spans="2:15" ht="45.75" customHeight="1" x14ac:dyDescent="0.25">
      <c r="B136" s="445" t="s">
        <v>384</v>
      </c>
      <c r="C136" s="446" t="s">
        <v>126</v>
      </c>
      <c r="D136" s="446" t="s">
        <v>385</v>
      </c>
      <c r="E136" s="447" t="s">
        <v>386</v>
      </c>
      <c r="F136" s="238"/>
      <c r="G136" s="238"/>
      <c r="H136" s="238"/>
      <c r="I136" s="238"/>
      <c r="J136" s="238"/>
      <c r="K136" s="415"/>
      <c r="L136" s="446" t="s">
        <v>387</v>
      </c>
      <c r="M136" s="445" t="s">
        <v>388</v>
      </c>
      <c r="N136" s="445" t="s">
        <v>389</v>
      </c>
      <c r="O136" s="445" t="s">
        <v>390</v>
      </c>
    </row>
    <row r="137" spans="2:15" ht="15.75" customHeight="1" x14ac:dyDescent="0.25">
      <c r="B137" s="236"/>
      <c r="C137" s="236"/>
      <c r="D137" s="236"/>
      <c r="E137" s="180" t="s">
        <v>392</v>
      </c>
      <c r="F137" s="180" t="s">
        <v>393</v>
      </c>
      <c r="G137" s="180" t="s">
        <v>447</v>
      </c>
      <c r="H137" s="180" t="s">
        <v>448</v>
      </c>
      <c r="I137" s="180" t="s">
        <v>449</v>
      </c>
      <c r="J137" s="180" t="s">
        <v>450</v>
      </c>
      <c r="K137" s="180" t="s">
        <v>451</v>
      </c>
      <c r="L137" s="236"/>
      <c r="M137" s="236"/>
      <c r="N137" s="236"/>
      <c r="O137" s="236"/>
    </row>
    <row r="138" spans="2:15" ht="47.25" customHeight="1" x14ac:dyDescent="0.25">
      <c r="B138" s="450">
        <v>10</v>
      </c>
      <c r="C138" s="11"/>
      <c r="D138" s="11"/>
      <c r="E138" s="11"/>
      <c r="F138" s="11"/>
      <c r="G138" s="11"/>
      <c r="H138" s="11"/>
      <c r="I138" s="182"/>
      <c r="J138" s="11"/>
      <c r="K138" s="11"/>
      <c r="L138" s="183"/>
      <c r="M138" s="11">
        <f t="shared" ref="M138:M145" si="9">SUM(E138:K138)</f>
        <v>0</v>
      </c>
      <c r="N138" s="11"/>
      <c r="O138" s="11"/>
    </row>
    <row r="139" spans="2:15" ht="38.25" customHeight="1" x14ac:dyDescent="0.25">
      <c r="B139" s="304"/>
      <c r="C139" s="11"/>
      <c r="D139" s="11"/>
      <c r="E139" s="11"/>
      <c r="F139" s="11"/>
      <c r="G139" s="11"/>
      <c r="H139" s="11"/>
      <c r="I139" s="182"/>
      <c r="J139" s="11"/>
      <c r="K139" s="11"/>
      <c r="L139" s="11"/>
      <c r="M139" s="11">
        <f t="shared" si="9"/>
        <v>0</v>
      </c>
      <c r="N139" s="11"/>
      <c r="O139" s="11"/>
    </row>
    <row r="140" spans="2:15" ht="42" customHeight="1" x14ac:dyDescent="0.25">
      <c r="B140" s="304"/>
      <c r="C140" s="11"/>
      <c r="D140" s="11"/>
      <c r="E140" s="11"/>
      <c r="F140" s="11"/>
      <c r="G140" s="11"/>
      <c r="H140" s="11"/>
      <c r="I140" s="182"/>
      <c r="J140" s="11"/>
      <c r="K140" s="11"/>
      <c r="L140" s="11"/>
      <c r="M140" s="11">
        <f t="shared" si="9"/>
        <v>0</v>
      </c>
      <c r="N140" s="11"/>
      <c r="O140" s="11"/>
    </row>
    <row r="141" spans="2:15" ht="45" customHeight="1" x14ac:dyDescent="0.25">
      <c r="B141" s="304"/>
      <c r="C141" s="11"/>
      <c r="D141" s="11"/>
      <c r="E141" s="11"/>
      <c r="F141" s="11"/>
      <c r="G141" s="11"/>
      <c r="H141" s="11"/>
      <c r="I141" s="182"/>
      <c r="J141" s="11"/>
      <c r="K141" s="11"/>
      <c r="L141" s="11"/>
      <c r="M141" s="11">
        <f t="shared" si="9"/>
        <v>0</v>
      </c>
      <c r="N141" s="11"/>
      <c r="O141" s="11"/>
    </row>
    <row r="142" spans="2:15" ht="43.5" customHeight="1" x14ac:dyDescent="0.25">
      <c r="B142" s="304"/>
      <c r="C142" s="11"/>
      <c r="D142" s="11"/>
      <c r="E142" s="11"/>
      <c r="F142" s="11"/>
      <c r="G142" s="11"/>
      <c r="H142" s="11"/>
      <c r="I142" s="182"/>
      <c r="J142" s="11"/>
      <c r="K142" s="11"/>
      <c r="L142" s="11"/>
      <c r="M142" s="11">
        <f t="shared" si="9"/>
        <v>0</v>
      </c>
      <c r="N142" s="11"/>
      <c r="O142" s="11"/>
    </row>
    <row r="143" spans="2:15" ht="42" customHeight="1" x14ac:dyDescent="0.25">
      <c r="B143" s="304"/>
      <c r="C143" s="11"/>
      <c r="D143" s="11"/>
      <c r="E143" s="11"/>
      <c r="F143" s="11"/>
      <c r="G143" s="11"/>
      <c r="H143" s="11"/>
      <c r="I143" s="182"/>
      <c r="J143" s="11"/>
      <c r="K143" s="11"/>
      <c r="L143" s="11"/>
      <c r="M143" s="11">
        <f t="shared" si="9"/>
        <v>0</v>
      </c>
      <c r="N143" s="11"/>
      <c r="O143" s="11"/>
    </row>
    <row r="144" spans="2:15" ht="51" customHeight="1" x14ac:dyDescent="0.25">
      <c r="B144" s="304"/>
      <c r="C144" s="11"/>
      <c r="D144" s="11"/>
      <c r="E144" s="11"/>
      <c r="F144" s="11"/>
      <c r="G144" s="11"/>
      <c r="H144" s="11"/>
      <c r="I144" s="182"/>
      <c r="J144" s="11"/>
      <c r="K144" s="11"/>
      <c r="L144" s="11"/>
      <c r="M144" s="11">
        <f t="shared" si="9"/>
        <v>0</v>
      </c>
      <c r="N144" s="11"/>
      <c r="O144" s="11"/>
    </row>
    <row r="145" spans="2:15" ht="49.5" customHeight="1" x14ac:dyDescent="0.25">
      <c r="B145" s="236"/>
      <c r="C145" s="11"/>
      <c r="D145" s="11"/>
      <c r="E145" s="11"/>
      <c r="F145" s="11"/>
      <c r="G145" s="11"/>
      <c r="H145" s="11"/>
      <c r="I145" s="182"/>
      <c r="J145" s="11"/>
      <c r="K145" s="11"/>
      <c r="L145" s="11"/>
      <c r="M145" s="11">
        <f t="shared" si="9"/>
        <v>0</v>
      </c>
      <c r="N145" s="11"/>
      <c r="O145" s="11"/>
    </row>
    <row r="146" spans="2:15" ht="15.75" customHeight="1" x14ac:dyDescent="0.25">
      <c r="C146" s="178"/>
      <c r="D146" s="178"/>
      <c r="E146" s="193"/>
      <c r="F146" s="193"/>
      <c r="G146" s="193"/>
      <c r="H146" s="193"/>
      <c r="I146" s="193"/>
      <c r="J146" s="193"/>
      <c r="K146" s="193"/>
      <c r="L146" s="178"/>
    </row>
    <row r="147" spans="2:15" x14ac:dyDescent="0.25">
      <c r="B147" s="442" t="s">
        <v>158</v>
      </c>
      <c r="C147" s="279"/>
      <c r="D147" s="279"/>
      <c r="E147" s="279"/>
      <c r="F147" s="279"/>
      <c r="G147" s="279"/>
      <c r="H147" s="279"/>
      <c r="I147" s="279"/>
      <c r="J147" s="279"/>
      <c r="K147" s="279"/>
      <c r="L147" s="279"/>
      <c r="M147" s="279"/>
      <c r="N147" s="279"/>
      <c r="O147" s="280"/>
    </row>
    <row r="148" spans="2:15" x14ac:dyDescent="0.25">
      <c r="B148" s="443"/>
      <c r="C148" s="256"/>
      <c r="D148" s="256"/>
      <c r="E148" s="256"/>
      <c r="F148" s="256"/>
      <c r="G148" s="256"/>
      <c r="H148" s="256"/>
      <c r="I148" s="256"/>
      <c r="J148" s="256"/>
      <c r="K148" s="256"/>
      <c r="L148" s="256"/>
      <c r="M148" s="256"/>
      <c r="N148" s="256"/>
      <c r="O148" s="444"/>
    </row>
    <row r="149" spans="2:15" ht="15.75" customHeight="1" x14ac:dyDescent="0.25">
      <c r="B149" s="281"/>
      <c r="C149" s="282"/>
      <c r="D149" s="282"/>
      <c r="E149" s="282"/>
      <c r="F149" s="282"/>
      <c r="G149" s="282"/>
      <c r="H149" s="282"/>
      <c r="I149" s="282"/>
      <c r="J149" s="282"/>
      <c r="K149" s="282"/>
      <c r="L149" s="282"/>
      <c r="M149" s="282"/>
      <c r="N149" s="282"/>
      <c r="O149" s="283"/>
    </row>
    <row r="150" spans="2:15" ht="49.5" customHeight="1" x14ac:dyDescent="0.25">
      <c r="B150" s="445" t="s">
        <v>384</v>
      </c>
      <c r="C150" s="446" t="s">
        <v>126</v>
      </c>
      <c r="D150" s="446" t="s">
        <v>385</v>
      </c>
      <c r="E150" s="447" t="s">
        <v>386</v>
      </c>
      <c r="F150" s="238"/>
      <c r="G150" s="238"/>
      <c r="H150" s="238"/>
      <c r="I150" s="238"/>
      <c r="J150" s="238"/>
      <c r="K150" s="415"/>
      <c r="L150" s="446" t="s">
        <v>387</v>
      </c>
      <c r="M150" s="445" t="s">
        <v>388</v>
      </c>
      <c r="N150" s="445" t="s">
        <v>389</v>
      </c>
      <c r="O150" s="445" t="s">
        <v>390</v>
      </c>
    </row>
    <row r="151" spans="2:15" ht="72.75" customHeight="1" x14ac:dyDescent="0.25">
      <c r="B151" s="236"/>
      <c r="C151" s="236"/>
      <c r="D151" s="236"/>
      <c r="E151" s="180" t="s">
        <v>392</v>
      </c>
      <c r="F151" s="180" t="s">
        <v>393</v>
      </c>
      <c r="G151" s="180" t="s">
        <v>452</v>
      </c>
      <c r="H151" s="180" t="s">
        <v>453</v>
      </c>
      <c r="I151" s="180" t="s">
        <v>454</v>
      </c>
      <c r="J151" s="180" t="s">
        <v>455</v>
      </c>
      <c r="K151" s="180" t="s">
        <v>456</v>
      </c>
      <c r="L151" s="236"/>
      <c r="M151" s="236"/>
      <c r="N151" s="236"/>
      <c r="O151" s="236"/>
    </row>
    <row r="152" spans="2:15" ht="51" customHeight="1" x14ac:dyDescent="0.25">
      <c r="B152" s="450">
        <v>11</v>
      </c>
      <c r="C152" s="11"/>
      <c r="D152" s="11"/>
      <c r="E152" s="11"/>
      <c r="F152" s="11"/>
      <c r="G152" s="11"/>
      <c r="H152" s="11"/>
      <c r="I152" s="182"/>
      <c r="J152" s="11"/>
      <c r="K152" s="11"/>
      <c r="L152" s="183"/>
      <c r="M152" s="11">
        <f t="shared" ref="M152:M159" si="10">SUM(E152:K152)</f>
        <v>0</v>
      </c>
      <c r="N152" s="11"/>
      <c r="O152" s="11"/>
    </row>
    <row r="153" spans="2:15" ht="44.25" customHeight="1" x14ac:dyDescent="0.25">
      <c r="B153" s="304"/>
      <c r="C153" s="11"/>
      <c r="D153" s="11"/>
      <c r="E153" s="11"/>
      <c r="F153" s="11"/>
      <c r="G153" s="11"/>
      <c r="H153" s="11"/>
      <c r="I153" s="182"/>
      <c r="J153" s="11"/>
      <c r="K153" s="11"/>
      <c r="L153" s="11"/>
      <c r="M153" s="11">
        <f t="shared" si="10"/>
        <v>0</v>
      </c>
      <c r="N153" s="11"/>
      <c r="O153" s="11"/>
    </row>
    <row r="154" spans="2:15" ht="40.5" customHeight="1" x14ac:dyDescent="0.25">
      <c r="B154" s="304"/>
      <c r="C154" s="11"/>
      <c r="D154" s="11"/>
      <c r="E154" s="11"/>
      <c r="F154" s="11"/>
      <c r="G154" s="11"/>
      <c r="H154" s="11"/>
      <c r="I154" s="182"/>
      <c r="J154" s="11"/>
      <c r="K154" s="11"/>
      <c r="L154" s="11"/>
      <c r="M154" s="11">
        <f t="shared" si="10"/>
        <v>0</v>
      </c>
      <c r="N154" s="11"/>
      <c r="O154" s="11"/>
    </row>
    <row r="155" spans="2:15" ht="39.75" customHeight="1" x14ac:dyDescent="0.25">
      <c r="B155" s="304"/>
      <c r="C155" s="11"/>
      <c r="D155" s="11"/>
      <c r="E155" s="11"/>
      <c r="F155" s="11"/>
      <c r="G155" s="11"/>
      <c r="H155" s="11"/>
      <c r="I155" s="182"/>
      <c r="J155" s="11"/>
      <c r="K155" s="11"/>
      <c r="L155" s="11"/>
      <c r="M155" s="11">
        <f t="shared" si="10"/>
        <v>0</v>
      </c>
      <c r="N155" s="11"/>
      <c r="O155" s="11"/>
    </row>
    <row r="156" spans="2:15" ht="44.25" customHeight="1" x14ac:dyDescent="0.25">
      <c r="B156" s="304"/>
      <c r="C156" s="11"/>
      <c r="D156" s="11"/>
      <c r="E156" s="11"/>
      <c r="F156" s="11"/>
      <c r="G156" s="11"/>
      <c r="H156" s="11"/>
      <c r="I156" s="182"/>
      <c r="J156" s="11"/>
      <c r="K156" s="11"/>
      <c r="L156" s="11"/>
      <c r="M156" s="11">
        <f t="shared" si="10"/>
        <v>0</v>
      </c>
      <c r="N156" s="11"/>
      <c r="O156" s="11"/>
    </row>
    <row r="157" spans="2:15" ht="51.75" customHeight="1" x14ac:dyDescent="0.25">
      <c r="B157" s="304"/>
      <c r="C157" s="11"/>
      <c r="D157" s="11"/>
      <c r="E157" s="11"/>
      <c r="F157" s="11"/>
      <c r="G157" s="11"/>
      <c r="H157" s="11"/>
      <c r="I157" s="182"/>
      <c r="J157" s="11"/>
      <c r="K157" s="11"/>
      <c r="L157" s="11"/>
      <c r="M157" s="11">
        <f t="shared" si="10"/>
        <v>0</v>
      </c>
      <c r="N157" s="11"/>
      <c r="O157" s="11"/>
    </row>
    <row r="158" spans="2:15" ht="41.25" customHeight="1" x14ac:dyDescent="0.25">
      <c r="B158" s="304"/>
      <c r="C158" s="11"/>
      <c r="D158" s="11"/>
      <c r="E158" s="11"/>
      <c r="F158" s="11"/>
      <c r="G158" s="11"/>
      <c r="H158" s="11"/>
      <c r="I158" s="182"/>
      <c r="J158" s="11"/>
      <c r="K158" s="11"/>
      <c r="L158" s="11"/>
      <c r="M158" s="11">
        <f t="shared" si="10"/>
        <v>0</v>
      </c>
      <c r="N158" s="11"/>
      <c r="O158" s="11"/>
    </row>
    <row r="159" spans="2:15" ht="48" customHeight="1" x14ac:dyDescent="0.25">
      <c r="B159" s="236"/>
      <c r="C159" s="11"/>
      <c r="D159" s="11"/>
      <c r="E159" s="11"/>
      <c r="F159" s="11"/>
      <c r="G159" s="11"/>
      <c r="H159" s="11"/>
      <c r="I159" s="182"/>
      <c r="J159" s="11"/>
      <c r="K159" s="11"/>
      <c r="L159" s="11"/>
      <c r="M159" s="11">
        <f t="shared" si="10"/>
        <v>0</v>
      </c>
      <c r="N159" s="11"/>
      <c r="O159" s="11"/>
    </row>
    <row r="160" spans="2:15" ht="15.75" customHeight="1" x14ac:dyDescent="0.25">
      <c r="C160" s="178"/>
      <c r="D160" s="178"/>
      <c r="E160" s="193"/>
      <c r="F160" s="193"/>
      <c r="G160" s="193"/>
      <c r="H160" s="193"/>
      <c r="I160" s="193"/>
      <c r="J160" s="193"/>
      <c r="K160" s="193"/>
      <c r="L160" s="178"/>
    </row>
    <row r="161" spans="2:15" ht="15.75" customHeight="1" x14ac:dyDescent="0.25">
      <c r="C161" s="178"/>
      <c r="D161" s="178"/>
      <c r="E161" s="193"/>
      <c r="F161" s="193"/>
      <c r="G161" s="193"/>
      <c r="H161" s="193"/>
      <c r="I161" s="193"/>
      <c r="J161" s="193"/>
      <c r="K161" s="193"/>
      <c r="L161" s="178"/>
    </row>
    <row r="162" spans="2:15" ht="29.25" customHeight="1" x14ac:dyDescent="0.25">
      <c r="B162" s="442" t="s">
        <v>158</v>
      </c>
      <c r="C162" s="279"/>
      <c r="D162" s="279"/>
      <c r="E162" s="279"/>
      <c r="F162" s="279"/>
      <c r="G162" s="279"/>
      <c r="H162" s="279"/>
      <c r="I162" s="279"/>
      <c r="J162" s="279"/>
      <c r="K162" s="279"/>
      <c r="L162" s="279"/>
      <c r="M162" s="279"/>
      <c r="N162" s="279"/>
      <c r="O162" s="280"/>
    </row>
    <row r="163" spans="2:15" x14ac:dyDescent="0.25">
      <c r="B163" s="443"/>
      <c r="C163" s="256"/>
      <c r="D163" s="256"/>
      <c r="E163" s="256"/>
      <c r="F163" s="256"/>
      <c r="G163" s="256"/>
      <c r="H163" s="256"/>
      <c r="I163" s="256"/>
      <c r="J163" s="256"/>
      <c r="K163" s="256"/>
      <c r="L163" s="256"/>
      <c r="M163" s="256"/>
      <c r="N163" s="256"/>
      <c r="O163" s="444"/>
    </row>
    <row r="164" spans="2:15" ht="23.25" customHeight="1" x14ac:dyDescent="0.25">
      <c r="B164" s="281"/>
      <c r="C164" s="282"/>
      <c r="D164" s="282"/>
      <c r="E164" s="282"/>
      <c r="F164" s="282"/>
      <c r="G164" s="282"/>
      <c r="H164" s="282"/>
      <c r="I164" s="282"/>
      <c r="J164" s="282"/>
      <c r="K164" s="282"/>
      <c r="L164" s="282"/>
      <c r="M164" s="282"/>
      <c r="N164" s="282"/>
      <c r="O164" s="283"/>
    </row>
    <row r="165" spans="2:15" ht="45" customHeight="1" x14ac:dyDescent="0.25">
      <c r="B165" s="445" t="s">
        <v>384</v>
      </c>
      <c r="C165" s="446" t="s">
        <v>126</v>
      </c>
      <c r="D165" s="446" t="s">
        <v>385</v>
      </c>
      <c r="E165" s="447" t="s">
        <v>386</v>
      </c>
      <c r="F165" s="238"/>
      <c r="G165" s="238"/>
      <c r="H165" s="238"/>
      <c r="I165" s="238"/>
      <c r="J165" s="238"/>
      <c r="K165" s="415"/>
      <c r="L165" s="446" t="s">
        <v>387</v>
      </c>
      <c r="M165" s="445" t="s">
        <v>388</v>
      </c>
      <c r="N165" s="445" t="s">
        <v>389</v>
      </c>
      <c r="O165" s="445" t="s">
        <v>390</v>
      </c>
    </row>
    <row r="166" spans="2:15" ht="15.75" customHeight="1" x14ac:dyDescent="0.25">
      <c r="B166" s="236"/>
      <c r="C166" s="236"/>
      <c r="D166" s="236"/>
      <c r="E166" s="180" t="s">
        <v>392</v>
      </c>
      <c r="F166" s="180" t="s">
        <v>393</v>
      </c>
      <c r="G166" s="180" t="s">
        <v>457</v>
      </c>
      <c r="H166" s="180" t="s">
        <v>458</v>
      </c>
      <c r="I166" s="180" t="s">
        <v>459</v>
      </c>
      <c r="J166" s="180" t="s">
        <v>460</v>
      </c>
      <c r="K166" s="180" t="s">
        <v>461</v>
      </c>
      <c r="L166" s="236"/>
      <c r="M166" s="236"/>
      <c r="N166" s="236"/>
      <c r="O166" s="236"/>
    </row>
    <row r="167" spans="2:15" ht="45.75" customHeight="1" x14ac:dyDescent="0.25">
      <c r="B167" s="450">
        <v>12</v>
      </c>
      <c r="C167" s="11"/>
      <c r="D167" s="11"/>
      <c r="E167" s="11"/>
      <c r="F167" s="11"/>
      <c r="G167" s="11"/>
      <c r="H167" s="11"/>
      <c r="I167" s="182"/>
      <c r="J167" s="11"/>
      <c r="K167" s="11"/>
      <c r="L167" s="183"/>
      <c r="M167" s="11">
        <f t="shared" ref="M167:M174" si="11">SUM(E167:K167)</f>
        <v>0</v>
      </c>
      <c r="N167" s="11"/>
      <c r="O167" s="11"/>
    </row>
    <row r="168" spans="2:15" ht="45.75" customHeight="1" x14ac:dyDescent="0.25">
      <c r="B168" s="304"/>
      <c r="C168" s="11"/>
      <c r="D168" s="11"/>
      <c r="E168" s="11"/>
      <c r="F168" s="11"/>
      <c r="G168" s="11"/>
      <c r="H168" s="11"/>
      <c r="I168" s="182"/>
      <c r="J168" s="11"/>
      <c r="K168" s="11"/>
      <c r="L168" s="11"/>
      <c r="M168" s="11">
        <f t="shared" si="11"/>
        <v>0</v>
      </c>
      <c r="N168" s="11"/>
      <c r="O168" s="11"/>
    </row>
    <row r="169" spans="2:15" ht="45" customHeight="1" x14ac:dyDescent="0.25">
      <c r="B169" s="304"/>
      <c r="C169" s="11"/>
      <c r="D169" s="11"/>
      <c r="E169" s="11"/>
      <c r="F169" s="11"/>
      <c r="G169" s="11"/>
      <c r="H169" s="11"/>
      <c r="I169" s="182"/>
      <c r="J169" s="11"/>
      <c r="K169" s="11"/>
      <c r="L169" s="11"/>
      <c r="M169" s="11">
        <f t="shared" si="11"/>
        <v>0</v>
      </c>
      <c r="N169" s="11"/>
      <c r="O169" s="11"/>
    </row>
    <row r="170" spans="2:15" ht="40.5" customHeight="1" x14ac:dyDescent="0.25">
      <c r="B170" s="304"/>
      <c r="C170" s="11"/>
      <c r="D170" s="11"/>
      <c r="E170" s="11"/>
      <c r="F170" s="11"/>
      <c r="G170" s="11"/>
      <c r="H170" s="11"/>
      <c r="I170" s="182"/>
      <c r="J170" s="11"/>
      <c r="K170" s="11"/>
      <c r="L170" s="11"/>
      <c r="M170" s="11">
        <f t="shared" si="11"/>
        <v>0</v>
      </c>
      <c r="N170" s="11"/>
      <c r="O170" s="11"/>
    </row>
    <row r="171" spans="2:15" ht="39.75" customHeight="1" x14ac:dyDescent="0.25">
      <c r="B171" s="304"/>
      <c r="C171" s="11"/>
      <c r="D171" s="11"/>
      <c r="E171" s="11"/>
      <c r="F171" s="11"/>
      <c r="G171" s="11"/>
      <c r="H171" s="11"/>
      <c r="I171" s="182"/>
      <c r="J171" s="11"/>
      <c r="K171" s="11"/>
      <c r="L171" s="11"/>
      <c r="M171" s="11">
        <f t="shared" si="11"/>
        <v>0</v>
      </c>
      <c r="N171" s="11"/>
      <c r="O171" s="11"/>
    </row>
    <row r="172" spans="2:15" ht="49.5" customHeight="1" x14ac:dyDescent="0.25">
      <c r="B172" s="304"/>
      <c r="C172" s="11"/>
      <c r="D172" s="11"/>
      <c r="E172" s="11"/>
      <c r="F172" s="11"/>
      <c r="G172" s="11"/>
      <c r="H172" s="11"/>
      <c r="I172" s="182"/>
      <c r="J172" s="11"/>
      <c r="K172" s="11"/>
      <c r="L172" s="11"/>
      <c r="M172" s="11">
        <f t="shared" si="11"/>
        <v>0</v>
      </c>
      <c r="N172" s="11"/>
      <c r="O172" s="11"/>
    </row>
    <row r="173" spans="2:15" ht="57" customHeight="1" x14ac:dyDescent="0.25">
      <c r="B173" s="304"/>
      <c r="C173" s="11"/>
      <c r="D173" s="11"/>
      <c r="E173" s="11"/>
      <c r="F173" s="11"/>
      <c r="G173" s="11"/>
      <c r="H173" s="11"/>
      <c r="I173" s="182"/>
      <c r="J173" s="11"/>
      <c r="K173" s="11"/>
      <c r="L173" s="11"/>
      <c r="M173" s="11">
        <f t="shared" si="11"/>
        <v>0</v>
      </c>
      <c r="N173" s="11"/>
      <c r="O173" s="11"/>
    </row>
    <row r="174" spans="2:15" ht="42" customHeight="1" x14ac:dyDescent="0.25">
      <c r="B174" s="236"/>
      <c r="C174" s="11"/>
      <c r="D174" s="11"/>
      <c r="E174" s="11"/>
      <c r="F174" s="11"/>
      <c r="G174" s="11"/>
      <c r="H174" s="11"/>
      <c r="I174" s="182"/>
      <c r="J174" s="11"/>
      <c r="K174" s="11"/>
      <c r="L174" s="11"/>
      <c r="M174" s="11">
        <f t="shared" si="11"/>
        <v>0</v>
      </c>
      <c r="N174" s="11"/>
      <c r="O174" s="11"/>
    </row>
    <row r="175" spans="2:15" ht="49.5" customHeight="1" x14ac:dyDescent="0.25">
      <c r="C175" s="195"/>
      <c r="D175" s="195"/>
      <c r="E175" s="196"/>
      <c r="F175" s="196"/>
      <c r="G175" s="196"/>
      <c r="H175" s="196"/>
      <c r="I175" s="196"/>
      <c r="J175" s="196"/>
      <c r="K175" s="196"/>
      <c r="L175" s="195"/>
    </row>
    <row r="176" spans="2:15" ht="15.75" customHeight="1" x14ac:dyDescent="0.25">
      <c r="C176" s="178"/>
      <c r="D176" s="178"/>
      <c r="E176" s="193"/>
      <c r="F176" s="193"/>
      <c r="G176" s="193"/>
      <c r="H176" s="193"/>
      <c r="I176" s="193"/>
      <c r="J176" s="193"/>
      <c r="K176" s="193"/>
      <c r="L176" s="194"/>
    </row>
    <row r="177" spans="3:12" ht="15.75" customHeight="1" x14ac:dyDescent="0.25">
      <c r="C177" s="178"/>
      <c r="D177" s="178"/>
      <c r="E177" s="193"/>
      <c r="F177" s="193"/>
      <c r="G177" s="193"/>
      <c r="H177" s="193"/>
      <c r="I177" s="193"/>
      <c r="J177" s="193"/>
      <c r="K177" s="193"/>
      <c r="L177" s="178"/>
    </row>
    <row r="178" spans="3:12" ht="15.75" customHeight="1" x14ac:dyDescent="0.25">
      <c r="C178" s="178"/>
      <c r="D178" s="178"/>
      <c r="E178" s="193"/>
      <c r="F178" s="193"/>
      <c r="G178" s="193"/>
      <c r="H178" s="193"/>
      <c r="I178" s="193"/>
      <c r="J178" s="193"/>
      <c r="K178" s="193"/>
      <c r="L178" s="178"/>
    </row>
    <row r="179" spans="3:12" ht="15.75" customHeight="1" x14ac:dyDescent="0.25">
      <c r="C179" s="178"/>
      <c r="D179" s="178"/>
      <c r="E179" s="193"/>
      <c r="F179" s="193"/>
      <c r="G179" s="193"/>
      <c r="H179" s="193"/>
      <c r="I179" s="193"/>
      <c r="J179" s="193"/>
      <c r="K179" s="193"/>
      <c r="L179" s="178"/>
    </row>
    <row r="180" spans="3:12" ht="15.75" customHeight="1" x14ac:dyDescent="0.25">
      <c r="C180" s="178"/>
      <c r="D180" s="178"/>
      <c r="E180" s="193"/>
      <c r="F180" s="193"/>
      <c r="G180" s="193"/>
      <c r="H180" s="193"/>
      <c r="I180" s="193"/>
      <c r="J180" s="193"/>
      <c r="K180" s="193"/>
      <c r="L180" s="178"/>
    </row>
    <row r="181" spans="3:12" ht="15.75" customHeight="1" x14ac:dyDescent="0.25">
      <c r="C181" s="178"/>
      <c r="D181" s="178"/>
      <c r="E181" s="193"/>
      <c r="F181" s="193"/>
      <c r="G181" s="193"/>
      <c r="H181" s="193"/>
      <c r="I181" s="193"/>
      <c r="J181" s="193"/>
      <c r="K181" s="193"/>
      <c r="L181" s="178"/>
    </row>
    <row r="182" spans="3:12" ht="15.75" customHeight="1" x14ac:dyDescent="0.25">
      <c r="C182" s="178"/>
      <c r="D182" s="178"/>
      <c r="E182" s="193"/>
      <c r="F182" s="193"/>
      <c r="G182" s="193"/>
      <c r="H182" s="193"/>
      <c r="I182" s="193"/>
      <c r="J182" s="193"/>
      <c r="K182" s="193"/>
      <c r="L182" s="178"/>
    </row>
    <row r="183" spans="3:12" ht="15.75" customHeight="1" x14ac:dyDescent="0.25">
      <c r="C183" s="178"/>
      <c r="D183" s="178"/>
      <c r="E183" s="193"/>
      <c r="F183" s="193"/>
      <c r="G183" s="193"/>
      <c r="H183" s="193"/>
      <c r="I183" s="193"/>
      <c r="J183" s="193"/>
      <c r="K183" s="193"/>
      <c r="L183" s="178"/>
    </row>
    <row r="184" spans="3:12" ht="30.75" customHeight="1" x14ac:dyDescent="0.25">
      <c r="C184" s="178"/>
      <c r="D184" s="178"/>
      <c r="E184" s="178"/>
      <c r="F184" s="178"/>
      <c r="G184" s="178"/>
      <c r="H184" s="178"/>
      <c r="I184" s="178"/>
      <c r="J184" s="178"/>
      <c r="K184" s="178"/>
      <c r="L184" s="178"/>
    </row>
    <row r="185" spans="3:12" ht="15.75" customHeight="1" x14ac:dyDescent="0.25">
      <c r="C185" s="195"/>
      <c r="D185" s="195"/>
      <c r="E185" s="196"/>
      <c r="F185" s="196"/>
      <c r="G185" s="196"/>
      <c r="H185" s="196"/>
      <c r="I185" s="196"/>
      <c r="J185" s="196"/>
      <c r="K185" s="196"/>
      <c r="L185" s="195"/>
    </row>
    <row r="186" spans="3:12" ht="15.75" customHeight="1" x14ac:dyDescent="0.25">
      <c r="C186" s="195"/>
      <c r="D186" s="195"/>
      <c r="E186" s="196"/>
      <c r="F186" s="196"/>
      <c r="G186" s="196"/>
      <c r="H186" s="196"/>
      <c r="I186" s="196"/>
      <c r="J186" s="196"/>
      <c r="K186" s="196"/>
      <c r="L186" s="195"/>
    </row>
    <row r="187" spans="3:12" ht="15.75" customHeight="1" x14ac:dyDescent="0.25">
      <c r="C187" s="178"/>
      <c r="D187" s="178"/>
      <c r="E187" s="193"/>
      <c r="F187" s="193"/>
      <c r="G187" s="193"/>
      <c r="H187" s="193"/>
      <c r="I187" s="193"/>
      <c r="J187" s="193"/>
      <c r="K187" s="193"/>
      <c r="L187" s="194"/>
    </row>
    <row r="188" spans="3:12" ht="15.75" customHeight="1" x14ac:dyDescent="0.25">
      <c r="C188" s="178"/>
      <c r="D188" s="178"/>
      <c r="E188" s="193"/>
      <c r="F188" s="193"/>
      <c r="G188" s="193"/>
      <c r="H188" s="193"/>
      <c r="I188" s="193"/>
      <c r="J188" s="193"/>
      <c r="K188" s="193"/>
      <c r="L188" s="178"/>
    </row>
    <row r="189" spans="3:12" ht="15.75" customHeight="1" x14ac:dyDescent="0.25">
      <c r="C189" s="178"/>
      <c r="D189" s="178"/>
      <c r="E189" s="193"/>
      <c r="F189" s="193"/>
      <c r="G189" s="193"/>
      <c r="H189" s="193"/>
      <c r="I189" s="193"/>
      <c r="J189" s="193"/>
      <c r="K189" s="193"/>
      <c r="L189" s="178"/>
    </row>
    <row r="190" spans="3:12" ht="15.75" customHeight="1" x14ac:dyDescent="0.25">
      <c r="C190" s="178"/>
      <c r="D190" s="178"/>
      <c r="E190" s="193"/>
      <c r="F190" s="193"/>
      <c r="G190" s="193"/>
      <c r="H190" s="193"/>
      <c r="I190" s="193"/>
      <c r="J190" s="193"/>
      <c r="K190" s="193"/>
      <c r="L190" s="178"/>
    </row>
    <row r="191" spans="3:12" ht="15.75" customHeight="1" x14ac:dyDescent="0.25">
      <c r="C191" s="178"/>
      <c r="D191" s="178"/>
      <c r="E191" s="193"/>
      <c r="F191" s="193"/>
      <c r="G191" s="193"/>
      <c r="H191" s="193"/>
      <c r="I191" s="193"/>
      <c r="J191" s="193"/>
      <c r="K191" s="193"/>
      <c r="L191" s="178"/>
    </row>
    <row r="192" spans="3:12" ht="15.75" customHeight="1" x14ac:dyDescent="0.25">
      <c r="C192" s="178"/>
      <c r="D192" s="178"/>
      <c r="E192" s="193"/>
      <c r="F192" s="193"/>
      <c r="G192" s="193"/>
      <c r="H192" s="193"/>
      <c r="I192" s="193"/>
      <c r="J192" s="193"/>
      <c r="K192" s="193"/>
      <c r="L192" s="178"/>
    </row>
    <row r="193" spans="3:12" ht="15.75" customHeight="1" x14ac:dyDescent="0.25">
      <c r="C193" s="178"/>
      <c r="D193" s="178"/>
      <c r="E193" s="193"/>
      <c r="F193" s="193"/>
      <c r="G193" s="193"/>
      <c r="H193" s="193"/>
      <c r="I193" s="193"/>
      <c r="J193" s="193"/>
      <c r="K193" s="193"/>
      <c r="L193" s="178"/>
    </row>
    <row r="194" spans="3:12" ht="15.75" customHeight="1" x14ac:dyDescent="0.25">
      <c r="C194" s="178"/>
      <c r="D194" s="178"/>
      <c r="E194" s="193"/>
      <c r="F194" s="193"/>
      <c r="G194" s="193"/>
      <c r="H194" s="193"/>
      <c r="I194" s="193"/>
      <c r="J194" s="193"/>
      <c r="K194" s="193"/>
      <c r="L194" s="178"/>
    </row>
    <row r="195" spans="3:12" ht="23.25" customHeight="1" x14ac:dyDescent="0.25">
      <c r="C195" s="178"/>
      <c r="D195" s="178"/>
      <c r="E195" s="178"/>
      <c r="F195" s="178"/>
      <c r="G195" s="178"/>
      <c r="H195" s="178"/>
      <c r="I195" s="178"/>
      <c r="J195" s="178"/>
      <c r="K195" s="178"/>
      <c r="L195" s="178"/>
    </row>
    <row r="196" spans="3:12" ht="15.75" customHeight="1" x14ac:dyDescent="0.25">
      <c r="C196" s="195"/>
      <c r="D196" s="195"/>
      <c r="E196" s="196"/>
      <c r="F196" s="196"/>
      <c r="G196" s="196"/>
      <c r="H196" s="196"/>
      <c r="I196" s="196"/>
      <c r="J196" s="196"/>
      <c r="K196" s="196"/>
      <c r="L196" s="195"/>
    </row>
    <row r="197" spans="3:12" ht="15.75" customHeight="1" x14ac:dyDescent="0.25">
      <c r="C197" s="195"/>
      <c r="D197" s="195"/>
      <c r="E197" s="196"/>
      <c r="F197" s="196"/>
      <c r="G197" s="196"/>
      <c r="H197" s="196"/>
      <c r="I197" s="196"/>
      <c r="J197" s="196"/>
      <c r="K197" s="196"/>
      <c r="L197" s="195"/>
    </row>
    <row r="198" spans="3:12" ht="15.75" customHeight="1" x14ac:dyDescent="0.25">
      <c r="C198" s="178"/>
      <c r="D198" s="178"/>
      <c r="E198" s="193"/>
      <c r="F198" s="193"/>
      <c r="G198" s="193"/>
      <c r="H198" s="193"/>
      <c r="I198" s="193"/>
      <c r="J198" s="193"/>
      <c r="K198" s="193"/>
      <c r="L198" s="194"/>
    </row>
    <row r="199" spans="3:12" ht="15.75" customHeight="1" x14ac:dyDescent="0.25">
      <c r="C199" s="178"/>
      <c r="D199" s="178"/>
      <c r="E199" s="193"/>
      <c r="F199" s="193"/>
      <c r="G199" s="193"/>
      <c r="H199" s="193"/>
      <c r="I199" s="193"/>
      <c r="J199" s="193"/>
      <c r="K199" s="193"/>
      <c r="L199" s="178"/>
    </row>
    <row r="200" spans="3:12" ht="15.75" customHeight="1" x14ac:dyDescent="0.25">
      <c r="C200" s="178"/>
      <c r="D200" s="178"/>
      <c r="E200" s="193"/>
      <c r="F200" s="193"/>
      <c r="G200" s="193"/>
      <c r="H200" s="193"/>
      <c r="I200" s="193"/>
      <c r="J200" s="193"/>
      <c r="K200" s="193"/>
      <c r="L200" s="178"/>
    </row>
    <row r="201" spans="3:12" ht="15.75" customHeight="1" x14ac:dyDescent="0.25">
      <c r="C201" s="178"/>
      <c r="D201" s="178"/>
      <c r="E201" s="193"/>
      <c r="F201" s="193"/>
      <c r="G201" s="193"/>
      <c r="H201" s="193"/>
      <c r="I201" s="193"/>
      <c r="J201" s="193"/>
      <c r="K201" s="193"/>
      <c r="L201" s="178"/>
    </row>
    <row r="202" spans="3:12" ht="15.75" customHeight="1" x14ac:dyDescent="0.25">
      <c r="C202" s="178"/>
      <c r="D202" s="178"/>
      <c r="E202" s="193"/>
      <c r="F202" s="193"/>
      <c r="G202" s="193"/>
      <c r="H202" s="193"/>
      <c r="I202" s="193"/>
      <c r="J202" s="193"/>
      <c r="K202" s="193"/>
      <c r="L202" s="178"/>
    </row>
    <row r="203" spans="3:12" ht="15.75" customHeight="1" x14ac:dyDescent="0.25">
      <c r="C203" s="178"/>
      <c r="D203" s="178"/>
      <c r="E203" s="193"/>
      <c r="F203" s="193"/>
      <c r="G203" s="193"/>
      <c r="H203" s="193"/>
      <c r="I203" s="193"/>
      <c r="J203" s="193"/>
      <c r="K203" s="193"/>
      <c r="L203" s="178"/>
    </row>
    <row r="204" spans="3:12" ht="15.75" customHeight="1" x14ac:dyDescent="0.25">
      <c r="C204" s="178"/>
      <c r="D204" s="178"/>
      <c r="E204" s="193"/>
      <c r="F204" s="193"/>
      <c r="G204" s="193"/>
      <c r="H204" s="193"/>
      <c r="I204" s="193"/>
      <c r="J204" s="193"/>
      <c r="K204" s="193"/>
      <c r="L204" s="178"/>
    </row>
    <row r="205" spans="3:12" ht="15.75" customHeight="1" x14ac:dyDescent="0.25">
      <c r="C205" s="178"/>
      <c r="D205" s="178"/>
      <c r="E205" s="193"/>
      <c r="F205" s="193"/>
      <c r="G205" s="193"/>
      <c r="H205" s="193"/>
      <c r="I205" s="193"/>
      <c r="J205" s="193"/>
      <c r="K205" s="193"/>
      <c r="L205" s="178"/>
    </row>
    <row r="206" spans="3:12" ht="25.5" customHeight="1" x14ac:dyDescent="0.25">
      <c r="C206" s="178"/>
      <c r="D206" s="178"/>
      <c r="E206" s="178"/>
      <c r="F206" s="178"/>
      <c r="G206" s="178"/>
      <c r="H206" s="178"/>
      <c r="I206" s="178"/>
      <c r="J206" s="178"/>
      <c r="K206" s="178"/>
      <c r="L206" s="178"/>
    </row>
    <row r="207" spans="3:12" ht="15.75" customHeight="1" x14ac:dyDescent="0.25">
      <c r="C207" s="195"/>
      <c r="D207" s="195"/>
      <c r="E207" s="196"/>
      <c r="F207" s="196"/>
      <c r="G207" s="196"/>
      <c r="H207" s="196"/>
      <c r="I207" s="196"/>
      <c r="J207" s="196"/>
      <c r="K207" s="196"/>
      <c r="L207" s="195"/>
    </row>
    <row r="208" spans="3:12" ht="15.75" customHeight="1" x14ac:dyDescent="0.25">
      <c r="C208" s="195"/>
      <c r="D208" s="195"/>
      <c r="E208" s="196"/>
      <c r="F208" s="196"/>
      <c r="G208" s="196"/>
      <c r="H208" s="196"/>
      <c r="I208" s="196"/>
      <c r="J208" s="196"/>
      <c r="K208" s="196"/>
      <c r="L208" s="195"/>
    </row>
    <row r="209" spans="3:12" ht="15.75" customHeight="1" x14ac:dyDescent="0.25">
      <c r="C209" s="178"/>
      <c r="D209" s="178"/>
      <c r="E209" s="193"/>
      <c r="F209" s="193"/>
      <c r="G209" s="193"/>
      <c r="H209" s="193"/>
      <c r="I209" s="193"/>
      <c r="J209" s="193"/>
      <c r="K209" s="193"/>
      <c r="L209" s="194"/>
    </row>
    <row r="210" spans="3:12" ht="15.75" customHeight="1" x14ac:dyDescent="0.25">
      <c r="C210" s="178"/>
      <c r="D210" s="178"/>
      <c r="E210" s="193"/>
      <c r="F210" s="193"/>
      <c r="G210" s="193"/>
      <c r="H210" s="193"/>
      <c r="I210" s="193"/>
      <c r="J210" s="193"/>
      <c r="K210" s="193"/>
      <c r="L210" s="178"/>
    </row>
    <row r="211" spans="3:12" ht="15.75" customHeight="1" x14ac:dyDescent="0.25">
      <c r="C211" s="178"/>
      <c r="D211" s="178"/>
      <c r="E211" s="193"/>
      <c r="F211" s="193"/>
      <c r="G211" s="193"/>
      <c r="H211" s="193"/>
      <c r="I211" s="193"/>
      <c r="J211" s="193"/>
      <c r="K211" s="193"/>
      <c r="L211" s="178"/>
    </row>
    <row r="212" spans="3:12" ht="15.75" customHeight="1" x14ac:dyDescent="0.25">
      <c r="C212" s="178"/>
      <c r="D212" s="178"/>
      <c r="E212" s="193"/>
      <c r="F212" s="193"/>
      <c r="G212" s="193"/>
      <c r="H212" s="193"/>
      <c r="I212" s="193"/>
      <c r="J212" s="193"/>
      <c r="K212" s="193"/>
      <c r="L212" s="178"/>
    </row>
    <row r="213" spans="3:12" ht="15.75" customHeight="1" x14ac:dyDescent="0.25">
      <c r="C213" s="178"/>
      <c r="D213" s="178"/>
      <c r="E213" s="193"/>
      <c r="F213" s="193"/>
      <c r="G213" s="193"/>
      <c r="H213" s="193"/>
      <c r="I213" s="193"/>
      <c r="J213" s="193"/>
      <c r="K213" s="193"/>
      <c r="L213" s="178"/>
    </row>
    <row r="214" spans="3:12" ht="15.75" customHeight="1" x14ac:dyDescent="0.25">
      <c r="C214" s="178"/>
      <c r="D214" s="178"/>
      <c r="E214" s="193"/>
      <c r="F214" s="193"/>
      <c r="G214" s="193"/>
      <c r="H214" s="193"/>
      <c r="I214" s="193"/>
      <c r="J214" s="193"/>
      <c r="K214" s="193"/>
      <c r="L214" s="178"/>
    </row>
    <row r="215" spans="3:12" ht="15.75" customHeight="1" x14ac:dyDescent="0.25">
      <c r="C215" s="178"/>
      <c r="D215" s="178"/>
      <c r="E215" s="193"/>
      <c r="F215" s="193"/>
      <c r="G215" s="193"/>
      <c r="H215" s="193"/>
      <c r="I215" s="193"/>
      <c r="J215" s="193"/>
      <c r="K215" s="193"/>
      <c r="L215" s="178"/>
    </row>
    <row r="216" spans="3:12" ht="15.75" customHeight="1" x14ac:dyDescent="0.25">
      <c r="C216" s="178"/>
      <c r="D216" s="178"/>
      <c r="E216" s="193"/>
      <c r="F216" s="193"/>
      <c r="G216" s="193"/>
      <c r="H216" s="193"/>
      <c r="I216" s="193"/>
      <c r="J216" s="193"/>
      <c r="K216" s="193"/>
      <c r="L216" s="178"/>
    </row>
    <row r="217" spans="3:12" ht="30" customHeight="1" x14ac:dyDescent="0.25">
      <c r="C217" s="197"/>
      <c r="D217" s="198"/>
      <c r="E217" s="198"/>
      <c r="F217" s="198"/>
      <c r="G217" s="198"/>
      <c r="H217" s="198"/>
      <c r="I217" s="198"/>
      <c r="J217" s="198"/>
      <c r="K217" s="199"/>
      <c r="L217" s="200"/>
    </row>
  </sheetData>
  <mergeCells count="124">
    <mergeCell ref="B23:B24"/>
    <mergeCell ref="B25:B32"/>
    <mergeCell ref="B96:B103"/>
    <mergeCell ref="B108:B109"/>
    <mergeCell ref="B110:B117"/>
    <mergeCell ref="B122:B123"/>
    <mergeCell ref="B124:B131"/>
    <mergeCell ref="B138:B145"/>
    <mergeCell ref="B54:B61"/>
    <mergeCell ref="B66:B67"/>
    <mergeCell ref="B68:B75"/>
    <mergeCell ref="B80:B81"/>
    <mergeCell ref="B63:O65"/>
    <mergeCell ref="B136:B137"/>
    <mergeCell ref="D66:D67"/>
    <mergeCell ref="L80:L81"/>
    <mergeCell ref="L94:L95"/>
    <mergeCell ref="B34:O36"/>
    <mergeCell ref="N37:N38"/>
    <mergeCell ref="L37:L38"/>
    <mergeCell ref="M37:M38"/>
    <mergeCell ref="L52:L53"/>
    <mergeCell ref="M52:M53"/>
    <mergeCell ref="O37:O38"/>
    <mergeCell ref="B167:B174"/>
    <mergeCell ref="C19:K19"/>
    <mergeCell ref="B20:O22"/>
    <mergeCell ref="Q14:S14"/>
    <mergeCell ref="E23:K23"/>
    <mergeCell ref="L23:L24"/>
    <mergeCell ref="M23:M24"/>
    <mergeCell ref="O23:O24"/>
    <mergeCell ref="N23:N24"/>
    <mergeCell ref="B11:B18"/>
    <mergeCell ref="C136:C137"/>
    <mergeCell ref="B133:O135"/>
    <mergeCell ref="N136:N137"/>
    <mergeCell ref="O136:O137"/>
    <mergeCell ref="C150:C151"/>
    <mergeCell ref="N150:N151"/>
    <mergeCell ref="E165:K165"/>
    <mergeCell ref="B162:O164"/>
    <mergeCell ref="L165:L166"/>
    <mergeCell ref="B152:B159"/>
    <mergeCell ref="B165:B166"/>
    <mergeCell ref="B150:B151"/>
    <mergeCell ref="C52:C53"/>
    <mergeCell ref="C122:C123"/>
    <mergeCell ref="D23:D24"/>
    <mergeCell ref="M80:M81"/>
    <mergeCell ref="E37:K37"/>
    <mergeCell ref="E150:K150"/>
    <mergeCell ref="M122:M123"/>
    <mergeCell ref="D122:D123"/>
    <mergeCell ref="E108:K108"/>
    <mergeCell ref="D80:D81"/>
    <mergeCell ref="E80:K80"/>
    <mergeCell ref="M150:M151"/>
    <mergeCell ref="M136:M137"/>
    <mergeCell ref="E66:K66"/>
    <mergeCell ref="L66:L67"/>
    <mergeCell ref="L108:L109"/>
    <mergeCell ref="D108:D109"/>
    <mergeCell ref="M108:M109"/>
    <mergeCell ref="B119:O121"/>
    <mergeCell ref="B82:B89"/>
    <mergeCell ref="B94:B95"/>
    <mergeCell ref="C66:C67"/>
    <mergeCell ref="C80:C81"/>
    <mergeCell ref="C108:C109"/>
    <mergeCell ref="C94:C95"/>
    <mergeCell ref="C23:C24"/>
    <mergeCell ref="M165:M166"/>
    <mergeCell ref="D165:D166"/>
    <mergeCell ref="D150:D151"/>
    <mergeCell ref="E122:K122"/>
    <mergeCell ref="L122:L123"/>
    <mergeCell ref="E136:K136"/>
    <mergeCell ref="D136:D137"/>
    <mergeCell ref="L150:L151"/>
    <mergeCell ref="L136:L137"/>
    <mergeCell ref="B147:O149"/>
    <mergeCell ref="O150:O151"/>
    <mergeCell ref="C165:C166"/>
    <mergeCell ref="N165:N166"/>
    <mergeCell ref="O165:O166"/>
    <mergeCell ref="N122:N123"/>
    <mergeCell ref="O122:O123"/>
    <mergeCell ref="N52:N53"/>
    <mergeCell ref="O52:O53"/>
    <mergeCell ref="D52:D53"/>
    <mergeCell ref="E52:K52"/>
    <mergeCell ref="B49:O51"/>
    <mergeCell ref="D37:D38"/>
    <mergeCell ref="B37:B38"/>
    <mergeCell ref="B39:B46"/>
    <mergeCell ref="B52:B53"/>
    <mergeCell ref="C37:C38"/>
    <mergeCell ref="E9:K9"/>
    <mergeCell ref="B9:B10"/>
    <mergeCell ref="D9:D10"/>
    <mergeCell ref="C9:C10"/>
    <mergeCell ref="R9:S11"/>
    <mergeCell ref="N9:N10"/>
    <mergeCell ref="O9:O10"/>
    <mergeCell ref="R3:S3"/>
    <mergeCell ref="M9:M10"/>
    <mergeCell ref="B6:O8"/>
    <mergeCell ref="L9:L10"/>
    <mergeCell ref="B105:O107"/>
    <mergeCell ref="N108:N109"/>
    <mergeCell ref="O108:O109"/>
    <mergeCell ref="N94:N95"/>
    <mergeCell ref="O94:O95"/>
    <mergeCell ref="D94:D95"/>
    <mergeCell ref="E94:K94"/>
    <mergeCell ref="M94:M95"/>
    <mergeCell ref="M66:M67"/>
    <mergeCell ref="N66:N67"/>
    <mergeCell ref="O66:O67"/>
    <mergeCell ref="B77:O79"/>
    <mergeCell ref="N80:N81"/>
    <mergeCell ref="O80:O81"/>
    <mergeCell ref="B91:O93"/>
  </mergeCells>
  <dataValidations count="5">
    <dataValidation type="list" allowBlank="1" showErrorMessage="1" sqref="K11:K18 K25:K32 K39:K46 K54:K61 K68:K75 K82:K89 K96:K103 K110:K117 K124:K131 K138:K145 K152:K159 K167:K174" xr:uid="{00000000-0002-0000-0700-000000000000}">
      <formula1>$AE$5:$AE$6</formula1>
    </dataValidation>
    <dataValidation type="list" allowBlank="1" showErrorMessage="1" sqref="F11:F18 F25:F32 F39:F46 F54:F61 F68:F75 F82:F89 F96:F103 F110:F117 F124:F131 F138:F145 F152:F159 F167:F174" xr:uid="{00000000-0002-0000-0700-000001000000}">
      <formula1>$AC$5:$AC$6</formula1>
    </dataValidation>
    <dataValidation type="list" allowBlank="1" showErrorMessage="1" sqref="C11:C18 C25:C32 C39:C48 C54:C62 C68:C75 C82:C90 C96:C104 C110:C117 C124:C132 C138:C146 C152:C161 C167:C174 C176:C183 C187:C194 C198:C205 C209:C216" xr:uid="{00000000-0002-0000-0700-000002000000}">
      <formula1>$AG$7:$AG$8</formula1>
    </dataValidation>
    <dataValidation type="list" allowBlank="1" showErrorMessage="1" sqref="E11:E18 G11:G18 I11:I18 E25:E32 G25:G32 I25:I32 E39:E46 G39:G46 I39:I46 E54:E61 G54:G61 I54:I61 E68:E75 G68:G75 I68:I75 E82:E89 G82:G89 I82:I89 E96:E103 G96:G103 I96:I103 E110:E117 G110:G117 I110:I117 E124:E131 G124:G131 I124:I131 E138:E145 G138:G145 I138:I145 E152:E159 G152:G159 I152:I159 E167:E174 G167:G174 I167:I174" xr:uid="{00000000-0002-0000-0700-000003000000}">
      <formula1>$AB$5:$AB$6</formula1>
    </dataValidation>
    <dataValidation type="list" allowBlank="1" showErrorMessage="1" sqref="H11:H18 J11:J18 H25:H32 J25:J32 H39:H46 J39:J46 H54:H61 J54:J61 H68:H75 J68:J75 H82:H89 J82:J89 H96:H103 J96:J103 H110:H117 J110:J117 H124:H131 J124:J131 H138:H145 J138:J145 H152:H159 J152:J159 H167:H174 J167:J174" xr:uid="{00000000-0002-0000-0700-000004000000}">
      <formula1>$AD$5:$AD$6</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2020-01-22T16:03:38Z</dcterms:modified>
</cp:coreProperties>
</file>