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C:\IDPYBA\SEGUIMIENTO RIESGOS GESTION DIC 2019\REVISADOS\"/>
    </mc:Choice>
  </mc:AlternateContent>
  <xr:revisionPtr revIDLastSave="0" documentId="13_ncr:1_{1E2183F8-0343-47E0-9C5E-9DBD94679715}" xr6:coauthVersionLast="41" xr6:coauthVersionMax="45" xr10:uidLastSave="{00000000-0000-0000-0000-000000000000}"/>
  <bookViews>
    <workbookView xWindow="-120" yWindow="-120" windowWidth="29040" windowHeight="15840" tabRatio="692" firstSheet="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 name="Hoja1" sheetId="24" r:id="rId9"/>
  </sheets>
  <definedNames>
    <definedName name="_xlnm._FilterDatabase" localSheetId="2" hidden="1">'MAPA DE RIESGOS'!$A$110:$A$118</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2" i="22" l="1"/>
  <c r="M13" i="22"/>
  <c r="M14" i="22"/>
  <c r="M11"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O110" i="20"/>
  <c r="P110" i="20"/>
  <c r="AE110" i="20"/>
  <c r="AF110" i="20"/>
  <c r="AE111" i="20"/>
  <c r="AF111" i="20"/>
  <c r="AE112" i="20"/>
  <c r="AF112" i="20"/>
  <c r="O114" i="20"/>
  <c r="P114" i="20"/>
  <c r="AE114" i="20"/>
  <c r="AF114" i="20"/>
  <c r="AE115" i="20"/>
  <c r="AF115" i="20"/>
  <c r="AE116" i="20"/>
  <c r="AF116" i="20"/>
  <c r="AE118" i="20"/>
  <c r="AF118" i="20"/>
  <c r="Q114" i="20" l="1"/>
  <c r="R114" i="20" s="1"/>
  <c r="AH114" i="20"/>
  <c r="AJ114" i="20" s="1"/>
  <c r="AL114" i="20" s="1"/>
  <c r="AH110" i="20"/>
  <c r="AJ110" i="20" s="1"/>
  <c r="AL110" i="20" s="1"/>
  <c r="AG114" i="20"/>
  <c r="AI114" i="20" s="1"/>
  <c r="AK114" i="20" s="1"/>
  <c r="AG110" i="20"/>
  <c r="AI110" i="20" s="1"/>
  <c r="AK110" i="20" s="1"/>
  <c r="Q110" i="20"/>
  <c r="R110" i="20" s="1"/>
  <c r="AM114" i="20" l="1"/>
  <c r="AM11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Wilson  Avila</author>
    <author>Willson</author>
    <author>Julio Roberto Fuentes Vidal</author>
    <author>Blanca Ofir Murillo Solarte</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A106" authorId="1" shapeId="0" xr:uid="{00000000-0006-0000-0200-00000E000000}">
      <text>
        <r>
          <rPr>
            <sz val="11"/>
            <color indexed="81"/>
            <rFont val="Tahoma"/>
            <family val="2"/>
          </rPr>
          <t xml:space="preserve">
Elija de la lista desplegable  el nombre del proceso.</t>
        </r>
      </text>
    </comment>
    <comment ref="D106" authorId="1" shapeId="0" xr:uid="{00000000-0006-0000-0200-00000F000000}">
      <text>
        <r>
          <rPr>
            <sz val="11"/>
            <color indexed="81"/>
            <rFont val="Tahoma"/>
            <family val="2"/>
          </rPr>
          <t xml:space="preserve">Este número consecutivo se utiliza para cada riesgo, empezando desde 1.
</t>
        </r>
      </text>
    </comment>
    <comment ref="E106" authorId="1"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6" authorId="1"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6" authorId="1"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6" authorId="2"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6" authorId="3"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6" authorId="2"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6" authorId="2"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6" authorId="2"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6" authorId="2"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7" authorId="3" shapeId="0" xr:uid="{00000000-0006-0000-0200-00001B000000}">
      <text>
        <r>
          <rPr>
            <sz val="11"/>
            <color indexed="81"/>
            <rFont val="Tahoma"/>
            <family val="2"/>
          </rPr>
          <t>En caso que sea SI, escriba el código del proyecto a que corresponde</t>
        </r>
      </text>
    </comment>
    <comment ref="J107"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7"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7"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7" authorId="3"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8"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8"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8" authorId="3"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8" authorId="1"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8" authorId="1"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8" authorId="3"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8" authorId="3"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8"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8"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8"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8"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8" authorId="1"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8" authorId="2"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8"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8"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8"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A108" authorId="2"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B108" authorId="2"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8" authorId="2"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09"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09"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09" authorId="2"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09" authorId="1"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09" authorId="4"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09" authorId="3" shapeId="0" xr:uid="{00000000-0006-0000-0200-000044000000}">
      <text>
        <r>
          <rPr>
            <sz val="11"/>
            <color indexed="81"/>
            <rFont val="Tahoma"/>
            <family val="2"/>
          </rPr>
          <t>Se entiende como la posibilidad de ocurrencia del riesgo, esta puede ser medida con criterios de frecuencia o factibilidad</t>
        </r>
      </text>
    </comment>
    <comment ref="AO109" authorId="3" shapeId="0" xr:uid="{00000000-0006-0000-0200-000045000000}">
      <text>
        <r>
          <rPr>
            <sz val="11"/>
            <color indexed="81"/>
            <rFont val="Tahoma"/>
            <family val="2"/>
          </rPr>
          <t>Se entiende como la consecuancia que puede ocacionar a la organización la materialización del riesgo</t>
        </r>
      </text>
    </comment>
    <comment ref="AP109" authorId="2"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09" authorId="2"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<sst xmlns="http://schemas.openxmlformats.org/spreadsheetml/2006/main" count="771" uniqueCount="373">
  <si>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</si>
  <si>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</si>
  <si>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</si>
  <si>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</si>
  <si>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</si>
  <si>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</si>
  <si>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</si>
  <si>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</si>
  <si>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</si>
  <si>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</si>
  <si>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</si>
  <si>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</si>
  <si>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</si>
  <si>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</si>
  <si>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</si>
  <si>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</si>
  <si>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</si>
  <si>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</si>
  <si>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</si>
  <si>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</si>
  <si>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</si>
  <si>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</si>
  <si>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</si>
  <si>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</si>
  <si>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</si>
  <si>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</si>
  <si>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</si>
  <si>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</si>
  <si>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</si>
  <si>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</si>
  <si>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</si>
  <si>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</si>
  <si>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</si>
  <si>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</si>
  <si>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</si>
  <si>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</si>
  <si>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</si>
  <si>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</si>
  <si>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</si>
  <si>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</si>
  <si>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</si>
  <si>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</si>
  <si>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</si>
  <si>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</si>
  <si>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</si>
  <si>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</si>
  <si>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</si>
  <si>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</si>
  <si>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</si>
  <si>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</si>
  <si>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</si>
  <si>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</si>
  <si>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</si>
  <si>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</si>
  <si>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</si>
  <si>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</si>
  <si>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</si>
  <si>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</si>
  <si>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</si>
  <si>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</si>
  <si>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</si>
  <si>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</si>
  <si>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</si>
  <si>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</si>
  <si>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</si>
  <si>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</si>
  <si>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</si>
  <si>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</si>
  <si>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</si>
  <si>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</si>
  <si>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</si>
  <si>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</si>
  <si>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</si>
  <si>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</si>
  <si>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</si>
  <si>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</si>
  <si>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</si>
  <si>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</si>
  <si>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</si>
  <si>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</si>
  <si>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</si>
  <si>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</si>
  <si>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</si>
  <si>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</si>
  <si>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</si>
  <si>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</si>
  <si>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</si>
  <si>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</si>
  <si>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</si>
  <si>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</si>
  <si>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</si>
  <si>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</si>
  <si>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</si>
  <si>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</si>
  <si>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</si>
  <si>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</si>
  <si>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</si>
  <si>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</si>
  <si>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</si>
  <si>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</si>
  <si>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</si>
  <si>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</si>
  <si>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</si>
  <si>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</si>
  <si>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</si>
  <si>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</si>
  <si>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</si>
  <si>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</si>
  <si>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</si>
  <si>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</si>
  <si>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</si>
  <si>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</si>
  <si>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</si>
  <si>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</si>
  <si>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</si>
  <si>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</si>
  <si>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</si>
  <si>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</si>
  <si>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</si>
  <si>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</si>
  <si>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</si>
  <si>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</si>
  <si>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</si>
  <si>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</si>
  <si>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</si>
  <si>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</si>
  <si>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</si>
  <si>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</si>
  <si>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</si>
  <si>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</si>
  <si>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</si>
  <si>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</si>
  <si>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</si>
  <si>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</si>
  <si>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</si>
  <si>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</si>
  <si>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</si>
  <si>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</si>
  <si>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</si>
  <si>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</si>
  <si>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</si>
  <si>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</si>
  <si>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</si>
  <si>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</si>
  <si>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</si>
  <si>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</si>
  <si>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</si>
  <si>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</si>
  <si>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</si>
  <si>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</si>
  <si>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</si>
  <si>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</si>
  <si>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</si>
  <si>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</si>
  <si>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</si>
  <si>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</si>
  <si>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</si>
  <si>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</si>
  <si>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</si>
  <si>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</si>
  <si>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</si>
  <si>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</si>
  <si>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</si>
  <si>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</si>
  <si>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</si>
  <si>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</si>
  <si>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</si>
  <si>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</si>
  <si>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</si>
  <si>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</si>
  <si>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</si>
  <si>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</si>
  <si>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</si>
  <si>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</si>
  <si>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</si>
  <si>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</si>
  <si>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</si>
  <si>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</si>
  <si>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</si>
  <si>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</si>
  <si>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</si>
  <si>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</si>
  <si>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</si>
  <si>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</si>
  <si>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</si>
  <si>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</si>
  <si>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</si>
  <si>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</si>
  <si>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</si>
  <si>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</si>
  <si>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</si>
  <si>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</si>
  <si>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</si>
  <si>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</si>
  <si>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</si>
  <si>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</si>
  <si>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</si>
  <si>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</si>
  <si>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</si>
  <si>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</si>
  <si>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</si>
  <si>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</si>
  <si>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</si>
  <si>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</si>
  <si>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</si>
  <si>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</si>
  <si>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</si>
  <si>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</si>
  <si>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</si>
  <si>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</si>
  <si>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</si>
  <si>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</si>
  <si>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</si>
  <si>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</si>
  <si>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</si>
  <si>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</si>
  <si>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</si>
  <si>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</si>
  <si>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</si>
  <si>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</si>
  <si>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</si>
  <si>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</si>
  <si>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</si>
  <si>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</si>
  <si>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</si>
  <si>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</si>
  <si>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</si>
  <si>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</si>
  <si>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</si>
  <si>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</si>
  <si>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</si>
  <si>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</si>
  <si>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</si>
  <si>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</si>
  <si>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</si>
  <si>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</si>
  <si>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</si>
  <si>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</si>
  <si>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</si>
  <si>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</si>
  <si>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</si>
  <si>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</si>
  <si>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</si>
  <si>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</si>
  <si>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</si>
  <si>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</si>
  <si>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</si>
  <si>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</si>
  <si>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</si>
  <si>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</si>
  <si>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</si>
  <si>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</si>
  <si>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</si>
  <si>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</si>
  <si>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</si>
  <si>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</si>
  <si>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</si>
  <si>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</si>
  <si>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</si>
  <si>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</si>
  <si>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</si>
  <si>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</si>
  <si>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</si>
  <si>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</si>
  <si>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</si>
  <si>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</si>
  <si>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</si>
  <si>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</si>
  <si>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</si>
  <si>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</si>
  <si>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</si>
  <si>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</si>
  <si>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</si>
  <si>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</si>
  <si>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</si>
  <si>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</si>
  <si>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</si>
  <si>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</si>
  <si>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</si>
  <si>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</si>
  <si>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</si>
  <si>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</si>
  <si>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</si>
  <si>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</si>
  <si>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</si>
  <si>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</si>
  <si>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</si>
  <si>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</si>
  <si>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</si>
  <si>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</si>
  <si>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</si>
  <si>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</si>
  <si>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</si>
  <si>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</si>
  <si>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</si>
  <si>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</si>
  <si>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</si>
  <si>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</si>
  <si>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</si>
  <si>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</si>
  <si>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</si>
  <si>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</si>
  <si>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</si>
  <si>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</si>
  <si>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</si>
  <si>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</si>
  <si>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</si>
  <si>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</si>
  <si>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</si>
  <si>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</si>
  <si>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</si>
  <si>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</si>
  <si>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</si>
  <si>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No atender las solicitudes ciudadanas para sumarse a los programas de participación con el Instituto</t>
  </si>
  <si>
    <t>Inconformismo de las personas</t>
  </si>
  <si>
    <t xml:space="preserve">Poco apoyo de la organizaciones </t>
  </si>
  <si>
    <t xml:space="preserve">debilidad de mecanismos de articulación </t>
  </si>
  <si>
    <t>Ausencia de idoneidad del personal que ejecuta las actividades</t>
  </si>
  <si>
    <t>Aumento de las quejas presentadas por la ciudadania</t>
  </si>
  <si>
    <t>Hallazgos por auditorias internas y externas</t>
  </si>
  <si>
    <t>Perididad de imagen institucional</t>
  </si>
  <si>
    <t>Generar canales de comunicación para fortalecer la percepción y comunicación entre la sociedad civil y el instituto</t>
  </si>
  <si>
    <t>Listas de asistencia, actas de reunión y fotografias</t>
  </si>
  <si>
    <t>Fortalecer los procesos internos con las organizaciones mediante procesos de acompañamiento</t>
  </si>
  <si>
    <t>Genererar espacios de dialogo con la comunidad</t>
  </si>
  <si>
    <t>Procesos de formación y actualización de manera interna con el personal que realiza las actividades de participación</t>
  </si>
  <si>
    <t>Listas de asistencia, actas de reunión, fotografias y procedimientos</t>
  </si>
  <si>
    <t>Analizar los motivos del no cumplimiento a las solicitudes ciudadanas</t>
  </si>
  <si>
    <t>Profesional area de participación</t>
  </si>
  <si>
    <t>APROPIACIÓN DE LA CULTURA CIUDADANA</t>
  </si>
  <si>
    <t>Aumento de casos de maltrato por desconocimiento, antecedentes culturales y patrones de comportamiento</t>
  </si>
  <si>
    <t>Naturalización de la violencia hacia los animales</t>
  </si>
  <si>
    <t xml:space="preserve">Ausencia de estrategias de sensibilización </t>
  </si>
  <si>
    <t>Debilidad en la aplicación de campañas internas</t>
  </si>
  <si>
    <t xml:space="preserve">Debilidad en el cumplimiento de los procedimientos </t>
  </si>
  <si>
    <t>Falta de comunicación interna sobre las actividades realizadas por el equipo de participación</t>
  </si>
  <si>
    <t>Posibles investigaciones adminisrativas</t>
  </si>
  <si>
    <t>perdida de imagen institucional</t>
  </si>
  <si>
    <t>falencia en la cobertura del programa</t>
  </si>
  <si>
    <t>reprocesos</t>
  </si>
  <si>
    <t>Completar información respecto a las solicitudes y respuestas de eventos pedagogicos (fuentes de verificación)</t>
  </si>
  <si>
    <t>Formatos de solicitud y respuesta de eventos pedagogicos, listas de asistencia</t>
  </si>
  <si>
    <t>Reorganización de actividades y responsabilidades al interior del proceso</t>
  </si>
  <si>
    <t>Generación de campañas distritales</t>
  </si>
  <si>
    <t>articulación con e area de investigación para sistematizar y plantear nuevas lineas de investigación</t>
  </si>
  <si>
    <t>generar espacios de capacitación y actualización de procedimientos</t>
  </si>
  <si>
    <t xml:space="preserve">Actas </t>
  </si>
  <si>
    <t xml:space="preserve">contenido de campañas </t>
  </si>
  <si>
    <t xml:space="preserve">actas </t>
  </si>
  <si>
    <t>actas de reunión, listas de asistencia procedimientos</t>
  </si>
  <si>
    <t>Solicitar la intervención al proceso de fauna</t>
  </si>
  <si>
    <t>Coordinador area de cultura ciiudadana</t>
  </si>
  <si>
    <t>se esta relaizando acompañamiento institucional  presencial en las localidades para recibir los aporte de los ciudadanos</t>
  </si>
  <si>
    <t xml:space="preserve">Se han desarrollado ferias de servicios, visitas y acompañammientos a las organizaciones y colectivos que trabajan en protección animal </t>
  </si>
  <si>
    <t xml:space="preserve">Se logro la aprobación de los consejos locales de las 20 localidades de bogota </t>
  </si>
  <si>
    <t>Procesos de formación sobre politica publica de proitección animal, planes de trabajo, normativa y charlas sobre fauna</t>
  </si>
  <si>
    <t>Se esta realizando unproceso de revisión de la información y ajustes por medio del equipo de trabajo del area</t>
  </si>
  <si>
    <t>La coordinadora de campo esta realizando un proceso interno de cual va a ser la ruta para la revisioón de las fuentes de verificación y actualización del procedimiento</t>
  </si>
  <si>
    <t>Campañas ejecutadas en los meses de noviembre y diciembre y se proyecto para el 2019 montar la campaña contra el maltrato animal</t>
  </si>
  <si>
    <t>No se ha realizado, sin embargo se estan realizando acercamentos con el proceso de investigación para tratar los temas relacionados en el control</t>
  </si>
  <si>
    <t>Se encuentra en proceso de actualización del procedimiento</t>
  </si>
  <si>
    <t xml:space="preserve">Se  realizaron consultas ciudadanas en diferentes zonas de la localidades donde se desarrollaron  actividades en conjunto con las otras áreas del Instituto, con el objetivo de identificar la percepción ciudadana de los servicios que ofrece el Instituto y la valoración que tienen de la prestación de los mismos. Se elaboró un informe el cual permitirá el análisis y toma de decisiones para la mejora de los servicio prestados. </t>
  </si>
  <si>
    <t xml:space="preserve">Con corte a 31 de diciembre se realizaron 12  sesiones de diálogos Zoolidarios, con la participación de 309 personas de 19 localidades, donde se identificaron las acciones a desarrollar por parte del Instituto, estas se ven reflejada en: jornadas de esterilización, sensibilización en tenencia responsable en copropiedades, sensibilización en el tema de palomas, atención a casos de maltrato animal, brigadas médicas, Charlas de comportamiento en manejo de razas fuertes, implementación de la campaña Pisa el Freno. </t>
  </si>
  <si>
    <t xml:space="preserve">Con el fin de brindar lineamientos y realizar la planeación de actividades, se ejecutaron reuniones con los integrantes del equipo responsable de cada uno de los escenarios de participación y con el equipo de profesionales que desarrollan actividades en las localidades. </t>
  </si>
  <si>
    <t xml:space="preserve">Se realizó ajuste al formato de solicitud de eventos pedagógicos con el fin de simplicar su diligenciamiento, facilitar la emisión de respuesta ciudadana y la realización del  seguimiento para verificar que las actividades a las cuales se compromete el equipo sean cumplidas en los terminos que se establezcan en las respuestas. </t>
  </si>
  <si>
    <t>articulación con el area de investigación para sistematizar y plantear nuevas lineas de investigación</t>
  </si>
  <si>
    <t>El proceso de apropiación de cultura ciudadana tiene aprobado el procedimiento de eventos pedagógicos  actualizado y socializado.</t>
  </si>
  <si>
    <t>En año 2019, el equipo de cultura ciudadana implemento tres campañas de sensibilización: Mirar y no Tocar, Distrito Alas y pisa el freno.
Adicionalmente, se capacitó al equipo sobre los lineamientos y metodologías establecidas dentro del procedimiento de eventos pedagógicos,  para que sean implementadas en los diferentes ámbitos que se manejan: Institucional, recreodeportivo, educativo y comunitario. A corte del informe se han realizado 25 reuniones con el equipo de cultura.</t>
  </si>
  <si>
    <t>El Instituto, por medio del Observatorio de Protección y Bienestar Animal, realizó la primera medición de factores culturales sobre bienestar animal en Bogotá. Se consultó en noviembre de 2019 a 3.123 personas, hombres y mujeres, habitantes de Bogotá, de 13 años en adelante, de todas las localidades urbanas. Ahora Bogotá cuenta con información sobre actitudes, percepciones y prácticas asociadas a la relación entre personas y animales para que las entidades, la academia y las organizaciones sociales defensoras de los animales puedan generar acciones que permitan trabajar la tematica de acuerdo con los resultados que se obtuvieron</t>
  </si>
  <si>
    <t>El área de participacion ciudadana realizó actividades para el fortalecimiento de organizaciones y fundaciones que orientan su accionar hacia la protección animal, con este objetivo se ha  aumentado la vinculación de organizaciones a la red de aliados de protección y bienestar animal.</t>
  </si>
  <si>
    <t>Cultura ciudadana realizó reuniones permanentes donde se establecieron las responsabilidades para cada uno de los integrantes del equipo con el fin de atender solicitudes ciudadanas y el desarrollo de las actividades en las diferentes localidades. 
Adicionalmente, se capacitó al equipo sobre los lineamientos y metodologías establecidas dentro del procedimiento de eventos pedagógicos,  para que sean implementadas en los diferentes ámbitos que se manejan: Institucional, recreodeportivo, educativo y comunitario.</t>
  </si>
  <si>
    <t>SEGUIMIENTO A LAS ACCIONES DE MANEJO y  CONTROLES EXISTENTES</t>
  </si>
  <si>
    <t>SEGUIMIENTO DE AUTOCONTROL POR PARTE DEL RESPONSABLE DEL PROCESO ( A DICIEMBRE 2019) Y MONITOREO POR PARTE DE LA OFICINA ASESORA DE PLANEACIÓN Y RESPONSABLE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</si>
</sst>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1"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1"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46">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3" fillId="17" borderId="5" xfId="0" applyFont="1" applyFill="1" applyBorder="1" applyAlignment="1">
      <alignment horizontal="center" vertical="center"/>
    </xf>
    <xf numFmtId="0" fontId="53" fillId="18" borderId="5" xfId="0" applyFont="1" applyFill="1" applyBorder="1" applyAlignment="1">
      <alignment horizontal="center" vertical="center"/>
    </xf>
    <xf numFmtId="0" fontId="54" fillId="0" borderId="6" xfId="0" applyFont="1" applyBorder="1"/>
    <xf numFmtId="0" fontId="54" fillId="0" borderId="0" xfId="0" applyFont="1"/>
    <xf numFmtId="0" fontId="54" fillId="12" borderId="0" xfId="0" applyFont="1" applyFill="1"/>
    <xf numFmtId="0" fontId="54" fillId="0" borderId="0" xfId="0" applyFont="1" applyAlignment="1">
      <alignment wrapText="1"/>
    </xf>
    <xf numFmtId="0" fontId="54" fillId="13" borderId="0" xfId="0" applyFont="1" applyFill="1"/>
    <xf numFmtId="0" fontId="54" fillId="15" borderId="0" xfId="0" applyFont="1" applyFill="1"/>
    <xf numFmtId="0" fontId="54" fillId="16" borderId="0" xfId="0" applyFont="1" applyFill="1"/>
    <xf numFmtId="0" fontId="54" fillId="14" borderId="0" xfId="0" applyFont="1" applyFill="1"/>
    <xf numFmtId="0" fontId="54" fillId="0" borderId="5" xfId="0" applyFont="1" applyBorder="1" applyAlignment="1" applyProtection="1">
      <alignment horizontal="justify" vertical="center" wrapText="1"/>
      <protection locked="0"/>
    </xf>
    <xf numFmtId="0" fontId="54" fillId="0" borderId="6"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0" fontId="54" fillId="14" borderId="0" xfId="0" applyFont="1" applyFill="1"/>
    <xf numFmtId="0" fontId="54" fillId="14" borderId="7" xfId="0" applyFont="1" applyFill="1" applyBorder="1"/>
    <xf numFmtId="0" fontId="54" fillId="14" borderId="1" xfId="0" applyFont="1" applyFill="1" applyBorder="1"/>
    <xf numFmtId="0" fontId="54" fillId="0" borderId="1" xfId="0" applyFont="1" applyBorder="1"/>
    <xf numFmtId="0" fontId="54" fillId="0" borderId="8" xfId="0" applyFont="1" applyBorder="1" applyAlignment="1" applyProtection="1">
      <alignment horizontal="justify" vertical="center" wrapText="1"/>
      <protection locked="0"/>
    </xf>
    <xf numFmtId="0" fontId="55" fillId="14" borderId="10" xfId="0" applyFont="1" applyFill="1" applyBorder="1" applyAlignment="1">
      <alignment horizontal="justify" vertical="center" wrapText="1"/>
    </xf>
    <xf numFmtId="0" fontId="5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7" fillId="14" borderId="0" xfId="0" applyFont="1" applyFill="1"/>
    <xf numFmtId="3" fontId="54"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8" fillId="14" borderId="11" xfId="0" applyFont="1" applyFill="1" applyBorder="1" applyAlignment="1">
      <alignment vertical="center"/>
    </xf>
    <xf numFmtId="0" fontId="58" fillId="14" borderId="12" xfId="0" applyFont="1" applyFill="1" applyBorder="1" applyAlignment="1">
      <alignment vertical="center"/>
    </xf>
    <xf numFmtId="0" fontId="58" fillId="14" borderId="13" xfId="0" applyFont="1" applyFill="1" applyBorder="1" applyAlignment="1">
      <alignment vertical="center"/>
    </xf>
    <xf numFmtId="0" fontId="58" fillId="14" borderId="17" xfId="0" applyFont="1" applyFill="1" applyBorder="1" applyAlignment="1">
      <alignment vertical="center"/>
    </xf>
    <xf numFmtId="0" fontId="58" fillId="14" borderId="1" xfId="0" applyFont="1" applyFill="1" applyBorder="1" applyAlignment="1">
      <alignment vertical="center"/>
    </xf>
    <xf numFmtId="0" fontId="58" fillId="14" borderId="18" xfId="0" applyFont="1" applyFill="1" applyBorder="1" applyAlignment="1">
      <alignment vertical="center"/>
    </xf>
    <xf numFmtId="0" fontId="59" fillId="14" borderId="3" xfId="0" applyFont="1" applyFill="1" applyBorder="1" applyAlignment="1">
      <alignment horizontal="center" vertical="center" wrapText="1"/>
    </xf>
    <xf numFmtId="0" fontId="60" fillId="0" borderId="16" xfId="0" applyFont="1" applyBorder="1" applyAlignment="1">
      <alignment horizontal="justify" vertical="center" wrapText="1"/>
    </xf>
    <xf numFmtId="0" fontId="60" fillId="0" borderId="15" xfId="0" applyFont="1" applyBorder="1" applyAlignment="1">
      <alignment horizontal="justify" vertical="center" wrapText="1"/>
    </xf>
    <xf numFmtId="0" fontId="60" fillId="0" borderId="6" xfId="0" applyFont="1" applyBorder="1" applyAlignment="1">
      <alignment horizontal="justify" vertical="center" wrapText="1"/>
    </xf>
    <xf numFmtId="0" fontId="61" fillId="20" borderId="6" xfId="0" applyFont="1" applyFill="1" applyBorder="1" applyAlignment="1">
      <alignment horizontal="center" vertical="center" wrapText="1"/>
    </xf>
    <xf numFmtId="0" fontId="61" fillId="20" borderId="12" xfId="0" applyFont="1" applyFill="1" applyBorder="1" applyAlignment="1">
      <alignment horizontal="center" vertical="center" wrapText="1"/>
    </xf>
    <xf numFmtId="0" fontId="61" fillId="20" borderId="11" xfId="0" applyFont="1" applyFill="1" applyBorder="1" applyAlignment="1">
      <alignment horizontal="center" vertical="center" wrapText="1"/>
    </xf>
    <xf numFmtId="0" fontId="61" fillId="20" borderId="13" xfId="0" applyFont="1" applyFill="1" applyBorder="1" applyAlignment="1">
      <alignment horizontal="center" vertical="center" wrapText="1"/>
    </xf>
    <xf numFmtId="0" fontId="62" fillId="21" borderId="19" xfId="0" applyFont="1" applyFill="1" applyBorder="1"/>
    <xf numFmtId="0" fontId="54" fillId="0" borderId="5" xfId="0" applyFont="1" applyBorder="1" applyAlignment="1" applyProtection="1">
      <alignment horizontal="justify" vertical="center" wrapText="1"/>
      <protection locked="0"/>
    </xf>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9" fillId="14" borderId="2" xfId="0" applyFont="1" applyFill="1" applyBorder="1" applyAlignment="1">
      <alignment horizontal="center" vertical="center" wrapText="1"/>
    </xf>
    <xf numFmtId="0" fontId="6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4" fillId="0" borderId="0" xfId="0" applyFont="1"/>
    <xf numFmtId="0" fontId="64" fillId="0" borderId="0" xfId="0" applyFont="1" applyProtection="1">
      <protection hidden="1"/>
    </xf>
    <xf numFmtId="0" fontId="38" fillId="0" borderId="0" xfId="0" applyFont="1"/>
    <xf numFmtId="0" fontId="64" fillId="0" borderId="0" xfId="0" applyFont="1"/>
    <xf numFmtId="0" fontId="38" fillId="0" borderId="0" xfId="0" applyFont="1" applyAlignment="1">
      <alignment wrapText="1"/>
    </xf>
    <xf numFmtId="3" fontId="54" fillId="0" borderId="5" xfId="0" applyNumberFormat="1" applyFont="1" applyBorder="1" applyAlignment="1" applyProtection="1">
      <alignment horizontal="center" vertical="center" wrapText="1"/>
      <protection hidden="1"/>
    </xf>
    <xf numFmtId="0" fontId="63" fillId="0" borderId="20" xfId="0" applyFont="1" applyBorder="1" applyAlignment="1">
      <alignment horizontal="center"/>
    </xf>
    <xf numFmtId="0" fontId="63" fillId="0" borderId="0" xfId="0" applyFont="1" applyAlignment="1">
      <alignment horizontal="center"/>
    </xf>
    <xf numFmtId="0" fontId="63" fillId="0" borderId="21" xfId="0" applyFont="1" applyBorder="1" applyAlignment="1">
      <alignment horizontal="center"/>
    </xf>
    <xf numFmtId="0" fontId="66" fillId="14" borderId="2" xfId="0" applyFont="1" applyFill="1" applyBorder="1" applyAlignment="1" applyProtection="1">
      <alignment horizontal="center" vertical="center" textRotation="90" wrapText="1"/>
      <protection locked="0"/>
    </xf>
    <xf numFmtId="0" fontId="66" fillId="14" borderId="17" xfId="0" applyFont="1" applyFill="1" applyBorder="1" applyAlignment="1" applyProtection="1">
      <alignment horizontal="center" vertical="center" textRotation="90" wrapText="1"/>
      <protection locked="0"/>
    </xf>
    <xf numFmtId="0" fontId="66" fillId="14" borderId="22" xfId="0" applyFont="1" applyFill="1" applyBorder="1" applyAlignment="1" applyProtection="1">
      <alignment horizontal="center" vertical="center" textRotation="90" wrapText="1"/>
      <protection locked="0"/>
    </xf>
    <xf numFmtId="0" fontId="66" fillId="14" borderId="10" xfId="0" applyFont="1" applyFill="1" applyBorder="1" applyAlignment="1" applyProtection="1">
      <alignment horizontal="center" vertical="center" textRotation="90" wrapText="1"/>
      <protection locked="0"/>
    </xf>
    <xf numFmtId="0" fontId="66" fillId="14" borderId="23" xfId="0" applyFont="1" applyFill="1" applyBorder="1" applyAlignment="1" applyProtection="1">
      <alignment horizontal="center" vertical="center" textRotation="90" wrapText="1"/>
      <protection locked="0"/>
    </xf>
    <xf numFmtId="0" fontId="54" fillId="0" borderId="11" xfId="0" applyFont="1" applyBorder="1" applyAlignment="1" applyProtection="1">
      <alignment horizontal="justify" vertical="center" wrapText="1"/>
      <protection locked="0"/>
    </xf>
    <xf numFmtId="0" fontId="54" fillId="0" borderId="12" xfId="0" applyFont="1" applyBorder="1" applyAlignment="1" applyProtection="1">
      <alignment horizontal="justify" vertical="center" wrapText="1"/>
      <protection locked="0"/>
    </xf>
    <xf numFmtId="0" fontId="54" fillId="0" borderId="12" xfId="0" applyFont="1" applyBorder="1" applyAlignment="1" applyProtection="1">
      <alignment vertical="center" wrapText="1"/>
      <protection locked="0"/>
    </xf>
    <xf numFmtId="0" fontId="54" fillId="0" borderId="13" xfId="0" applyFont="1" applyBorder="1" applyAlignment="1" applyProtection="1">
      <alignment vertical="center" wrapText="1"/>
      <protection locked="0"/>
    </xf>
    <xf numFmtId="0" fontId="60" fillId="0" borderId="0" xfId="0" applyFont="1"/>
    <xf numFmtId="0" fontId="25" fillId="0" borderId="0" xfId="0" applyFont="1" applyAlignment="1">
      <alignment horizontal="center"/>
    </xf>
    <xf numFmtId="0" fontId="25" fillId="0" borderId="0" xfId="0" applyFont="1"/>
    <xf numFmtId="0" fontId="60" fillId="0" borderId="1" xfId="0" applyFont="1" applyBorder="1"/>
    <xf numFmtId="0" fontId="67" fillId="0" borderId="20" xfId="0" applyFont="1" applyBorder="1" applyAlignment="1">
      <alignment horizontal="center"/>
    </xf>
    <xf numFmtId="0" fontId="67" fillId="0" borderId="0" xfId="0" applyFont="1" applyAlignment="1">
      <alignment horizontal="center"/>
    </xf>
    <xf numFmtId="0" fontId="67" fillId="0" borderId="0" xfId="0" applyFont="1"/>
    <xf numFmtId="0" fontId="68" fillId="22" borderId="24" xfId="0" applyFont="1" applyFill="1" applyBorder="1"/>
    <xf numFmtId="0" fontId="68" fillId="22" borderId="24" xfId="0" applyFont="1" applyFill="1" applyBorder="1" applyAlignment="1">
      <alignment vertical="center" wrapText="1"/>
    </xf>
    <xf numFmtId="0" fontId="68" fillId="22" borderId="24" xfId="0" applyFont="1" applyFill="1" applyBorder="1" applyAlignment="1">
      <alignment horizontal="center" vertical="center" wrapText="1"/>
    </xf>
    <xf numFmtId="0" fontId="68"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9" fillId="23" borderId="5" xfId="0" applyFont="1" applyFill="1" applyBorder="1" applyAlignment="1">
      <alignment horizontal="center" vertical="center" wrapText="1"/>
    </xf>
    <xf numFmtId="0" fontId="68"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68" fillId="23" borderId="9" xfId="0" applyFont="1" applyFill="1" applyBorder="1" applyAlignment="1">
      <alignment horizontal="center" vertical="center" wrapText="1"/>
    </xf>
    <xf numFmtId="0" fontId="0" fillId="14" borderId="0" xfId="0" applyFill="1" applyAlignment="1">
      <alignment vertical="top" wrapText="1"/>
    </xf>
    <xf numFmtId="0" fontId="5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54"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0" fillId="0" borderId="1" xfId="0" applyFont="1" applyBorder="1" applyAlignment="1">
      <alignment wrapText="1"/>
    </xf>
    <xf numFmtId="0" fontId="0" fillId="0" borderId="0" xfId="0"/>
    <xf numFmtId="0" fontId="68"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0"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8" fillId="27" borderId="8"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56" fillId="27" borderId="14" xfId="0" applyFont="1" applyFill="1" applyBorder="1" applyAlignment="1" applyProtection="1">
      <alignment vertical="center" wrapText="1"/>
      <protection locked="0"/>
    </xf>
    <xf numFmtId="0" fontId="56" fillId="27" borderId="15" xfId="0" applyFont="1" applyFill="1" applyBorder="1" applyAlignment="1" applyProtection="1">
      <alignment vertical="center" wrapText="1"/>
      <protection locked="0"/>
    </xf>
    <xf numFmtId="0" fontId="56" fillId="27" borderId="16" xfId="0" applyFont="1" applyFill="1" applyBorder="1" applyAlignment="1" applyProtection="1">
      <alignment vertical="center" wrapText="1"/>
      <protection locked="0"/>
    </xf>
    <xf numFmtId="0" fontId="68" fillId="28" borderId="6" xfId="0" applyFont="1" applyFill="1" applyBorder="1" applyAlignment="1">
      <alignment horizontal="center" vertical="center" wrapText="1"/>
    </xf>
    <xf numFmtId="0" fontId="68" fillId="28" borderId="38" xfId="0" applyFont="1" applyFill="1" applyBorder="1" applyAlignment="1" applyProtection="1">
      <alignment horizontal="center" vertical="center" wrapText="1"/>
      <protection hidden="1"/>
    </xf>
    <xf numFmtId="0" fontId="68" fillId="28" borderId="18" xfId="0" applyFont="1" applyFill="1" applyBorder="1" applyAlignment="1" applyProtection="1">
      <alignment horizontal="center" vertical="center" wrapText="1"/>
      <protection hidden="1"/>
    </xf>
    <xf numFmtId="0" fontId="68" fillId="28" borderId="39" xfId="0" applyFont="1" applyFill="1" applyBorder="1" applyAlignment="1" applyProtection="1">
      <alignment horizontal="center" vertical="center" wrapText="1"/>
      <protection hidden="1"/>
    </xf>
    <xf numFmtId="0" fontId="68"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3" fillId="18" borderId="8" xfId="0" applyFont="1" applyFill="1" applyBorder="1" applyAlignment="1">
      <alignment horizontal="center" vertical="center"/>
    </xf>
    <xf numFmtId="0" fontId="0" fillId="0" borderId="1" xfId="0" applyBorder="1" applyAlignment="1">
      <alignment vertical="top" wrapText="1"/>
    </xf>
    <xf numFmtId="0" fontId="59" fillId="14" borderId="40" xfId="0" applyFont="1" applyFill="1" applyBorder="1" applyAlignment="1">
      <alignment horizontal="center" vertical="center" wrapText="1"/>
    </xf>
    <xf numFmtId="0" fontId="55"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4" fillId="0" borderId="6" xfId="0" applyFont="1" applyBorder="1" applyAlignment="1" applyProtection="1">
      <alignment horizontal="justify" vertical="center" wrapText="1"/>
      <protection locked="0"/>
    </xf>
    <xf numFmtId="0" fontId="54"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1" fillId="29" borderId="1" xfId="0" applyFont="1" applyFill="1" applyBorder="1" applyAlignment="1">
      <alignment vertical="top" wrapText="1"/>
    </xf>
    <xf numFmtId="0" fontId="72" fillId="29" borderId="1" xfId="0" applyFont="1" applyFill="1" applyBorder="1" applyAlignment="1">
      <alignment horizontal="center" vertical="center" wrapText="1"/>
    </xf>
    <xf numFmtId="0" fontId="49" fillId="0" borderId="0" xfId="0" applyFont="1"/>
    <xf numFmtId="0" fontId="73" fillId="14" borderId="0" xfId="0" applyFont="1" applyFill="1" applyAlignment="1">
      <alignment horizontal="center" vertical="center"/>
    </xf>
    <xf numFmtId="0" fontId="50" fillId="14" borderId="0" xfId="0" applyFont="1" applyFill="1" applyAlignment="1">
      <alignment horizontal="center" vertical="center" wrapText="1"/>
    </xf>
    <xf numFmtId="0" fontId="62" fillId="30" borderId="1" xfId="0" applyFont="1" applyFill="1" applyBorder="1" applyAlignment="1">
      <alignment horizontal="center" vertical="center"/>
    </xf>
    <xf numFmtId="0" fontId="62" fillId="31" borderId="1" xfId="0" applyFont="1" applyFill="1" applyBorder="1" applyAlignment="1">
      <alignment horizontal="center" vertical="center"/>
    </xf>
    <xf numFmtId="0" fontId="62" fillId="32" borderId="1" xfId="0" applyFont="1" applyFill="1" applyBorder="1" applyAlignment="1">
      <alignment horizontal="center" vertical="center"/>
    </xf>
    <xf numFmtId="0" fontId="53" fillId="33" borderId="1" xfId="0" applyFont="1" applyFill="1" applyBorder="1" applyAlignment="1">
      <alignment horizontal="center" vertical="center" wrapText="1"/>
    </xf>
    <xf numFmtId="0" fontId="53" fillId="0" borderId="1" xfId="0" applyFont="1" applyBorder="1" applyAlignment="1">
      <alignment horizontal="center" vertical="center"/>
    </xf>
    <xf numFmtId="0" fontId="54" fillId="0" borderId="14" xfId="0" applyFont="1" applyBorder="1" applyAlignment="1" applyProtection="1">
      <alignment horizontal="justify" vertical="center" wrapText="1"/>
      <protection locked="0"/>
    </xf>
    <xf numFmtId="0" fontId="54" fillId="0" borderId="15" xfId="0" applyFont="1" applyBorder="1" applyAlignment="1" applyProtection="1">
      <alignment horizontal="justify" vertical="center" wrapText="1"/>
      <protection locked="0"/>
    </xf>
    <xf numFmtId="0" fontId="54" fillId="0" borderId="15" xfId="0" applyFont="1" applyBorder="1" applyAlignment="1" applyProtection="1">
      <alignment vertical="center" wrapText="1"/>
      <protection locked="0"/>
    </xf>
    <xf numFmtId="0" fontId="54" fillId="0" borderId="1" xfId="0" applyFont="1" applyBorder="1" applyAlignment="1" applyProtection="1">
      <alignment vertical="center" wrapText="1"/>
      <protection locked="0"/>
    </xf>
    <xf numFmtId="0" fontId="62" fillId="14" borderId="1" xfId="0" applyFont="1" applyFill="1" applyBorder="1" applyAlignment="1">
      <alignment vertical="center"/>
    </xf>
    <xf numFmtId="0" fontId="62" fillId="14" borderId="1" xfId="0" applyFont="1" applyFill="1" applyBorder="1" applyAlignment="1">
      <alignment horizontal="center" vertical="center"/>
    </xf>
    <xf numFmtId="0" fontId="54" fillId="0" borderId="42" xfId="0" applyFont="1" applyBorder="1" applyAlignment="1" applyProtection="1">
      <alignment horizontal="justify" vertical="center" wrapText="1"/>
      <protection locked="0"/>
    </xf>
    <xf numFmtId="0" fontId="54" fillId="0" borderId="26" xfId="0" applyFont="1" applyBorder="1" applyAlignment="1" applyProtection="1">
      <alignment horizontal="justify" vertical="center" wrapText="1"/>
      <protection locked="0"/>
    </xf>
    <xf numFmtId="0" fontId="54" fillId="0" borderId="26" xfId="0" applyFont="1" applyBorder="1" applyAlignment="1" applyProtection="1">
      <alignment vertical="center" wrapText="1"/>
      <protection locked="0"/>
    </xf>
    <xf numFmtId="0" fontId="54" fillId="0" borderId="48" xfId="0" applyFont="1" applyBorder="1" applyAlignment="1" applyProtection="1">
      <alignment horizontal="justify" vertical="center" wrapText="1"/>
      <protection locked="0"/>
    </xf>
    <xf numFmtId="0" fontId="54" fillId="0" borderId="7" xfId="0" applyFont="1" applyBorder="1" applyAlignment="1" applyProtection="1">
      <alignment horizontal="justify" vertical="center" wrapText="1"/>
      <protection locked="0"/>
    </xf>
    <xf numFmtId="0" fontId="54" fillId="0" borderId="1" xfId="0" applyFont="1" applyBorder="1" applyAlignment="1" applyProtection="1">
      <alignment horizontal="justify" vertical="center" wrapText="1"/>
      <protection locked="0"/>
    </xf>
    <xf numFmtId="0" fontId="54" fillId="0" borderId="9" xfId="0" applyFont="1" applyBorder="1" applyAlignment="1" applyProtection="1">
      <alignment vertical="center" wrapText="1"/>
      <protection locked="0"/>
    </xf>
    <xf numFmtId="0" fontId="54" fillId="0" borderId="11" xfId="0" applyFont="1" applyFill="1" applyBorder="1" applyAlignment="1" applyProtection="1">
      <alignment horizontal="justify" vertical="center" wrapText="1"/>
      <protection locked="0"/>
    </xf>
    <xf numFmtId="0" fontId="54" fillId="0" borderId="12" xfId="0" applyFont="1" applyFill="1" applyBorder="1" applyAlignment="1" applyProtection="1">
      <alignment horizontal="justify" vertical="center" wrapText="1"/>
      <protection locked="0"/>
    </xf>
    <xf numFmtId="0" fontId="54" fillId="0" borderId="12" xfId="0" applyFont="1" applyFill="1" applyBorder="1" applyAlignment="1" applyProtection="1">
      <alignment vertical="center" wrapText="1"/>
      <protection locked="0"/>
    </xf>
    <xf numFmtId="0" fontId="54" fillId="0" borderId="13" xfId="0" applyFont="1" applyFill="1" applyBorder="1" applyAlignment="1" applyProtection="1">
      <alignment vertical="center" wrapText="1"/>
      <protection locked="0"/>
    </xf>
    <xf numFmtId="0" fontId="67" fillId="0" borderId="0" xfId="0" applyFont="1" applyBorder="1" applyAlignment="1">
      <alignment horizontal="center"/>
    </xf>
    <xf numFmtId="0" fontId="63" fillId="0" borderId="0" xfId="0" applyFont="1" applyBorder="1"/>
    <xf numFmtId="0" fontId="60" fillId="0" borderId="0" xfId="0" applyFont="1" applyBorder="1"/>
    <xf numFmtId="0" fontId="67" fillId="0" borderId="0" xfId="0" applyFont="1" applyBorder="1"/>
    <xf numFmtId="0" fontId="1" fillId="14" borderId="45"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5" xfId="0" applyFill="1" applyBorder="1" applyAlignment="1">
      <alignment horizontal="justify" vertical="top" wrapText="1"/>
    </xf>
    <xf numFmtId="0" fontId="53" fillId="19" borderId="32" xfId="0" applyFont="1" applyFill="1" applyBorder="1" applyAlignment="1">
      <alignment horizontal="center"/>
    </xf>
    <xf numFmtId="0" fontId="53" fillId="19" borderId="33" xfId="0" applyFont="1" applyFill="1" applyBorder="1" applyAlignment="1">
      <alignment horizontal="center"/>
    </xf>
    <xf numFmtId="0" fontId="0" fillId="0" borderId="1" xfId="0" applyBorder="1" applyAlignment="1">
      <alignment horizontal="center"/>
    </xf>
    <xf numFmtId="0" fontId="25"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0" fillId="0" borderId="1" xfId="0" applyBorder="1" applyAlignment="1">
      <alignment horizontal="center" wrapText="1"/>
    </xf>
    <xf numFmtId="0" fontId="63" fillId="0" borderId="1" xfId="0" applyFont="1" applyBorder="1" applyAlignment="1">
      <alignment horizontal="center"/>
    </xf>
    <xf numFmtId="0" fontId="67" fillId="0" borderId="1" xfId="0" applyFont="1" applyBorder="1" applyAlignment="1">
      <alignment horizontal="center"/>
    </xf>
    <xf numFmtId="0" fontId="25" fillId="0" borderId="26" xfId="0" applyFont="1" applyBorder="1" applyAlignment="1">
      <alignment horizontal="center" vertical="center"/>
    </xf>
    <xf numFmtId="0" fontId="25" fillId="0" borderId="49" xfId="0" applyFont="1" applyBorder="1" applyAlignment="1">
      <alignment horizontal="center" vertical="center"/>
    </xf>
    <xf numFmtId="0" fontId="25" fillId="0" borderId="7" xfId="0" applyFont="1" applyBorder="1" applyAlignment="1">
      <alignment horizontal="center" vertical="center"/>
    </xf>
    <xf numFmtId="0" fontId="60" fillId="0" borderId="1" xfId="0" applyFont="1" applyBorder="1" applyAlignment="1">
      <alignment horizontal="center"/>
    </xf>
    <xf numFmtId="0" fontId="67" fillId="0" borderId="0" xfId="0" applyFont="1" applyBorder="1" applyAlignment="1">
      <alignment horizontal="center"/>
    </xf>
    <xf numFmtId="0" fontId="54" fillId="0" borderId="5"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locked="0"/>
    </xf>
    <xf numFmtId="0" fontId="63" fillId="0" borderId="0" xfId="0" applyFont="1" applyBorder="1" applyAlignment="1">
      <alignment horizontal="center"/>
    </xf>
    <xf numFmtId="0" fontId="68" fillId="27" borderId="5"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40" fillId="27" borderId="60" xfId="0" applyFont="1" applyFill="1" applyBorder="1" applyAlignment="1">
      <alignment horizontal="center" vertical="center" wrapText="1"/>
    </xf>
    <xf numFmtId="0" fontId="40" fillId="27" borderId="35" xfId="0" applyFont="1" applyFill="1" applyBorder="1" applyAlignment="1">
      <alignment horizontal="center" vertical="center" wrapText="1"/>
    </xf>
    <xf numFmtId="0" fontId="40" fillId="27" borderId="37" xfId="0" applyFont="1" applyFill="1" applyBorder="1" applyAlignment="1">
      <alignment horizontal="center" vertical="center" wrapText="1"/>
    </xf>
    <xf numFmtId="0" fontId="40" fillId="27" borderId="61" xfId="0" applyFont="1" applyFill="1" applyBorder="1" applyAlignment="1">
      <alignment horizontal="center" vertical="center" wrapText="1"/>
    </xf>
    <xf numFmtId="0" fontId="40" fillId="27" borderId="62" xfId="0" applyFont="1" applyFill="1" applyBorder="1" applyAlignment="1">
      <alignment horizontal="center" vertical="center" wrapText="1"/>
    </xf>
    <xf numFmtId="0" fontId="40" fillId="27" borderId="28" xfId="0" applyFont="1" applyFill="1" applyBorder="1" applyAlignment="1">
      <alignment horizontal="center" vertical="center" wrapText="1"/>
    </xf>
    <xf numFmtId="0" fontId="68" fillId="27" borderId="11" xfId="0" applyFont="1" applyFill="1" applyBorder="1" applyAlignment="1">
      <alignment horizontal="center" vertical="center" wrapText="1"/>
    </xf>
    <xf numFmtId="0" fontId="68" fillId="27" borderId="13" xfId="0" applyFont="1" applyFill="1" applyBorder="1" applyAlignment="1">
      <alignment horizontal="center" vertical="center" wrapText="1"/>
    </xf>
    <xf numFmtId="0" fontId="40" fillId="35" borderId="60"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61" xfId="0" applyFont="1" applyFill="1" applyBorder="1" applyAlignment="1">
      <alignment horizontal="center" vertical="center"/>
    </xf>
    <xf numFmtId="0" fontId="40" fillId="35" borderId="62"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1"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54" fillId="0" borderId="29" xfId="0" applyFont="1" applyBorder="1" applyAlignment="1" applyProtection="1">
      <alignment horizontal="center" vertical="center" wrapText="1"/>
      <protection locked="0"/>
    </xf>
    <xf numFmtId="0" fontId="54" fillId="0" borderId="30" xfId="0" applyFont="1" applyBorder="1" applyAlignment="1" applyProtection="1">
      <alignment horizontal="center" vertical="center" wrapText="1"/>
      <protection locked="0"/>
    </xf>
    <xf numFmtId="0" fontId="54" fillId="0" borderId="31" xfId="0" applyFont="1" applyBorder="1" applyAlignment="1" applyProtection="1">
      <alignment horizontal="center" vertical="center" wrapText="1"/>
      <protection locked="0"/>
    </xf>
    <xf numFmtId="0" fontId="54" fillId="0" borderId="46"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4" fillId="0" borderId="47" xfId="0" applyFont="1" applyBorder="1" applyAlignment="1" applyProtection="1">
      <alignment horizontal="center" vertical="center" wrapText="1"/>
      <protection locked="0"/>
    </xf>
    <xf numFmtId="0" fontId="22" fillId="35" borderId="11" xfId="12" applyFont="1" applyFill="1" applyBorder="1" applyAlignment="1">
      <alignment horizontal="center" vertical="center" wrapText="1"/>
    </xf>
    <xf numFmtId="0" fontId="22" fillId="35" borderId="43" xfId="12" applyFont="1" applyFill="1" applyBorder="1" applyAlignment="1">
      <alignment horizontal="center" vertical="center" wrapText="1"/>
    </xf>
    <xf numFmtId="0" fontId="68" fillId="22" borderId="19" xfId="0" applyFont="1" applyFill="1" applyBorder="1" applyAlignment="1">
      <alignment horizontal="center" vertical="center" wrapText="1"/>
    </xf>
    <xf numFmtId="0" fontId="68" fillId="22" borderId="36" xfId="0" applyFont="1" applyFill="1" applyBorder="1" applyAlignment="1">
      <alignment horizontal="center" vertical="center" wrapText="1"/>
    </xf>
    <xf numFmtId="0" fontId="54" fillId="0" borderId="11"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43" xfId="0" applyFont="1" applyBorder="1" applyAlignment="1" applyProtection="1">
      <alignment horizontal="center" vertical="center"/>
      <protection locked="0"/>
    </xf>
    <xf numFmtId="0" fontId="54" fillId="0" borderId="57" xfId="0" applyFont="1" applyBorder="1" applyAlignment="1" applyProtection="1">
      <alignment horizontal="center" vertical="center"/>
      <protection hidden="1"/>
    </xf>
    <xf numFmtId="0" fontId="54" fillId="0" borderId="41" xfId="0" applyFont="1" applyBorder="1" applyAlignment="1" applyProtection="1">
      <alignment horizontal="center" vertical="center"/>
      <protection hidden="1"/>
    </xf>
    <xf numFmtId="0" fontId="54" fillId="0" borderId="13" xfId="0" applyFont="1" applyBorder="1" applyAlignment="1" applyProtection="1">
      <alignment horizontal="center" vertical="center"/>
      <protection locked="0"/>
    </xf>
    <xf numFmtId="0" fontId="56" fillId="0" borderId="6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6" fillId="32" borderId="5" xfId="0" applyFont="1" applyFill="1" applyBorder="1" applyAlignment="1" applyProtection="1">
      <alignment horizontal="center" vertical="center" wrapText="1"/>
      <protection locked="0"/>
    </xf>
    <xf numFmtId="0" fontId="56" fillId="32" borderId="8" xfId="0" applyFont="1" applyFill="1" applyBorder="1" applyAlignment="1" applyProtection="1">
      <alignment horizontal="center" vertical="center" wrapText="1"/>
      <protection locked="0"/>
    </xf>
    <xf numFmtId="0" fontId="56" fillId="14" borderId="60" xfId="0" applyFont="1" applyFill="1" applyBorder="1" applyAlignment="1" applyProtection="1">
      <alignment horizontal="center" vertical="center" wrapText="1"/>
      <protection locked="0"/>
    </xf>
    <xf numFmtId="0" fontId="56" fillId="14" borderId="20" xfId="0" applyFont="1" applyFill="1" applyBorder="1" applyAlignment="1" applyProtection="1">
      <alignment horizontal="center" vertical="center" wrapText="1"/>
      <protection locked="0"/>
    </xf>
    <xf numFmtId="0" fontId="56" fillId="14" borderId="61" xfId="0" applyFont="1" applyFill="1" applyBorder="1" applyAlignment="1" applyProtection="1">
      <alignment horizontal="center" vertical="center" wrapText="1"/>
      <protection locked="0"/>
    </xf>
    <xf numFmtId="1" fontId="54" fillId="0" borderId="54" xfId="0" applyNumberFormat="1" applyFont="1" applyBorder="1" applyAlignment="1" applyProtection="1">
      <alignment horizontal="center" vertical="center"/>
      <protection hidden="1"/>
    </xf>
    <xf numFmtId="1" fontId="54" fillId="0" borderId="55" xfId="0" applyNumberFormat="1" applyFont="1" applyBorder="1" applyAlignment="1" applyProtection="1">
      <alignment horizontal="center" vertical="center"/>
      <protection hidden="1"/>
    </xf>
    <xf numFmtId="1" fontId="54" fillId="0" borderId="56" xfId="0" applyNumberFormat="1" applyFont="1" applyBorder="1" applyAlignment="1" applyProtection="1">
      <alignment horizontal="center" vertical="center"/>
      <protection hidden="1"/>
    </xf>
    <xf numFmtId="0" fontId="54" fillId="0" borderId="5" xfId="0" applyFont="1" applyBorder="1" applyAlignment="1" applyProtection="1">
      <alignment horizontal="center" vertical="center" wrapText="1"/>
      <protection hidden="1"/>
    </xf>
    <xf numFmtId="0" fontId="54" fillId="0" borderId="8" xfId="0" applyFont="1" applyBorder="1" applyAlignment="1" applyProtection="1">
      <alignment horizontal="center" vertical="center" wrapText="1"/>
      <protection hidden="1"/>
    </xf>
    <xf numFmtId="0" fontId="54" fillId="0" borderId="9"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6" fillId="0" borderId="50" xfId="0" applyFont="1" applyBorder="1" applyAlignment="1" applyProtection="1">
      <alignment horizontal="center" vertical="center" wrapText="1"/>
      <protection locked="0"/>
    </xf>
    <xf numFmtId="0" fontId="56" fillId="0" borderId="49" xfId="0" applyFont="1" applyBorder="1" applyAlignment="1" applyProtection="1">
      <alignment horizontal="center" vertical="center" wrapText="1"/>
      <protection locked="0"/>
    </xf>
    <xf numFmtId="0" fontId="56" fillId="0" borderId="15" xfId="0" applyFont="1" applyBorder="1" applyAlignment="1" applyProtection="1">
      <alignment horizontal="center" vertical="center" wrapText="1"/>
      <protection locked="0"/>
    </xf>
    <xf numFmtId="0" fontId="77" fillId="26" borderId="3" xfId="0" applyFont="1" applyFill="1" applyBorder="1" applyAlignment="1">
      <alignment horizontal="center" vertical="center" textRotation="90" wrapText="1"/>
    </xf>
    <xf numFmtId="0" fontId="77" fillId="26" borderId="4" xfId="0" applyFont="1" applyFill="1" applyBorder="1" applyAlignment="1">
      <alignment horizontal="center" vertical="center" textRotation="90" wrapText="1"/>
    </xf>
    <xf numFmtId="0" fontId="77" fillId="26" borderId="1" xfId="0" applyFont="1" applyFill="1" applyBorder="1" applyAlignment="1">
      <alignment horizontal="center" vertical="center" textRotation="90" wrapText="1"/>
    </xf>
    <xf numFmtId="0" fontId="77" fillId="26" borderId="18" xfId="0" applyFont="1" applyFill="1" applyBorder="1" applyAlignment="1">
      <alignment horizontal="center" vertical="center" textRotation="90" wrapText="1"/>
    </xf>
    <xf numFmtId="0" fontId="40" fillId="36" borderId="60" xfId="0" applyFont="1" applyFill="1" applyBorder="1" applyAlignment="1">
      <alignment horizontal="center" vertical="center" wrapText="1"/>
    </xf>
    <xf numFmtId="0" fontId="40" fillId="36" borderId="37" xfId="0" applyFont="1" applyFill="1" applyBorder="1" applyAlignment="1">
      <alignment horizontal="center" vertical="center" wrapText="1"/>
    </xf>
    <xf numFmtId="0" fontId="40" fillId="36" borderId="61" xfId="0" applyFont="1" applyFill="1" applyBorder="1" applyAlignment="1">
      <alignment horizontal="center" vertical="center" wrapText="1"/>
    </xf>
    <xf numFmtId="0" fontId="40" fillId="36" borderId="28" xfId="0" applyFont="1" applyFill="1" applyBorder="1" applyAlignment="1">
      <alignment horizontal="center" vertical="center" wrapText="1"/>
    </xf>
    <xf numFmtId="0" fontId="63" fillId="0" borderId="26" xfId="0" applyFont="1" applyBorder="1" applyAlignment="1">
      <alignment horizontal="center"/>
    </xf>
    <xf numFmtId="0" fontId="8" fillId="0" borderId="0" xfId="0" applyFont="1" applyBorder="1" applyAlignment="1">
      <alignment horizontal="center"/>
    </xf>
    <xf numFmtId="0" fontId="62" fillId="24" borderId="60" xfId="0" applyFont="1" applyFill="1" applyBorder="1" applyAlignment="1">
      <alignment horizontal="center" vertical="center" wrapText="1"/>
    </xf>
    <xf numFmtId="0" fontId="71" fillId="24" borderId="35" xfId="0" applyFont="1" applyFill="1" applyBorder="1" applyAlignment="1">
      <alignment horizontal="center" vertical="center" wrapText="1"/>
    </xf>
    <xf numFmtId="0" fontId="71" fillId="24" borderId="37" xfId="0"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74" fillId="11" borderId="19" xfId="0" applyFont="1" applyFill="1" applyBorder="1" applyAlignment="1">
      <alignment horizontal="center"/>
    </xf>
    <xf numFmtId="0" fontId="74" fillId="11" borderId="24" xfId="0" applyFont="1" applyFill="1" applyBorder="1" applyAlignment="1">
      <alignment horizontal="center"/>
    </xf>
    <xf numFmtId="0" fontId="74" fillId="11" borderId="36" xfId="0" applyFont="1" applyFill="1" applyBorder="1" applyAlignment="1">
      <alignment horizontal="center"/>
    </xf>
    <xf numFmtId="0" fontId="77" fillId="26" borderId="10" xfId="0" applyFont="1" applyFill="1" applyBorder="1" applyAlignment="1">
      <alignment horizontal="center" vertical="center" textRotation="90" wrapText="1"/>
    </xf>
    <xf numFmtId="0" fontId="77" fillId="26" borderId="23" xfId="0" applyFont="1" applyFill="1" applyBorder="1" applyAlignment="1">
      <alignment horizontal="center" vertical="center" textRotation="90" wrapText="1"/>
    </xf>
    <xf numFmtId="0" fontId="74" fillId="26" borderId="19" xfId="0" applyFont="1" applyFill="1" applyBorder="1" applyAlignment="1">
      <alignment horizontal="center"/>
    </xf>
    <xf numFmtId="0" fontId="74" fillId="26" borderId="24" xfId="0" applyFont="1" applyFill="1" applyBorder="1" applyAlignment="1">
      <alignment horizontal="center"/>
    </xf>
    <xf numFmtId="0" fontId="74" fillId="26" borderId="36" xfId="0" applyFont="1" applyFill="1" applyBorder="1" applyAlignment="1">
      <alignment horizontal="center"/>
    </xf>
    <xf numFmtId="0" fontId="74" fillId="25" borderId="60" xfId="0" applyFont="1" applyFill="1" applyBorder="1" applyAlignment="1">
      <alignment horizontal="center" vertical="center" wrapText="1"/>
    </xf>
    <xf numFmtId="0" fontId="74" fillId="25" borderId="35" xfId="0" applyFont="1" applyFill="1" applyBorder="1" applyAlignment="1">
      <alignment horizontal="center" vertical="center" wrapText="1"/>
    </xf>
    <xf numFmtId="0" fontId="74" fillId="25" borderId="37" xfId="0" applyFont="1" applyFill="1" applyBorder="1" applyAlignment="1">
      <alignment horizontal="center" vertical="center" wrapText="1"/>
    </xf>
    <xf numFmtId="0" fontId="74" fillId="25" borderId="61" xfId="0" applyFont="1" applyFill="1" applyBorder="1" applyAlignment="1">
      <alignment horizontal="center" vertical="center" wrapText="1"/>
    </xf>
    <xf numFmtId="0" fontId="74" fillId="25" borderId="62" xfId="0" applyFont="1" applyFill="1" applyBorder="1" applyAlignment="1">
      <alignment horizontal="center" vertical="center" wrapText="1"/>
    </xf>
    <xf numFmtId="0" fontId="74" fillId="25" borderId="28" xfId="0" applyFont="1" applyFill="1" applyBorder="1" applyAlignment="1">
      <alignment horizontal="center" vertical="center" wrapText="1"/>
    </xf>
    <xf numFmtId="0" fontId="68" fillId="25" borderId="55" xfId="0" applyFont="1" applyFill="1" applyBorder="1" applyAlignment="1">
      <alignment horizontal="center" vertical="center" wrapText="1"/>
    </xf>
    <xf numFmtId="0" fontId="68" fillId="25" borderId="41"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8" fillId="0" borderId="1" xfId="0" applyFont="1" applyBorder="1" applyAlignment="1">
      <alignment horizontal="center"/>
    </xf>
    <xf numFmtId="0" fontId="71" fillId="11" borderId="19" xfId="0" applyFont="1" applyFill="1" applyBorder="1" applyAlignment="1">
      <alignment horizontal="center"/>
    </xf>
    <xf numFmtId="0" fontId="71"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2" fillId="24" borderId="63" xfId="0" applyFont="1" applyFill="1" applyBorder="1" applyAlignment="1">
      <alignment horizontal="center" vertical="center" wrapText="1"/>
    </xf>
    <xf numFmtId="0" fontId="71" fillId="24" borderId="64" xfId="0" applyFont="1" applyFill="1" applyBorder="1" applyAlignment="1">
      <alignment horizontal="center" vertical="center" wrapText="1"/>
    </xf>
    <xf numFmtId="0" fontId="71" fillId="24" borderId="65" xfId="0" applyFont="1" applyFill="1" applyBorder="1" applyAlignment="1">
      <alignment horizontal="center" vertical="center" wrapText="1"/>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74" fillId="28" borderId="60" xfId="0" applyFont="1" applyFill="1" applyBorder="1" applyAlignment="1">
      <alignment horizontal="center" vertical="center" wrapText="1"/>
    </xf>
    <xf numFmtId="0" fontId="74" fillId="28" borderId="35" xfId="0" applyFont="1" applyFill="1" applyBorder="1" applyAlignment="1">
      <alignment horizontal="center" vertical="center" wrapText="1"/>
    </xf>
    <xf numFmtId="0" fontId="74" fillId="28" borderId="37" xfId="0" applyFont="1" applyFill="1" applyBorder="1" applyAlignment="1">
      <alignment horizontal="center" vertical="center" wrapText="1"/>
    </xf>
    <xf numFmtId="0" fontId="74" fillId="28" borderId="61" xfId="0" applyFont="1" applyFill="1" applyBorder="1" applyAlignment="1">
      <alignment horizontal="center" vertical="center" wrapText="1"/>
    </xf>
    <xf numFmtId="0" fontId="74" fillId="28" borderId="62" xfId="0" applyFont="1" applyFill="1" applyBorder="1" applyAlignment="1">
      <alignment horizontal="center" vertical="center" wrapText="1"/>
    </xf>
    <xf numFmtId="0" fontId="74" fillId="28" borderId="28" xfId="0" applyFont="1" applyFill="1" applyBorder="1" applyAlignment="1">
      <alignment horizontal="center" vertical="center" wrapText="1"/>
    </xf>
    <xf numFmtId="0" fontId="22" fillId="26" borderId="60"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61"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5" fillId="28" borderId="19" xfId="10" applyFont="1" applyFill="1" applyBorder="1" applyAlignment="1">
      <alignment horizontal="center" vertical="center" wrapText="1"/>
    </xf>
    <xf numFmtId="0" fontId="75" fillId="28" borderId="36" xfId="10" applyFont="1" applyFill="1" applyBorder="1" applyAlignment="1">
      <alignment horizontal="center" vertical="center" wrapText="1"/>
    </xf>
    <xf numFmtId="0" fontId="68" fillId="28" borderId="34" xfId="0" applyFont="1" applyFill="1" applyBorder="1" applyAlignment="1">
      <alignment horizontal="center" vertical="center" wrapText="1"/>
    </xf>
    <xf numFmtId="0" fontId="68" fillId="28" borderId="25" xfId="0" applyFont="1" applyFill="1" applyBorder="1" applyAlignment="1">
      <alignment horizontal="center" vertical="center" wrapText="1"/>
    </xf>
    <xf numFmtId="0" fontId="68" fillId="28" borderId="55" xfId="0" applyFont="1" applyFill="1" applyBorder="1" applyAlignment="1">
      <alignment horizontal="center" vertical="center" wrapText="1"/>
    </xf>
    <xf numFmtId="0" fontId="68"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6" fillId="26" borderId="2" xfId="10" applyFont="1" applyFill="1" applyBorder="1" applyAlignment="1">
      <alignment horizontal="center" vertical="center" wrapText="1"/>
    </xf>
    <xf numFmtId="0" fontId="76" fillId="26" borderId="17" xfId="10" applyFont="1" applyFill="1" applyBorder="1" applyAlignment="1">
      <alignment horizontal="center" vertical="center" wrapText="1"/>
    </xf>
    <xf numFmtId="0" fontId="76" fillId="26" borderId="22" xfId="10" applyFont="1" applyFill="1" applyBorder="1" applyAlignment="1">
      <alignment horizontal="center" vertical="center" wrapText="1"/>
    </xf>
    <xf numFmtId="0" fontId="76" fillId="26" borderId="3" xfId="10" applyFont="1" applyFill="1" applyBorder="1" applyAlignment="1">
      <alignment horizontal="center" vertical="center" wrapText="1"/>
    </xf>
    <xf numFmtId="0" fontId="76" fillId="26" borderId="1" xfId="10" applyFont="1" applyFill="1" applyBorder="1" applyAlignment="1">
      <alignment horizontal="center" vertical="center" wrapText="1"/>
    </xf>
    <xf numFmtId="0" fontId="76" fillId="26" borderId="10" xfId="10" applyFont="1" applyFill="1" applyBorder="1" applyAlignment="1">
      <alignment horizontal="center" vertical="center" wrapText="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54" fillId="0" borderId="11" xfId="0" applyFont="1" applyBorder="1" applyAlignment="1" applyProtection="1">
      <alignment horizontal="center" vertical="center"/>
      <protection hidden="1"/>
    </xf>
    <xf numFmtId="0" fontId="54" fillId="0" borderId="12" xfId="0" applyFont="1" applyBorder="1" applyAlignment="1" applyProtection="1">
      <alignment horizontal="center" vertical="center"/>
      <protection hidden="1"/>
    </xf>
    <xf numFmtId="0" fontId="54" fillId="0" borderId="43" xfId="0" applyFont="1" applyBorder="1" applyAlignment="1" applyProtection="1">
      <alignment horizontal="center" vertical="center"/>
      <protection hidden="1"/>
    </xf>
    <xf numFmtId="0" fontId="54" fillId="0" borderId="13" xfId="0" applyFont="1" applyBorder="1" applyAlignment="1" applyProtection="1">
      <alignment horizontal="center" vertical="center"/>
      <protection hidden="1"/>
    </xf>
    <xf numFmtId="0" fontId="56" fillId="14" borderId="5" xfId="0" applyFont="1" applyFill="1" applyBorder="1" applyAlignment="1" applyProtection="1">
      <alignment horizontal="center" vertical="center" wrapText="1"/>
      <protection locked="0"/>
    </xf>
    <xf numFmtId="0" fontId="56" fillId="14" borderId="8" xfId="0" applyFont="1" applyFill="1" applyBorder="1" applyAlignment="1" applyProtection="1">
      <alignment horizontal="center" vertical="center" wrapText="1"/>
      <protection locked="0"/>
    </xf>
    <xf numFmtId="0" fontId="56" fillId="0" borderId="27" xfId="0" applyFont="1" applyBorder="1" applyAlignment="1" applyProtection="1">
      <alignment horizontal="center" vertical="center" wrapText="1"/>
      <protection locked="0"/>
    </xf>
    <xf numFmtId="0" fontId="56" fillId="0" borderId="59" xfId="0" applyFont="1" applyBorder="1" applyAlignment="1" applyProtection="1">
      <alignment horizontal="center" vertical="center" wrapText="1"/>
      <protection locked="0"/>
    </xf>
    <xf numFmtId="0" fontId="56" fillId="0" borderId="14" xfId="0" applyFont="1" applyBorder="1" applyAlignment="1" applyProtection="1">
      <alignment horizontal="center" vertical="center" wrapText="1"/>
      <protection locked="0"/>
    </xf>
    <xf numFmtId="0" fontId="56" fillId="0" borderId="61" xfId="0" applyFont="1" applyBorder="1" applyAlignment="1" applyProtection="1">
      <alignment horizontal="center" vertical="center"/>
      <protection locked="0"/>
    </xf>
    <xf numFmtId="0" fontId="56" fillId="32" borderId="37" xfId="0" applyFont="1" applyFill="1" applyBorder="1" applyAlignment="1" applyProtection="1">
      <alignment horizontal="center" vertical="center" wrapText="1"/>
      <protection locked="0"/>
    </xf>
    <xf numFmtId="0" fontId="56" fillId="32" borderId="21" xfId="0" applyFont="1" applyFill="1" applyBorder="1" applyAlignment="1" applyProtection="1">
      <alignment horizontal="center" vertical="center" wrapText="1"/>
      <protection locked="0"/>
    </xf>
    <xf numFmtId="0" fontId="56" fillId="32" borderId="28" xfId="0" applyFont="1" applyFill="1" applyBorder="1" applyAlignment="1" applyProtection="1">
      <alignment horizontal="center" vertical="center" wrapText="1"/>
      <protection locked="0"/>
    </xf>
    <xf numFmtId="0" fontId="54" fillId="0" borderId="58" xfId="0" applyFont="1" applyBorder="1" applyAlignment="1" applyProtection="1">
      <alignment horizontal="center" vertical="center"/>
      <protection hidden="1"/>
    </xf>
    <xf numFmtId="0" fontId="54" fillId="0" borderId="11" xfId="0" applyFont="1" applyBorder="1" applyAlignment="1" applyProtection="1">
      <alignment horizontal="center" vertical="center" wrapText="1"/>
      <protection hidden="1"/>
    </xf>
    <xf numFmtId="0" fontId="54" fillId="0" borderId="12" xfId="0" applyFont="1" applyBorder="1" applyAlignment="1" applyProtection="1">
      <alignment horizontal="center" vertical="center" wrapText="1"/>
      <protection hidden="1"/>
    </xf>
    <xf numFmtId="0" fontId="54" fillId="0" borderId="43" xfId="0" applyFont="1" applyBorder="1" applyAlignment="1" applyProtection="1">
      <alignment horizontal="center" vertical="center" wrapText="1"/>
      <protection hidden="1"/>
    </xf>
    <xf numFmtId="0" fontId="54" fillId="0" borderId="13" xfId="0" applyFont="1" applyBorder="1" applyAlignment="1" applyProtection="1">
      <alignment horizontal="center" vertical="center" wrapText="1"/>
      <protection hidden="1"/>
    </xf>
    <xf numFmtId="0" fontId="54" fillId="0" borderId="54" xfId="0" applyFont="1" applyBorder="1" applyAlignment="1" applyProtection="1">
      <alignment horizontal="center" vertical="center"/>
      <protection hidden="1"/>
    </xf>
    <xf numFmtId="0" fontId="54" fillId="0" borderId="55" xfId="0" applyFont="1" applyBorder="1" applyAlignment="1" applyProtection="1">
      <alignment horizontal="center" vertical="center"/>
      <protection hidden="1"/>
    </xf>
    <xf numFmtId="0" fontId="51" fillId="27" borderId="60" xfId="10" applyFill="1" applyBorder="1" applyAlignment="1">
      <alignment horizontal="center" vertical="center"/>
    </xf>
    <xf numFmtId="0" fontId="51" fillId="27" borderId="35" xfId="10" applyFill="1" applyBorder="1" applyAlignment="1">
      <alignment horizontal="center" vertical="center"/>
    </xf>
    <xf numFmtId="0" fontId="51" fillId="27" borderId="37" xfId="10" applyFill="1" applyBorder="1" applyAlignment="1">
      <alignment horizontal="center" vertical="center"/>
    </xf>
    <xf numFmtId="0" fontId="51" fillId="27" borderId="20" xfId="10" applyFill="1" applyBorder="1" applyAlignment="1">
      <alignment horizontal="center" vertical="center"/>
    </xf>
    <xf numFmtId="0" fontId="51" fillId="27" borderId="0" xfId="10" applyFill="1" applyAlignment="1">
      <alignment horizontal="center" vertical="center"/>
    </xf>
    <xf numFmtId="0" fontId="51" fillId="27" borderId="21" xfId="10" applyFill="1" applyBorder="1" applyAlignment="1">
      <alignment horizontal="center" vertical="center"/>
    </xf>
    <xf numFmtId="0" fontId="51" fillId="27" borderId="61" xfId="10" applyFill="1" applyBorder="1" applyAlignment="1">
      <alignment horizontal="center" vertical="center"/>
    </xf>
    <xf numFmtId="0" fontId="51" fillId="27" borderId="62" xfId="10" applyFill="1" applyBorder="1" applyAlignment="1">
      <alignment horizontal="center" vertical="center"/>
    </xf>
    <xf numFmtId="0" fontId="51" fillId="27" borderId="28" xfId="10" applyFill="1" applyBorder="1" applyAlignment="1">
      <alignment horizontal="center" vertical="center"/>
    </xf>
    <xf numFmtId="0" fontId="65" fillId="0" borderId="5" xfId="0" applyFont="1" applyBorder="1" applyAlignment="1" applyProtection="1">
      <alignment horizontal="center" vertical="center" textRotation="90" wrapText="1"/>
      <protection locked="0"/>
    </xf>
    <xf numFmtId="0" fontId="65" fillId="0" borderId="8" xfId="0" applyFont="1" applyBorder="1" applyAlignment="1" applyProtection="1">
      <alignment horizontal="center" vertical="center" textRotation="90" wrapText="1"/>
      <protection locked="0"/>
    </xf>
    <xf numFmtId="0" fontId="65" fillId="0" borderId="9" xfId="0" applyFont="1" applyBorder="1" applyAlignment="1" applyProtection="1">
      <alignment horizontal="center" vertical="center" textRotation="90" wrapText="1"/>
      <protection locked="0"/>
    </xf>
    <xf numFmtId="0" fontId="54" fillId="0" borderId="9" xfId="0" applyFont="1" applyBorder="1" applyAlignment="1" applyProtection="1">
      <alignment horizontal="center" vertical="center" wrapText="1"/>
      <protection locked="0"/>
    </xf>
    <xf numFmtId="0" fontId="67" fillId="0" borderId="5" xfId="0" applyFont="1" applyBorder="1" applyAlignment="1" applyProtection="1">
      <alignment horizontal="center" vertical="center" wrapText="1"/>
      <protection locked="0"/>
    </xf>
    <xf numFmtId="0" fontId="56" fillId="0" borderId="52" xfId="0" applyFont="1" applyBorder="1" applyAlignment="1" applyProtection="1">
      <alignment horizontal="center" vertical="center" wrapText="1"/>
      <protection locked="0"/>
    </xf>
    <xf numFmtId="0" fontId="56" fillId="0" borderId="53" xfId="0" applyFont="1" applyBorder="1" applyAlignment="1" applyProtection="1">
      <alignment horizontal="center" vertical="center" wrapText="1"/>
      <protection locked="0"/>
    </xf>
    <xf numFmtId="0" fontId="56" fillId="0" borderId="16" xfId="0" applyFont="1" applyBorder="1" applyAlignment="1" applyProtection="1">
      <alignment horizontal="center" vertical="center" wrapText="1"/>
      <protection locked="0"/>
    </xf>
    <xf numFmtId="0" fontId="54" fillId="0" borderId="51" xfId="0" applyFont="1" applyBorder="1" applyAlignment="1" applyProtection="1">
      <alignment horizontal="center" vertical="center" wrapText="1"/>
      <protection locked="0"/>
    </xf>
    <xf numFmtId="0" fontId="54" fillId="0" borderId="44" xfId="0" applyFont="1" applyBorder="1" applyAlignment="1" applyProtection="1">
      <alignment horizontal="center" vertical="center" wrapText="1"/>
      <protection locked="0"/>
    </xf>
    <xf numFmtId="0" fontId="54" fillId="0" borderId="20" xfId="0" applyFont="1" applyBorder="1" applyAlignment="1" applyProtection="1">
      <alignment horizontal="center" vertical="center" wrapText="1"/>
      <protection locked="0"/>
    </xf>
    <xf numFmtId="0" fontId="54" fillId="0" borderId="21" xfId="0" applyFont="1" applyBorder="1" applyAlignment="1" applyProtection="1">
      <alignment horizontal="center" vertical="center" wrapText="1"/>
      <protection locked="0"/>
    </xf>
    <xf numFmtId="0" fontId="54" fillId="0" borderId="61" xfId="0" applyFont="1" applyBorder="1" applyAlignment="1" applyProtection="1">
      <alignment horizontal="center" vertical="center" wrapText="1"/>
      <protection locked="0"/>
    </xf>
    <xf numFmtId="0" fontId="54" fillId="0" borderId="62" xfId="0" applyFont="1" applyBorder="1" applyAlignment="1" applyProtection="1">
      <alignment horizontal="center" vertical="center" wrapText="1"/>
      <protection locked="0"/>
    </xf>
    <xf numFmtId="0" fontId="54" fillId="0" borderId="28" xfId="0" applyFont="1" applyBorder="1" applyAlignment="1" applyProtection="1">
      <alignment horizontal="center" vertical="center" wrapText="1"/>
      <protection locked="0"/>
    </xf>
    <xf numFmtId="0" fontId="54" fillId="0" borderId="27" xfId="0" applyFont="1" applyBorder="1" applyAlignment="1" applyProtection="1">
      <alignment horizontal="center" vertical="center" wrapText="1"/>
      <protection hidden="1"/>
    </xf>
    <xf numFmtId="0" fontId="54" fillId="0" borderId="50" xfId="0" applyFont="1" applyBorder="1" applyAlignment="1" applyProtection="1">
      <alignment horizontal="center" vertical="center" wrapText="1"/>
      <protection hidden="1"/>
    </xf>
    <xf numFmtId="0" fontId="54" fillId="0" borderId="51" xfId="0" applyFont="1" applyBorder="1" applyAlignment="1" applyProtection="1">
      <alignment horizontal="center" vertical="center" wrapText="1"/>
      <protection hidden="1"/>
    </xf>
    <xf numFmtId="0" fontId="54" fillId="0" borderId="52" xfId="0" applyFont="1" applyBorder="1" applyAlignment="1" applyProtection="1">
      <alignment horizontal="center" vertical="center" wrapText="1"/>
      <protection hidden="1"/>
    </xf>
    <xf numFmtId="0" fontId="54" fillId="0" borderId="56" xfId="0" applyFont="1" applyBorder="1" applyAlignment="1" applyProtection="1">
      <alignment horizontal="center" vertical="center"/>
      <protection hidden="1"/>
    </xf>
    <xf numFmtId="0" fontId="72" fillId="31" borderId="60" xfId="0" applyFont="1" applyFill="1" applyBorder="1" applyAlignment="1">
      <alignment horizontal="center" vertical="center" wrapText="1"/>
    </xf>
    <xf numFmtId="0" fontId="72" fillId="31" borderId="37" xfId="0" applyFont="1" applyFill="1" applyBorder="1" applyAlignment="1">
      <alignment horizontal="center" vertical="center" wrapText="1"/>
    </xf>
    <xf numFmtId="0" fontId="52"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49" xfId="0" applyFill="1" applyBorder="1" applyAlignment="1">
      <alignment horizontal="justify" vertical="center"/>
    </xf>
    <xf numFmtId="0" fontId="0" fillId="14" borderId="39" xfId="0" applyFill="1" applyBorder="1" applyAlignment="1">
      <alignment horizontal="justify" vertical="center"/>
    </xf>
    <xf numFmtId="0" fontId="0" fillId="14" borderId="53" xfId="0" applyFill="1" applyBorder="1" applyAlignment="1">
      <alignment horizontal="justify" vertical="center"/>
    </xf>
    <xf numFmtId="0" fontId="0" fillId="14" borderId="52" xfId="0" applyFill="1" applyBorder="1" applyAlignment="1">
      <alignment horizontal="left" vertical="top" wrapText="1"/>
    </xf>
    <xf numFmtId="0" fontId="0" fillId="14" borderId="53"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50" xfId="0" applyFill="1" applyBorder="1" applyAlignment="1">
      <alignment horizontal="left" vertical="top" wrapText="1"/>
    </xf>
    <xf numFmtId="0" fontId="0" fillId="14" borderId="49" xfId="0" applyFill="1" applyBorder="1" applyAlignment="1">
      <alignment horizontal="left" vertical="top"/>
    </xf>
    <xf numFmtId="0" fontId="0" fillId="14" borderId="7" xfId="0" applyFill="1" applyBorder="1" applyAlignment="1">
      <alignment horizontal="left" vertical="top"/>
    </xf>
    <xf numFmtId="0" fontId="62" fillId="22" borderId="19" xfId="0" applyFont="1" applyFill="1" applyBorder="1" applyAlignment="1">
      <alignment horizontal="center"/>
    </xf>
    <xf numFmtId="0" fontId="62" fillId="22" borderId="24" xfId="0" applyFont="1" applyFill="1" applyBorder="1" applyAlignment="1">
      <alignment horizontal="center"/>
    </xf>
    <xf numFmtId="0" fontId="62" fillId="22" borderId="36" xfId="0" applyFont="1" applyFill="1" applyBorder="1" applyAlignment="1">
      <alignment horizontal="center"/>
    </xf>
    <xf numFmtId="0" fontId="53" fillId="18" borderId="20" xfId="0" applyFont="1" applyFill="1" applyBorder="1" applyAlignment="1">
      <alignment horizontal="center" vertical="center"/>
    </xf>
    <xf numFmtId="0" fontId="53" fillId="18" borderId="0" xfId="0" applyFont="1" applyFill="1" applyAlignment="1">
      <alignment horizontal="center" vertical="center"/>
    </xf>
    <xf numFmtId="0" fontId="0" fillId="14" borderId="42" xfId="0" applyFill="1" applyBorder="1" applyAlignment="1">
      <alignment horizontal="justify" vertical="center"/>
    </xf>
    <xf numFmtId="0" fontId="0" fillId="14" borderId="59" xfId="0" applyFill="1" applyBorder="1" applyAlignment="1">
      <alignment horizontal="justify" vertical="center"/>
    </xf>
    <xf numFmtId="0" fontId="62" fillId="21" borderId="26" xfId="0" applyFont="1" applyFill="1" applyBorder="1" applyAlignment="1">
      <alignment horizontal="center"/>
    </xf>
    <xf numFmtId="0" fontId="62" fillId="21" borderId="49" xfId="0" applyFont="1" applyFill="1" applyBorder="1" applyAlignment="1">
      <alignment horizontal="center"/>
    </xf>
    <xf numFmtId="0" fontId="62" fillId="21" borderId="7" xfId="0" applyFont="1" applyFill="1" applyBorder="1" applyAlignment="1">
      <alignment horizontal="center"/>
    </xf>
    <xf numFmtId="0" fontId="62" fillId="14" borderId="66" xfId="0" applyFont="1" applyFill="1" applyBorder="1" applyAlignment="1">
      <alignment horizontal="center" vertical="center" wrapText="1"/>
    </xf>
    <xf numFmtId="0" fontId="62" fillId="14" borderId="25" xfId="0" applyFont="1" applyFill="1" applyBorder="1" applyAlignment="1">
      <alignment horizontal="center" vertical="center" wrapText="1"/>
    </xf>
    <xf numFmtId="0" fontId="62" fillId="14" borderId="67"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49" xfId="0" applyFill="1" applyBorder="1" applyAlignment="1">
      <alignment horizontal="left" vertical="top" wrapText="1"/>
    </xf>
    <xf numFmtId="0" fontId="0" fillId="14" borderId="7" xfId="0" applyFill="1" applyBorder="1" applyAlignment="1">
      <alignment horizontal="left" vertical="top" wrapText="1"/>
    </xf>
    <xf numFmtId="0" fontId="3" fillId="0" borderId="1" xfId="12" applyBorder="1" applyAlignment="1">
      <alignment horizontal="left" vertical="center" wrapText="1"/>
    </xf>
    <xf numFmtId="0" fontId="3" fillId="0" borderId="68" xfId="12" applyBorder="1" applyAlignment="1">
      <alignment horizontal="center" vertical="center" wrapText="1"/>
    </xf>
    <xf numFmtId="0" fontId="3" fillId="0" borderId="58" xfId="12" applyBorder="1" applyAlignment="1">
      <alignment horizontal="center" vertical="center" wrapText="1"/>
    </xf>
    <xf numFmtId="0" fontId="78" fillId="36" borderId="19" xfId="0" applyFont="1" applyFill="1" applyBorder="1" applyAlignment="1">
      <alignment horizontal="center" vertical="center"/>
    </xf>
    <xf numFmtId="0" fontId="78" fillId="36" borderId="36" xfId="0" applyFont="1" applyFill="1" applyBorder="1" applyAlignment="1">
      <alignment horizontal="center" vertical="center"/>
    </xf>
    <xf numFmtId="0" fontId="3" fillId="0" borderId="63" xfId="12" applyBorder="1" applyAlignment="1">
      <alignment horizontal="center" vertical="center" wrapText="1"/>
    </xf>
    <xf numFmtId="0" fontId="3" fillId="0" borderId="65" xfId="12" applyBorder="1" applyAlignment="1">
      <alignment horizontal="center" vertical="center" wrapText="1"/>
    </xf>
    <xf numFmtId="0" fontId="7" fillId="11" borderId="1" xfId="12" applyFont="1" applyFill="1" applyBorder="1" applyAlignment="1">
      <alignment horizontal="center" vertical="center"/>
    </xf>
    <xf numFmtId="0" fontId="60" fillId="14" borderId="19" xfId="0" applyFont="1" applyFill="1" applyBorder="1" applyAlignment="1">
      <alignment horizontal="justify" vertical="center" wrapText="1"/>
    </xf>
    <xf numFmtId="0" fontId="60" fillId="14" borderId="24" xfId="0" applyFont="1" applyFill="1" applyBorder="1" applyAlignment="1">
      <alignment horizontal="justify" vertical="center" wrapText="1"/>
    </xf>
    <xf numFmtId="0" fontId="60" fillId="14" borderId="36" xfId="0" applyFont="1" applyFill="1" applyBorder="1" applyAlignment="1">
      <alignment horizontal="justify"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8" fillId="14" borderId="46"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5" xfId="12" applyFont="1" applyFill="1" applyBorder="1" applyAlignment="1">
      <alignment horizontal="center" vertical="center" wrapText="1"/>
    </xf>
    <xf numFmtId="0" fontId="12" fillId="12" borderId="55"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5" xfId="12" applyFont="1" applyFill="1" applyBorder="1" applyAlignment="1">
      <alignment horizontal="center" vertical="center"/>
    </xf>
    <xf numFmtId="0" fontId="11" fillId="15" borderId="55"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5" xfId="12" applyFont="1" applyFill="1" applyBorder="1" applyAlignment="1">
      <alignment horizontal="center" vertical="center"/>
    </xf>
    <xf numFmtId="0" fontId="5" fillId="11" borderId="55"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5" xfId="12" applyFont="1" applyFill="1" applyBorder="1" applyAlignment="1">
      <alignment horizontal="center" vertical="center"/>
    </xf>
    <xf numFmtId="0" fontId="5" fillId="2" borderId="55"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5" xfId="12" applyFont="1" applyFill="1" applyBorder="1" applyAlignment="1">
      <alignment horizontal="center" vertical="center" wrapText="1"/>
    </xf>
    <xf numFmtId="0" fontId="11" fillId="12" borderId="55"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5" xfId="12" applyFont="1" applyFill="1" applyBorder="1" applyAlignment="1">
      <alignment horizontal="center" vertical="center" wrapText="1"/>
    </xf>
    <xf numFmtId="0" fontId="11" fillId="13" borderId="55"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3" borderId="45" xfId="12" applyFont="1" applyFill="1" applyBorder="1" applyAlignment="1">
      <alignment horizontal="center" vertical="center"/>
    </xf>
    <xf numFmtId="0" fontId="11" fillId="13" borderId="55"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5" xfId="12" applyFont="1" applyFill="1" applyBorder="1" applyAlignment="1">
      <alignment horizontal="center" vertical="center" wrapText="1"/>
    </xf>
    <xf numFmtId="0" fontId="11" fillId="16" borderId="55"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6" borderId="45" xfId="12" applyFont="1" applyFill="1" applyBorder="1" applyAlignment="1">
      <alignment horizontal="center" vertical="center"/>
    </xf>
    <xf numFmtId="0" fontId="11" fillId="16" borderId="55" xfId="12" applyFont="1" applyFill="1" applyBorder="1" applyAlignment="1">
      <alignment horizontal="center" vertical="center"/>
    </xf>
    <xf numFmtId="0" fontId="11" fillId="16" borderId="25" xfId="12" applyFont="1" applyFill="1" applyBorder="1" applyAlignment="1">
      <alignment horizontal="center" vertical="center"/>
    </xf>
    <xf numFmtId="0" fontId="11" fillId="15" borderId="45" xfId="12" applyFont="1" applyFill="1" applyBorder="1" applyAlignment="1">
      <alignment horizontal="center" vertical="center" wrapText="1"/>
    </xf>
    <xf numFmtId="0" fontId="11" fillId="15" borderId="55"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53" fillId="29" borderId="25"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53" fillId="29" borderId="25" xfId="0" applyFont="1" applyFill="1" applyBorder="1" applyAlignment="1">
      <alignment horizontal="center" vertical="center"/>
    </xf>
    <xf numFmtId="0" fontId="53" fillId="29" borderId="1" xfId="0" applyFont="1" applyFill="1" applyBorder="1" applyAlignment="1">
      <alignment horizontal="center" vertical="center"/>
    </xf>
    <xf numFmtId="0" fontId="62" fillId="33" borderId="32" xfId="0" applyFont="1" applyFill="1" applyBorder="1" applyAlignment="1">
      <alignment horizontal="center" vertical="center"/>
    </xf>
    <xf numFmtId="0" fontId="62" fillId="33" borderId="33" xfId="0" applyFont="1" applyFill="1" applyBorder="1" applyAlignment="1">
      <alignment horizontal="center" vertical="center"/>
    </xf>
    <xf numFmtId="0" fontId="62" fillId="33" borderId="34" xfId="0" applyFont="1" applyFill="1" applyBorder="1" applyAlignment="1">
      <alignment horizontal="center" vertical="center"/>
    </xf>
    <xf numFmtId="0" fontId="79" fillId="40" borderId="60" xfId="0" applyFont="1" applyFill="1" applyBorder="1" applyAlignment="1">
      <alignment horizontal="center" vertical="center"/>
    </xf>
    <xf numFmtId="0" fontId="79" fillId="40" borderId="35" xfId="0" applyFont="1" applyFill="1" applyBorder="1" applyAlignment="1">
      <alignment horizontal="center" vertical="center"/>
    </xf>
    <xf numFmtId="0" fontId="79" fillId="40" borderId="37" xfId="0" applyFont="1" applyFill="1" applyBorder="1" applyAlignment="1">
      <alignment horizontal="center" vertical="center"/>
    </xf>
    <xf numFmtId="0" fontId="79" fillId="40" borderId="20" xfId="0" applyFont="1" applyFill="1" applyBorder="1" applyAlignment="1">
      <alignment horizontal="center" vertical="center"/>
    </xf>
    <xf numFmtId="0" fontId="79" fillId="40" borderId="0" xfId="0" applyFont="1" applyFill="1" applyAlignment="1">
      <alignment horizontal="center" vertical="center"/>
    </xf>
    <xf numFmtId="0" fontId="79" fillId="40" borderId="21" xfId="0" applyFont="1" applyFill="1" applyBorder="1" applyAlignment="1">
      <alignment horizontal="center" vertical="center"/>
    </xf>
    <xf numFmtId="0" fontId="79" fillId="40" borderId="61" xfId="0" applyFont="1" applyFill="1" applyBorder="1" applyAlignment="1">
      <alignment horizontal="center" vertical="center"/>
    </xf>
    <xf numFmtId="0" fontId="79" fillId="40" borderId="62" xfId="0" applyFont="1" applyFill="1" applyBorder="1" applyAlignment="1">
      <alignment horizontal="center" vertical="center"/>
    </xf>
    <xf numFmtId="0" fontId="79" fillId="40" borderId="28" xfId="0" applyFont="1" applyFill="1" applyBorder="1" applyAlignment="1">
      <alignment horizontal="center" vertical="center"/>
    </xf>
    <xf numFmtId="0" fontId="53" fillId="0" borderId="45" xfId="0" applyFont="1" applyBorder="1" applyAlignment="1">
      <alignment horizontal="center" vertical="center"/>
    </xf>
    <xf numFmtId="0" fontId="53" fillId="0" borderId="55" xfId="0" applyFont="1" applyBorder="1" applyAlignment="1">
      <alignment horizontal="center" vertical="center"/>
    </xf>
    <xf numFmtId="0" fontId="53" fillId="0" borderId="25" xfId="0" applyFont="1" applyBorder="1" applyAlignment="1">
      <alignment horizontal="center" vertical="center"/>
    </xf>
    <xf numFmtId="0" fontId="79" fillId="29" borderId="1" xfId="0" applyFont="1" applyFill="1" applyBorder="1" applyAlignment="1">
      <alignment horizontal="center"/>
    </xf>
    <xf numFmtId="0" fontId="80" fillId="29" borderId="1" xfId="0" applyFont="1" applyFill="1" applyBorder="1" applyAlignment="1">
      <alignment horizontal="center"/>
    </xf>
    <xf numFmtId="0" fontId="71" fillId="39" borderId="29" xfId="0" applyFont="1" applyFill="1" applyBorder="1" applyAlignment="1">
      <alignment horizontal="center" vertical="center" wrapText="1"/>
    </xf>
    <xf numFmtId="0" fontId="71" fillId="39" borderId="31" xfId="0" applyFont="1" applyFill="1" applyBorder="1" applyAlignment="1">
      <alignment horizontal="center" vertical="center" wrapText="1"/>
    </xf>
    <xf numFmtId="0" fontId="71" fillId="39" borderId="46" xfId="0" applyFont="1" applyFill="1" applyBorder="1" applyAlignment="1">
      <alignment horizontal="center" vertical="center" wrapText="1"/>
    </xf>
    <xf numFmtId="0" fontId="71" fillId="39" borderId="47" xfId="0" applyFont="1" applyFill="1" applyBorder="1" applyAlignment="1">
      <alignment horizontal="center" vertical="center" wrapText="1"/>
    </xf>
    <xf numFmtId="0" fontId="71" fillId="39" borderId="32" xfId="0" applyFont="1" applyFill="1" applyBorder="1" applyAlignment="1">
      <alignment horizontal="center" vertical="center" wrapText="1"/>
    </xf>
    <xf numFmtId="0" fontId="71" fillId="39" borderId="34" xfId="0" applyFont="1" applyFill="1" applyBorder="1" applyAlignment="1">
      <alignment horizontal="center" vertical="center" wrapText="1"/>
    </xf>
    <xf numFmtId="0" fontId="0" fillId="0" borderId="0" xfId="0" applyAlignment="1">
      <alignment horizontal="center" wrapText="1"/>
    </xf>
    <xf numFmtId="0" fontId="62" fillId="39" borderId="26" xfId="0" applyFont="1" applyFill="1" applyBorder="1" applyAlignment="1">
      <alignment horizontal="center" vertical="center"/>
    </xf>
    <xf numFmtId="0" fontId="62" fillId="39" borderId="49" xfId="0" applyFont="1" applyFill="1" applyBorder="1" applyAlignment="1">
      <alignment horizontal="center" vertical="center"/>
    </xf>
    <xf numFmtId="0" fontId="62" fillId="39" borderId="7" xfId="0" applyFont="1" applyFill="1" applyBorder="1" applyAlignment="1">
      <alignment horizontal="center" vertical="center"/>
    </xf>
    <xf numFmtId="0" fontId="62" fillId="33" borderId="25" xfId="0" applyFont="1" applyFill="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20">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D8865D0-DFE3-4289-86F0-F9A263890D85}"/>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12" name="Imagen 2">
          <a:extLst>
            <a:ext uri="{FF2B5EF4-FFF2-40B4-BE49-F238E27FC236}">
              <a16:creationId xmlns:a16="http://schemas.microsoft.com/office/drawing/2014/main" id="{927CB018-78E2-4D43-8C2E-E8BE9E40E6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13" name="Imagen 3">
          <a:extLst>
            <a:ext uri="{FF2B5EF4-FFF2-40B4-BE49-F238E27FC236}">
              <a16:creationId xmlns:a16="http://schemas.microsoft.com/office/drawing/2014/main" id="{2FCC1D42-4FFE-4A54-9FEA-71D27C4DDA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557" name="Imagen 2">
          <a:extLst>
            <a:ext uri="{FF2B5EF4-FFF2-40B4-BE49-F238E27FC236}">
              <a16:creationId xmlns:a16="http://schemas.microsoft.com/office/drawing/2014/main" id="{4D03F58A-AC29-4E94-BD4D-A137D636A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390525</xdr:colOff>
      <xdr:row>0</xdr:row>
      <xdr:rowOff>0</xdr:rowOff>
    </xdr:from>
    <xdr:to>
      <xdr:col>1</xdr:col>
      <xdr:colOff>1609725</xdr:colOff>
      <xdr:row>103</xdr:row>
      <xdr:rowOff>200025</xdr:rowOff>
    </xdr:to>
    <xdr:pic>
      <xdr:nvPicPr>
        <xdr:cNvPr id="29558" name="Imagen 2">
          <a:extLst>
            <a:ext uri="{FF2B5EF4-FFF2-40B4-BE49-F238E27FC236}">
              <a16:creationId xmlns:a16="http://schemas.microsoft.com/office/drawing/2014/main" id="{564A4BEC-30BD-45E7-8AFA-12E4FBAB2B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3900" y="0"/>
          <a:ext cx="1219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428625</xdr:colOff>
      <xdr:row>100</xdr:row>
      <xdr:rowOff>95250</xdr:rowOff>
    </xdr:from>
    <xdr:to>
      <xdr:col>18</xdr:col>
      <xdr:colOff>295275</xdr:colOff>
      <xdr:row>103</xdr:row>
      <xdr:rowOff>152400</xdr:rowOff>
    </xdr:to>
    <xdr:pic>
      <xdr:nvPicPr>
        <xdr:cNvPr id="29559" name="Imagen 3">
          <a:extLst>
            <a:ext uri="{FF2B5EF4-FFF2-40B4-BE49-F238E27FC236}">
              <a16:creationId xmlns:a16="http://schemas.microsoft.com/office/drawing/2014/main" id="{9CEECB18-61C0-4795-A7A6-7CF7015EC9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916400" y="95250"/>
          <a:ext cx="10096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0</xdr:rowOff>
    </xdr:to>
    <xdr:pic>
      <xdr:nvPicPr>
        <xdr:cNvPr id="29560" name="Imagen 3">
          <a:extLst>
            <a:ext uri="{FF2B5EF4-FFF2-40B4-BE49-F238E27FC236}">
              <a16:creationId xmlns:a16="http://schemas.microsoft.com/office/drawing/2014/main" id="{593327FE-8685-4360-B1D3-70E62E71A2A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AEA89FD-C5D3-4C6E-85B1-8A6BD7F5A411}"/>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1CBFFBE-51B5-48DF-B7DC-B2E494816BD3}"/>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BA145C2A-B1DC-46C0-AA99-73DAD1F7683A}"/>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54EF7D8-1D90-40EA-9465-7C5E11C5CA8C}"/>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FD2F67B-D9B5-463F-941D-01263872EDE2}"/>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6" zoomScale="120" zoomScaleNormal="120" zoomScaleSheetLayoutView="130" workbookViewId="0"/>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28" t="s">
        <v>0</v>
      </c>
      <c r="C3" s="229"/>
      <c r="D3" s="229"/>
    </row>
    <row r="4" spans="2:4" ht="108" customHeight="1" x14ac:dyDescent="0.25">
      <c r="B4" s="121" t="s">
        <v>221</v>
      </c>
      <c r="C4" s="121" t="s">
        <v>222</v>
      </c>
      <c r="D4" s="121" t="s">
        <v>223</v>
      </c>
    </row>
    <row r="5" spans="2:4" ht="45" x14ac:dyDescent="0.25">
      <c r="B5" s="81" t="s">
        <v>183</v>
      </c>
      <c r="C5" s="225" t="s">
        <v>218</v>
      </c>
      <c r="D5" s="227" t="s">
        <v>198</v>
      </c>
    </row>
    <row r="6" spans="2:4" ht="45" x14ac:dyDescent="0.25">
      <c r="B6" s="81" t="s">
        <v>184</v>
      </c>
      <c r="C6" s="226"/>
      <c r="D6" s="226"/>
    </row>
    <row r="7" spans="2:4" ht="75" x14ac:dyDescent="0.25">
      <c r="B7" s="122" t="s">
        <v>185</v>
      </c>
      <c r="C7" s="123" t="s">
        <v>216</v>
      </c>
      <c r="D7" s="123" t="s">
        <v>199</v>
      </c>
    </row>
    <row r="8" spans="2:4" ht="60" x14ac:dyDescent="0.25">
      <c r="B8" s="122" t="s">
        <v>186</v>
      </c>
      <c r="C8" s="123" t="s">
        <v>217</v>
      </c>
      <c r="D8" s="123" t="s">
        <v>200</v>
      </c>
    </row>
    <row r="9" spans="2:4" ht="50.25" customHeight="1" x14ac:dyDescent="0.25">
      <c r="B9" s="124" t="s">
        <v>215</v>
      </c>
      <c r="C9" s="124" t="s">
        <v>219</v>
      </c>
      <c r="D9" s="123" t="s">
        <v>201</v>
      </c>
    </row>
    <row r="10" spans="2:4" ht="62.25" customHeight="1" x14ac:dyDescent="0.25">
      <c r="B10" s="124" t="s">
        <v>211</v>
      </c>
      <c r="C10" s="120" t="s">
        <v>220</v>
      </c>
      <c r="D10" s="124" t="s">
        <v>202</v>
      </c>
    </row>
    <row r="11" spans="2:4" ht="64.5" customHeight="1" x14ac:dyDescent="0.25">
      <c r="B11" s="124"/>
      <c r="C11" s="124" t="s">
        <v>212</v>
      </c>
      <c r="D11" s="125" t="s">
        <v>203</v>
      </c>
    </row>
    <row r="12" spans="2:4" ht="81.75" customHeight="1" x14ac:dyDescent="0.25">
      <c r="B12" s="82"/>
    </row>
    <row r="13" spans="2:4" ht="81.75" customHeight="1" x14ac:dyDescent="0.25">
      <c r="B13" s="82"/>
    </row>
    <row r="14" spans="2:4" ht="81.75" customHeight="1" x14ac:dyDescent="0.25">
      <c r="B14" s="82"/>
    </row>
    <row r="15" spans="2:4" ht="81.75" customHeight="1" x14ac:dyDescent="0.25">
      <c r="B15" s="82"/>
    </row>
    <row r="16" spans="2:4" ht="81.75" customHeight="1" x14ac:dyDescent="0.25">
      <c r="B16" s="82"/>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37"/>
      <c r="C2" s="237"/>
      <c r="D2" s="237"/>
      <c r="E2" s="237"/>
      <c r="F2" s="236" t="s">
        <v>187</v>
      </c>
      <c r="G2" s="236"/>
      <c r="H2" s="236"/>
      <c r="I2" s="236"/>
      <c r="J2" s="236"/>
      <c r="K2" s="236"/>
      <c r="L2" s="236"/>
      <c r="M2" s="236"/>
      <c r="N2" s="236"/>
      <c r="O2" s="236"/>
      <c r="P2" s="236"/>
      <c r="Q2" s="236"/>
    </row>
    <row r="3" spans="2:17" x14ac:dyDescent="0.25">
      <c r="B3" s="237"/>
      <c r="C3" s="237"/>
      <c r="D3" s="237"/>
      <c r="E3" s="237"/>
      <c r="F3" s="236" t="s">
        <v>309</v>
      </c>
      <c r="G3" s="236"/>
      <c r="H3" s="236"/>
      <c r="I3" s="236"/>
      <c r="J3" s="236"/>
      <c r="K3" s="236"/>
      <c r="L3" s="236"/>
      <c r="M3" s="236"/>
      <c r="N3" s="236"/>
      <c r="O3" s="236"/>
      <c r="P3" s="236"/>
      <c r="Q3" s="236"/>
    </row>
    <row r="4" spans="2:17" ht="15" customHeight="1" x14ac:dyDescent="0.25">
      <c r="B4" s="237"/>
      <c r="C4" s="237"/>
      <c r="D4" s="237"/>
      <c r="E4" s="237"/>
      <c r="F4" s="236" t="s">
        <v>188</v>
      </c>
      <c r="G4" s="236"/>
      <c r="H4" s="236"/>
      <c r="I4" s="236"/>
      <c r="J4" s="236"/>
      <c r="K4" s="236"/>
      <c r="L4" s="236"/>
      <c r="M4" s="236"/>
      <c r="N4" s="236"/>
      <c r="O4" s="236"/>
      <c r="P4" s="236"/>
      <c r="Q4" s="236"/>
    </row>
    <row r="5" spans="2:17" x14ac:dyDescent="0.25">
      <c r="B5" s="237"/>
      <c r="C5" s="237"/>
      <c r="D5" s="237"/>
      <c r="E5" s="237"/>
      <c r="F5" s="238" t="s">
        <v>308</v>
      </c>
      <c r="G5" s="239"/>
      <c r="H5" s="239"/>
      <c r="I5" s="239"/>
      <c r="J5" s="239"/>
      <c r="K5" s="239"/>
      <c r="L5" s="239"/>
      <c r="M5" s="240"/>
      <c r="N5" s="231" t="s">
        <v>204</v>
      </c>
      <c r="O5" s="241"/>
      <c r="P5" s="236"/>
      <c r="Q5" s="236"/>
    </row>
    <row r="6" spans="2:17" x14ac:dyDescent="0.25">
      <c r="B6" s="237"/>
      <c r="C6" s="237"/>
      <c r="D6" s="237"/>
      <c r="E6" s="237"/>
      <c r="F6" s="231" t="s">
        <v>191</v>
      </c>
      <c r="G6" s="231"/>
      <c r="H6" s="231"/>
      <c r="I6" s="231"/>
      <c r="J6" s="231"/>
      <c r="K6" s="231"/>
      <c r="L6" s="231"/>
      <c r="M6" s="231"/>
      <c r="N6" s="232" t="s">
        <v>192</v>
      </c>
      <c r="O6" s="233"/>
      <c r="P6" s="236"/>
      <c r="Q6" s="236"/>
    </row>
    <row r="7" spans="2:17" x14ac:dyDescent="0.25">
      <c r="B7" s="234" t="s">
        <v>276</v>
      </c>
      <c r="C7" s="234"/>
      <c r="D7" s="234"/>
      <c r="E7" s="234"/>
      <c r="F7" s="234"/>
      <c r="G7" s="234"/>
      <c r="H7" s="234"/>
      <c r="I7" s="234"/>
      <c r="J7" s="234"/>
      <c r="K7" s="234"/>
      <c r="L7" s="234"/>
      <c r="M7" s="234"/>
      <c r="N7" s="234"/>
      <c r="O7" s="234"/>
      <c r="P7" s="234"/>
      <c r="Q7" s="234"/>
    </row>
    <row r="8" spans="2:17" x14ac:dyDescent="0.25">
      <c r="B8" s="230" t="s">
        <v>277</v>
      </c>
      <c r="C8" s="230"/>
      <c r="D8" s="230"/>
      <c r="E8" s="230"/>
      <c r="F8" s="235" t="s">
        <v>278</v>
      </c>
      <c r="G8" s="230" t="s">
        <v>47</v>
      </c>
      <c r="H8" s="230"/>
      <c r="I8" s="235" t="s">
        <v>279</v>
      </c>
      <c r="J8" s="235"/>
      <c r="K8" s="235"/>
      <c r="L8" s="235"/>
      <c r="M8" s="235"/>
      <c r="N8" s="235"/>
      <c r="O8" s="235"/>
      <c r="P8" s="235"/>
      <c r="Q8" s="235"/>
    </row>
    <row r="9" spans="2:17" x14ac:dyDescent="0.25">
      <c r="B9" s="230"/>
      <c r="C9" s="230"/>
      <c r="D9" s="230"/>
      <c r="E9" s="230"/>
      <c r="F9" s="235"/>
      <c r="G9" s="230"/>
      <c r="H9" s="230"/>
      <c r="I9" s="235"/>
      <c r="J9" s="235"/>
      <c r="K9" s="235"/>
      <c r="L9" s="235"/>
      <c r="M9" s="235"/>
      <c r="N9" s="235"/>
      <c r="O9" s="235"/>
      <c r="P9" s="235"/>
      <c r="Q9" s="235"/>
    </row>
    <row r="10" spans="2:17" x14ac:dyDescent="0.25">
      <c r="B10" s="230"/>
      <c r="C10" s="230"/>
      <c r="D10" s="230"/>
      <c r="E10" s="230"/>
      <c r="F10" s="127"/>
      <c r="G10" s="230"/>
      <c r="H10" s="230"/>
      <c r="I10" s="230"/>
      <c r="J10" s="230"/>
      <c r="K10" s="230"/>
      <c r="L10" s="230"/>
      <c r="M10" s="230"/>
      <c r="N10" s="230"/>
      <c r="O10" s="230"/>
      <c r="P10" s="230"/>
      <c r="Q10" s="230"/>
    </row>
    <row r="11" spans="2:17" x14ac:dyDescent="0.25">
      <c r="B11" s="230"/>
      <c r="C11" s="230"/>
      <c r="D11" s="230"/>
      <c r="E11" s="230"/>
      <c r="F11" s="127"/>
      <c r="G11" s="230"/>
      <c r="H11" s="230"/>
      <c r="I11" s="230"/>
      <c r="J11" s="230"/>
      <c r="K11" s="230"/>
      <c r="L11" s="230"/>
      <c r="M11" s="230"/>
      <c r="N11" s="230"/>
      <c r="O11" s="230"/>
      <c r="P11" s="230"/>
      <c r="Q11" s="230"/>
    </row>
    <row r="12" spans="2:17" x14ac:dyDescent="0.25">
      <c r="B12" s="230"/>
      <c r="C12" s="230"/>
      <c r="D12" s="230"/>
      <c r="E12" s="230"/>
      <c r="F12" s="127"/>
      <c r="G12" s="230"/>
      <c r="H12" s="230"/>
      <c r="I12" s="230"/>
      <c r="J12" s="230"/>
      <c r="K12" s="230"/>
      <c r="L12" s="230"/>
      <c r="M12" s="230"/>
      <c r="N12" s="230"/>
      <c r="O12" s="230"/>
      <c r="P12" s="230"/>
      <c r="Q12" s="230"/>
    </row>
    <row r="13" spans="2:17" x14ac:dyDescent="0.25">
      <c r="B13" s="230"/>
      <c r="C13" s="230"/>
      <c r="D13" s="230"/>
      <c r="E13" s="230"/>
      <c r="F13" s="127"/>
      <c r="G13" s="230"/>
      <c r="H13" s="230"/>
      <c r="I13" s="230"/>
      <c r="J13" s="230"/>
      <c r="K13" s="230"/>
      <c r="L13" s="230"/>
      <c r="M13" s="230"/>
      <c r="N13" s="230"/>
      <c r="O13" s="230"/>
      <c r="P13" s="230"/>
      <c r="Q13" s="230"/>
    </row>
    <row r="14" spans="2:17" x14ac:dyDescent="0.25">
      <c r="B14" s="230"/>
      <c r="C14" s="230"/>
      <c r="D14" s="230"/>
      <c r="E14" s="230"/>
      <c r="F14" s="127"/>
      <c r="G14" s="230"/>
      <c r="H14" s="230"/>
      <c r="I14" s="230"/>
      <c r="J14" s="230"/>
      <c r="K14" s="230"/>
      <c r="L14" s="230"/>
      <c r="M14" s="230"/>
      <c r="N14" s="230"/>
      <c r="O14" s="230"/>
      <c r="P14" s="230"/>
      <c r="Q14" s="230"/>
    </row>
    <row r="15" spans="2:17" x14ac:dyDescent="0.25">
      <c r="B15" s="230"/>
      <c r="C15" s="230"/>
      <c r="D15" s="230"/>
      <c r="E15" s="230"/>
      <c r="F15" s="127"/>
      <c r="G15" s="230"/>
      <c r="H15" s="230"/>
      <c r="I15" s="230"/>
      <c r="J15" s="230"/>
      <c r="K15" s="230"/>
      <c r="L15" s="230"/>
      <c r="M15" s="230"/>
      <c r="N15" s="230"/>
      <c r="O15" s="230"/>
      <c r="P15" s="230"/>
      <c r="Q15" s="230"/>
    </row>
    <row r="16" spans="2:17" x14ac:dyDescent="0.25">
      <c r="B16" s="230"/>
      <c r="C16" s="230"/>
      <c r="D16" s="230"/>
      <c r="E16" s="230"/>
      <c r="F16" s="127"/>
      <c r="G16" s="230"/>
      <c r="H16" s="230"/>
      <c r="I16" s="230"/>
      <c r="J16" s="230"/>
      <c r="K16" s="230"/>
      <c r="L16" s="230"/>
      <c r="M16" s="230"/>
      <c r="N16" s="230"/>
      <c r="O16" s="230"/>
      <c r="P16" s="230"/>
      <c r="Q16" s="230"/>
    </row>
    <row r="17" spans="2:17" x14ac:dyDescent="0.25">
      <c r="B17" s="230"/>
      <c r="C17" s="230"/>
      <c r="D17" s="230"/>
      <c r="E17" s="230"/>
      <c r="F17" s="127"/>
      <c r="G17" s="230"/>
      <c r="H17" s="230"/>
      <c r="I17" s="230"/>
      <c r="J17" s="230"/>
      <c r="K17" s="230"/>
      <c r="L17" s="230"/>
      <c r="M17" s="230"/>
      <c r="N17" s="230"/>
      <c r="O17" s="230"/>
      <c r="P17" s="230"/>
      <c r="Q17" s="230"/>
    </row>
    <row r="18" spans="2:17" x14ac:dyDescent="0.25">
      <c r="B18" s="230"/>
      <c r="C18" s="230"/>
      <c r="D18" s="230"/>
      <c r="E18" s="230"/>
      <c r="F18" s="127"/>
      <c r="G18" s="230"/>
      <c r="H18" s="230"/>
      <c r="I18" s="230"/>
      <c r="J18" s="230"/>
      <c r="K18" s="230"/>
      <c r="L18" s="230"/>
      <c r="M18" s="230"/>
      <c r="N18" s="230"/>
      <c r="O18" s="230"/>
      <c r="P18" s="230"/>
      <c r="Q18" s="230"/>
    </row>
    <row r="19" spans="2:17" x14ac:dyDescent="0.25">
      <c r="B19" s="230"/>
      <c r="C19" s="230"/>
      <c r="D19" s="230"/>
      <c r="E19" s="230"/>
      <c r="F19" s="127"/>
      <c r="G19" s="230"/>
      <c r="H19" s="230"/>
      <c r="I19" s="230"/>
      <c r="J19" s="230"/>
      <c r="K19" s="230"/>
      <c r="L19" s="230"/>
      <c r="M19" s="230"/>
      <c r="N19" s="230"/>
      <c r="O19" s="230"/>
      <c r="P19" s="230"/>
      <c r="Q19" s="230"/>
    </row>
    <row r="20" spans="2:17" x14ac:dyDescent="0.25">
      <c r="B20" s="230"/>
      <c r="C20" s="230"/>
      <c r="D20" s="230"/>
      <c r="E20" s="230"/>
      <c r="F20" s="127"/>
      <c r="G20" s="230"/>
      <c r="H20" s="230"/>
      <c r="I20" s="230"/>
      <c r="J20" s="230"/>
      <c r="K20" s="230"/>
      <c r="L20" s="230"/>
      <c r="M20" s="230"/>
      <c r="N20" s="230"/>
      <c r="O20" s="230"/>
      <c r="P20" s="230"/>
      <c r="Q20" s="230"/>
    </row>
    <row r="21" spans="2:17" x14ac:dyDescent="0.25">
      <c r="B21" s="230"/>
      <c r="C21" s="230"/>
      <c r="D21" s="230"/>
      <c r="E21" s="230"/>
      <c r="F21" s="127"/>
      <c r="G21" s="230"/>
      <c r="H21" s="230"/>
      <c r="I21" s="230"/>
      <c r="J21" s="230"/>
      <c r="K21" s="230"/>
      <c r="L21" s="230"/>
      <c r="M21" s="230"/>
      <c r="N21" s="230"/>
      <c r="O21" s="230"/>
      <c r="P21" s="230"/>
      <c r="Q21" s="230"/>
    </row>
    <row r="22" spans="2:17" x14ac:dyDescent="0.25">
      <c r="B22" s="230"/>
      <c r="C22" s="230"/>
      <c r="D22" s="230"/>
      <c r="E22" s="230"/>
      <c r="F22" s="127"/>
      <c r="G22" s="230"/>
      <c r="H22" s="230"/>
      <c r="I22" s="230"/>
      <c r="J22" s="230"/>
      <c r="K22" s="230"/>
      <c r="L22" s="230"/>
      <c r="M22" s="230"/>
      <c r="N22" s="230"/>
      <c r="O22" s="230"/>
      <c r="P22" s="230"/>
      <c r="Q22" s="230"/>
    </row>
    <row r="23" spans="2:17" x14ac:dyDescent="0.25">
      <c r="B23" s="230"/>
      <c r="C23" s="230"/>
      <c r="D23" s="230"/>
      <c r="E23" s="230"/>
      <c r="F23" s="127"/>
      <c r="G23" s="230"/>
      <c r="H23" s="230"/>
      <c r="I23" s="230"/>
      <c r="J23" s="230"/>
      <c r="K23" s="230"/>
      <c r="L23" s="230"/>
      <c r="M23" s="230"/>
      <c r="N23" s="230"/>
      <c r="O23" s="230"/>
      <c r="P23" s="230"/>
      <c r="Q23" s="230"/>
    </row>
    <row r="24" spans="2:17" x14ac:dyDescent="0.25">
      <c r="B24" s="230"/>
      <c r="C24" s="230"/>
      <c r="D24" s="230"/>
      <c r="E24" s="230"/>
      <c r="F24" s="127"/>
      <c r="G24" s="230"/>
      <c r="H24" s="230"/>
      <c r="I24" s="230"/>
      <c r="J24" s="230"/>
      <c r="K24" s="230"/>
      <c r="L24" s="230"/>
      <c r="M24" s="230"/>
      <c r="N24" s="230"/>
      <c r="O24" s="230"/>
      <c r="P24" s="230"/>
      <c r="Q24" s="230"/>
    </row>
    <row r="25" spans="2:17" x14ac:dyDescent="0.25">
      <c r="B25" s="230"/>
      <c r="C25" s="230"/>
      <c r="D25" s="230"/>
      <c r="E25" s="230"/>
      <c r="F25" s="127"/>
      <c r="G25" s="230"/>
      <c r="H25" s="230"/>
      <c r="I25" s="230"/>
      <c r="J25" s="230"/>
      <c r="K25" s="230"/>
      <c r="L25" s="230"/>
      <c r="M25" s="230"/>
      <c r="N25" s="230"/>
      <c r="O25" s="230"/>
      <c r="P25" s="230"/>
      <c r="Q25" s="230"/>
    </row>
    <row r="26" spans="2:17" x14ac:dyDescent="0.25">
      <c r="B26" s="230"/>
      <c r="C26" s="230"/>
      <c r="D26" s="230"/>
      <c r="E26" s="230"/>
      <c r="F26" s="127"/>
      <c r="G26" s="230"/>
      <c r="H26" s="230"/>
      <c r="I26" s="230"/>
      <c r="J26" s="230"/>
      <c r="K26" s="230"/>
      <c r="L26" s="230"/>
      <c r="M26" s="230"/>
      <c r="N26" s="230"/>
      <c r="O26" s="230"/>
      <c r="P26" s="230"/>
      <c r="Q26" s="230"/>
    </row>
  </sheetData>
  <mergeCells count="65">
    <mergeCell ref="G26:H26"/>
    <mergeCell ref="I26:Q26"/>
    <mergeCell ref="I23:Q23"/>
    <mergeCell ref="I14:Q14"/>
    <mergeCell ref="I17:Q17"/>
    <mergeCell ref="I16:Q16"/>
    <mergeCell ref="I24:Q24"/>
    <mergeCell ref="I25:Q25"/>
    <mergeCell ref="I18:Q18"/>
    <mergeCell ref="I19:Q19"/>
    <mergeCell ref="I20:Q20"/>
    <mergeCell ref="I21:Q21"/>
    <mergeCell ref="I22:Q22"/>
    <mergeCell ref="B26:E26"/>
    <mergeCell ref="B20:E20"/>
    <mergeCell ref="B21:E21"/>
    <mergeCell ref="B22:E22"/>
    <mergeCell ref="B23:E23"/>
    <mergeCell ref="B18:E18"/>
    <mergeCell ref="B19:E19"/>
    <mergeCell ref="G18:H18"/>
    <mergeCell ref="G19:H19"/>
    <mergeCell ref="B15:E15"/>
    <mergeCell ref="G16:H16"/>
    <mergeCell ref="G17:H17"/>
    <mergeCell ref="B24:E24"/>
    <mergeCell ref="B25:E25"/>
    <mergeCell ref="G25:H25"/>
    <mergeCell ref="G20:H20"/>
    <mergeCell ref="G21:H21"/>
    <mergeCell ref="G23:H23"/>
    <mergeCell ref="G24:H24"/>
    <mergeCell ref="G22:H22"/>
    <mergeCell ref="B16:E16"/>
    <mergeCell ref="B17:E17"/>
    <mergeCell ref="B12:E12"/>
    <mergeCell ref="F2:O2"/>
    <mergeCell ref="I15:Q15"/>
    <mergeCell ref="G8:H9"/>
    <mergeCell ref="G15:H15"/>
    <mergeCell ref="B8:E9"/>
    <mergeCell ref="B10:E10"/>
    <mergeCell ref="B2:E6"/>
    <mergeCell ref="I8:Q9"/>
    <mergeCell ref="P2:Q6"/>
    <mergeCell ref="F3:O3"/>
    <mergeCell ref="F4:O4"/>
    <mergeCell ref="F5:M5"/>
    <mergeCell ref="N5:O5"/>
    <mergeCell ref="B13:E13"/>
    <mergeCell ref="B14:E14"/>
    <mergeCell ref="F6:M6"/>
    <mergeCell ref="N6:O6"/>
    <mergeCell ref="B7:Q7"/>
    <mergeCell ref="F8:F9"/>
    <mergeCell ref="B11:E11"/>
    <mergeCell ref="G10:H10"/>
    <mergeCell ref="G11:H11"/>
    <mergeCell ref="I10:Q10"/>
    <mergeCell ref="I11:Q11"/>
    <mergeCell ref="G12:H12"/>
    <mergeCell ref="G13:H13"/>
    <mergeCell ref="G14:H14"/>
    <mergeCell ref="I12:Q12"/>
    <mergeCell ref="I13:Q1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GY118"/>
  <sheetViews>
    <sheetView tabSelected="1" topLeftCell="A101" zoomScaleNormal="100" workbookViewId="0">
      <pane ySplit="1" topLeftCell="A102" activePane="bottomLeft" state="frozen"/>
      <selection activeCell="A101" sqref="A101"/>
      <selection pane="bottomLeft" activeCell="BB118" sqref="BB118"/>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33.7109375" style="27" customWidth="1"/>
    <col min="11" max="11" width="37" style="27" customWidth="1"/>
    <col min="12" max="12" width="38.7109375" style="27" customWidth="1"/>
    <col min="13" max="13" width="18.5703125" style="27" customWidth="1"/>
    <col min="14" max="14" width="23.5703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44" style="27" customWidth="1"/>
    <col min="21" max="21" width="14.140625" style="27" customWidth="1"/>
    <col min="22" max="22" width="5.7109375" style="27" customWidth="1"/>
    <col min="23" max="23" width="12.140625" style="27" customWidth="1"/>
    <col min="24" max="24" width="19.85546875" style="27" customWidth="1"/>
    <col min="25" max="25" width="5.7109375" style="27" customWidth="1"/>
    <col min="26" max="26" width="8.85546875" style="27" customWidth="1"/>
    <col min="27" max="27" width="3.14062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hidden="1" customWidth="1"/>
    <col min="42" max="42" width="17" style="27" hidden="1" customWidth="1"/>
    <col min="43" max="43" width="17.140625" style="27" hidden="1" customWidth="1"/>
    <col min="44" max="44" width="26.7109375" style="27" hidden="1" customWidth="1"/>
    <col min="45" max="45" width="16" style="27" hidden="1" customWidth="1"/>
    <col min="46" max="46" width="18.140625" style="27" hidden="1" customWidth="1"/>
    <col min="47" max="47" width="19.5703125" style="27" hidden="1" customWidth="1"/>
    <col min="48" max="48" width="28.85546875" style="27" hidden="1" customWidth="1"/>
    <col min="49" max="49" width="15.7109375" style="27" hidden="1" customWidth="1"/>
    <col min="50" max="50" width="33.140625" style="27" hidden="1" customWidth="1"/>
    <col min="51" max="51" width="45.28515625" style="27" customWidth="1"/>
    <col min="52" max="52" width="21.85546875" style="27" customWidth="1"/>
    <col min="53" max="53" width="20" style="27" customWidth="1"/>
    <col min="54" max="54" width="25" style="27" customWidth="1"/>
    <col min="55" max="55" width="24.5703125" style="27" customWidth="1"/>
    <col min="56" max="57" width="24.5703125" style="27" hidden="1" customWidth="1"/>
    <col min="58" max="58" width="24.5703125" style="27" customWidth="1"/>
    <col min="59" max="64" width="11.42578125" style="27"/>
    <col min="65" max="65" width="29.140625" style="27" customWidth="1"/>
    <col min="66" max="66" width="29.5703125" style="27" bestFit="1" customWidth="1"/>
    <col min="67" max="67" width="14.85546875" style="27" bestFit="1" customWidth="1"/>
    <col min="68" max="75" width="11.42578125" style="27"/>
    <col min="76" max="76" width="34.85546875" style="27" customWidth="1"/>
    <col min="77" max="83" width="11.42578125" style="27"/>
    <col min="84" max="84" width="15.5703125" style="27" customWidth="1"/>
    <col min="85" max="85" width="11.42578125" style="27"/>
    <col min="86" max="86" width="17.140625" style="27" customWidth="1"/>
    <col min="87" max="88" width="11.42578125" style="27"/>
    <col min="89" max="89" width="12.7109375" style="27" customWidth="1"/>
    <col min="90" max="93" width="11.42578125" style="27"/>
    <col min="94" max="94" width="14.28515625" style="27" customWidth="1"/>
    <col min="95" max="16384" width="11.42578125" style="27"/>
  </cols>
  <sheetData>
    <row r="1" spans="1:53" ht="20.25" hidden="1" customHeight="1" x14ac:dyDescent="0.2">
      <c r="A1" s="40"/>
      <c r="AU1" s="83"/>
      <c r="AV1" s="83"/>
      <c r="AW1" s="83"/>
      <c r="AX1" s="83"/>
      <c r="AY1" s="83"/>
      <c r="AZ1" s="83"/>
      <c r="BA1" s="83"/>
    </row>
    <row r="2" spans="1:53" ht="20.25" hidden="1" customHeight="1" x14ac:dyDescent="0.2">
      <c r="AU2" s="83"/>
      <c r="AV2" s="83"/>
      <c r="AW2" s="83"/>
      <c r="AX2" s="83"/>
      <c r="AY2" s="83"/>
      <c r="AZ2" s="83"/>
      <c r="BA2" s="83"/>
    </row>
    <row r="3" spans="1:53" ht="20.25" hidden="1" customHeight="1" x14ac:dyDescent="0.2">
      <c r="AU3" s="83"/>
      <c r="AV3" s="83"/>
      <c r="AW3" s="83"/>
      <c r="AX3" s="83"/>
      <c r="AY3" s="83"/>
      <c r="AZ3" s="83"/>
      <c r="BA3" s="83"/>
    </row>
    <row r="4" spans="1:53" ht="20.25" hidden="1" customHeight="1" x14ac:dyDescent="0.2">
      <c r="AU4" s="83"/>
      <c r="AV4" s="83"/>
      <c r="AW4" s="83"/>
      <c r="AX4" s="83"/>
      <c r="AY4" s="83"/>
      <c r="AZ4" s="83"/>
      <c r="BA4" s="83"/>
    </row>
    <row r="5" spans="1:53" ht="20.25" hidden="1" customHeight="1" x14ac:dyDescent="0.2">
      <c r="AU5" s="83"/>
      <c r="AV5" s="83"/>
      <c r="AW5" s="83"/>
      <c r="AX5" s="83"/>
      <c r="AY5" s="83"/>
      <c r="AZ5" s="83"/>
      <c r="BA5" s="83"/>
    </row>
    <row r="6" spans="1:53" ht="20.25" hidden="1" customHeight="1" x14ac:dyDescent="0.2">
      <c r="AU6" s="83"/>
      <c r="AV6" s="83"/>
      <c r="AW6" s="83"/>
      <c r="AX6" s="83"/>
      <c r="AY6" s="83"/>
      <c r="AZ6" s="83"/>
      <c r="BA6" s="83"/>
    </row>
    <row r="7" spans="1:53" ht="20.25" hidden="1" customHeight="1" x14ac:dyDescent="0.2">
      <c r="AU7" s="83"/>
      <c r="AV7" s="83"/>
      <c r="AW7" s="83"/>
      <c r="AX7" s="83"/>
      <c r="AY7" s="83"/>
      <c r="AZ7" s="83"/>
      <c r="BA7" s="83"/>
    </row>
    <row r="8" spans="1:53" ht="20.25" hidden="1" customHeight="1" x14ac:dyDescent="0.2">
      <c r="AU8" s="83"/>
      <c r="AV8" s="83"/>
      <c r="AW8" s="83"/>
      <c r="AX8" s="83"/>
      <c r="AY8" s="83"/>
      <c r="AZ8" s="83"/>
      <c r="BA8" s="83"/>
    </row>
    <row r="9" spans="1:53" ht="20.25" hidden="1" customHeight="1" x14ac:dyDescent="0.2">
      <c r="AU9" s="83"/>
      <c r="AV9" s="83"/>
      <c r="AW9" s="83"/>
      <c r="AX9" s="83"/>
      <c r="AY9" s="83"/>
      <c r="AZ9" s="83"/>
      <c r="BA9" s="83"/>
    </row>
    <row r="10" spans="1:53" ht="20.25" hidden="1" customHeight="1" x14ac:dyDescent="0.2">
      <c r="AU10" s="83"/>
      <c r="AV10" s="83"/>
      <c r="AW10" s="83"/>
      <c r="AX10" s="83"/>
      <c r="AY10" s="83"/>
      <c r="AZ10" s="83"/>
      <c r="BA10" s="83"/>
    </row>
    <row r="11" spans="1:53" ht="20.25" hidden="1" customHeight="1" x14ac:dyDescent="0.2">
      <c r="AU11" s="83"/>
      <c r="AV11" s="83"/>
      <c r="AW11" s="83"/>
      <c r="AX11" s="83"/>
      <c r="AY11" s="83"/>
      <c r="AZ11" s="83"/>
      <c r="BA11" s="83"/>
    </row>
    <row r="12" spans="1:53" ht="20.25" hidden="1" customHeight="1" x14ac:dyDescent="0.2">
      <c r="AU12" s="83"/>
      <c r="AV12" s="83"/>
      <c r="AW12" s="83"/>
      <c r="AX12" s="83"/>
      <c r="AY12" s="83"/>
      <c r="AZ12" s="83"/>
      <c r="BA12" s="83"/>
    </row>
    <row r="13" spans="1:53" ht="20.25" hidden="1" customHeight="1" x14ac:dyDescent="0.2">
      <c r="AU13" s="83"/>
      <c r="AV13" s="83"/>
      <c r="AW13" s="83"/>
      <c r="AX13" s="83"/>
      <c r="AY13" s="83"/>
      <c r="AZ13" s="83"/>
      <c r="BA13" s="83"/>
    </row>
    <row r="14" spans="1:53" ht="20.25" hidden="1" customHeight="1" x14ac:dyDescent="0.2">
      <c r="AU14" s="83"/>
      <c r="AV14" s="83"/>
      <c r="AW14" s="83"/>
      <c r="AX14" s="83"/>
      <c r="AY14" s="83"/>
      <c r="AZ14" s="83"/>
      <c r="BA14" s="83"/>
    </row>
    <row r="15" spans="1:53" ht="20.25" hidden="1" customHeight="1" x14ac:dyDescent="0.2">
      <c r="AU15" s="83"/>
      <c r="AV15" s="83"/>
      <c r="AW15" s="83"/>
      <c r="AX15" s="83"/>
      <c r="AY15" s="83"/>
      <c r="AZ15" s="83"/>
      <c r="BA15" s="83"/>
    </row>
    <row r="16" spans="1:53" ht="20.25" hidden="1" customHeight="1" x14ac:dyDescent="0.2">
      <c r="AU16" s="83"/>
      <c r="AV16" s="83"/>
      <c r="AW16" s="83"/>
      <c r="AX16" s="83"/>
      <c r="AY16" s="83"/>
      <c r="AZ16" s="83"/>
      <c r="BA16" s="83"/>
    </row>
    <row r="17" spans="47:53" ht="20.25" hidden="1" customHeight="1" x14ac:dyDescent="0.2">
      <c r="AU17" s="83"/>
      <c r="AV17" s="83"/>
      <c r="AW17" s="83"/>
      <c r="AX17" s="83"/>
      <c r="AY17" s="83"/>
      <c r="AZ17" s="83"/>
      <c r="BA17" s="83"/>
    </row>
    <row r="18" spans="47:53" ht="20.25" hidden="1" customHeight="1" x14ac:dyDescent="0.2">
      <c r="AU18" s="83"/>
      <c r="AV18" s="83"/>
      <c r="AW18" s="83"/>
      <c r="AX18" s="83"/>
      <c r="AY18" s="83"/>
      <c r="AZ18" s="83"/>
      <c r="BA18" s="83"/>
    </row>
    <row r="19" spans="47:53" ht="20.25" hidden="1" customHeight="1" x14ac:dyDescent="0.2">
      <c r="AU19" s="83"/>
      <c r="AV19" s="83"/>
      <c r="AW19" s="83"/>
      <c r="AX19" s="83"/>
      <c r="AY19" s="83"/>
      <c r="AZ19" s="83"/>
      <c r="BA19" s="83"/>
    </row>
    <row r="20" spans="47:53" ht="20.25" hidden="1" customHeight="1" x14ac:dyDescent="0.2">
      <c r="AU20" s="83"/>
      <c r="AV20" s="83"/>
      <c r="AW20" s="83"/>
      <c r="AX20" s="83"/>
      <c r="AY20" s="83"/>
      <c r="AZ20" s="83"/>
      <c r="BA20" s="83"/>
    </row>
    <row r="21" spans="47:53" ht="20.25" hidden="1" customHeight="1" x14ac:dyDescent="0.2">
      <c r="AU21" s="83"/>
      <c r="AV21" s="83"/>
      <c r="AW21" s="83"/>
      <c r="AX21" s="83"/>
      <c r="AY21" s="83"/>
      <c r="AZ21" s="83"/>
      <c r="BA21" s="83"/>
    </row>
    <row r="22" spans="47:53" ht="20.25" hidden="1" customHeight="1" x14ac:dyDescent="0.2">
      <c r="AU22" s="83"/>
      <c r="AV22" s="83"/>
      <c r="AW22" s="83"/>
      <c r="AX22" s="83"/>
      <c r="AY22" s="83"/>
      <c r="AZ22" s="83"/>
      <c r="BA22" s="83"/>
    </row>
    <row r="23" spans="47:53" ht="20.25" hidden="1" customHeight="1" x14ac:dyDescent="0.2">
      <c r="AU23" s="83"/>
      <c r="AV23" s="83"/>
      <c r="AW23" s="83"/>
      <c r="AX23" s="83"/>
      <c r="AY23" s="83"/>
      <c r="AZ23" s="83"/>
      <c r="BA23" s="83"/>
    </row>
    <row r="24" spans="47:53" ht="20.25" hidden="1" customHeight="1" x14ac:dyDescent="0.2">
      <c r="AU24" s="83"/>
      <c r="AV24" s="83"/>
      <c r="AW24" s="83"/>
      <c r="AX24" s="83"/>
      <c r="AY24" s="83"/>
      <c r="AZ24" s="83"/>
      <c r="BA24" s="83"/>
    </row>
    <row r="25" spans="47:53" ht="20.25" hidden="1" customHeight="1" x14ac:dyDescent="0.2">
      <c r="AU25" s="83"/>
      <c r="AV25" s="83"/>
      <c r="AW25" s="83"/>
      <c r="AX25" s="83"/>
      <c r="AY25" s="83"/>
      <c r="AZ25" s="83"/>
      <c r="BA25" s="83"/>
    </row>
    <row r="26" spans="47:53" ht="20.25" hidden="1" customHeight="1" x14ac:dyDescent="0.2">
      <c r="AU26" s="83"/>
      <c r="AV26" s="83"/>
      <c r="AW26" s="83"/>
      <c r="AX26" s="83"/>
      <c r="AY26" s="83"/>
      <c r="AZ26" s="83"/>
      <c r="BA26" s="83"/>
    </row>
    <row r="27" spans="47:53" ht="20.25" hidden="1" customHeight="1" x14ac:dyDescent="0.2">
      <c r="AU27" s="83"/>
      <c r="AV27" s="83"/>
      <c r="AW27" s="83"/>
      <c r="AX27" s="83"/>
      <c r="AY27" s="83"/>
      <c r="AZ27" s="83"/>
      <c r="BA27" s="83"/>
    </row>
    <row r="28" spans="47:53" ht="20.25" hidden="1" customHeight="1" x14ac:dyDescent="0.2">
      <c r="AU28" s="83"/>
      <c r="AV28" s="83"/>
      <c r="AW28" s="83"/>
      <c r="AX28" s="83"/>
      <c r="AY28" s="83"/>
      <c r="AZ28" s="83"/>
      <c r="BA28" s="83"/>
    </row>
    <row r="29" spans="47:53" ht="20.25" hidden="1" customHeight="1" x14ac:dyDescent="0.2">
      <c r="AU29" s="83"/>
      <c r="AV29" s="83"/>
      <c r="AW29" s="83"/>
      <c r="AX29" s="83"/>
      <c r="AY29" s="83"/>
      <c r="AZ29" s="83"/>
      <c r="BA29" s="83"/>
    </row>
    <row r="30" spans="47:53" ht="20.25" hidden="1" customHeight="1" x14ac:dyDescent="0.2">
      <c r="AU30" s="83"/>
      <c r="AV30" s="83"/>
      <c r="AW30" s="83"/>
      <c r="AX30" s="83"/>
      <c r="AY30" s="83"/>
      <c r="AZ30" s="83"/>
      <c r="BA30" s="83"/>
    </row>
    <row r="31" spans="47:53" ht="20.25" hidden="1" customHeight="1" x14ac:dyDescent="0.2">
      <c r="AU31" s="83"/>
      <c r="AV31" s="83"/>
      <c r="AW31" s="83"/>
      <c r="AX31" s="83"/>
      <c r="AY31" s="83"/>
      <c r="AZ31" s="83"/>
      <c r="BA31" s="83"/>
    </row>
    <row r="32" spans="47:53" ht="20.25" hidden="1" customHeight="1" x14ac:dyDescent="0.2">
      <c r="AU32" s="83"/>
      <c r="AV32" s="83"/>
      <c r="AW32" s="83"/>
      <c r="AX32" s="83"/>
      <c r="AY32" s="83"/>
      <c r="AZ32" s="83"/>
      <c r="BA32" s="83"/>
    </row>
    <row r="33" spans="47:53" ht="20.25" hidden="1" customHeight="1" x14ac:dyDescent="0.2">
      <c r="AU33" s="83"/>
      <c r="AV33" s="83"/>
      <c r="AW33" s="83"/>
      <c r="AX33" s="83"/>
      <c r="AY33" s="83"/>
      <c r="AZ33" s="83"/>
      <c r="BA33" s="83"/>
    </row>
    <row r="34" spans="47:53" ht="20.25" hidden="1" customHeight="1" x14ac:dyDescent="0.2">
      <c r="AU34" s="83"/>
      <c r="AV34" s="83"/>
      <c r="AW34" s="83"/>
      <c r="AX34" s="83"/>
      <c r="AY34" s="83"/>
      <c r="AZ34" s="83"/>
      <c r="BA34" s="83"/>
    </row>
    <row r="35" spans="47:53" ht="20.25" hidden="1" customHeight="1" x14ac:dyDescent="0.2">
      <c r="AU35" s="83"/>
      <c r="AV35" s="83"/>
      <c r="AW35" s="83"/>
      <c r="AX35" s="83"/>
      <c r="AY35" s="83"/>
      <c r="AZ35" s="83"/>
      <c r="BA35" s="83"/>
    </row>
    <row r="36" spans="47:53" ht="20.25" hidden="1" customHeight="1" x14ac:dyDescent="0.2">
      <c r="AU36" s="83"/>
      <c r="AV36" s="83"/>
      <c r="AW36" s="83"/>
      <c r="AX36" s="83"/>
      <c r="AY36" s="83"/>
      <c r="AZ36" s="83"/>
      <c r="BA36" s="83"/>
    </row>
    <row r="37" spans="47:53" ht="20.25" hidden="1" customHeight="1" x14ac:dyDescent="0.2">
      <c r="AU37" s="83"/>
      <c r="AV37" s="83"/>
      <c r="AW37" s="83"/>
      <c r="AX37" s="83"/>
      <c r="AY37" s="83"/>
      <c r="AZ37" s="83"/>
      <c r="BA37" s="83"/>
    </row>
    <row r="38" spans="47:53" ht="20.25" hidden="1" customHeight="1" x14ac:dyDescent="0.2">
      <c r="AU38" s="83"/>
      <c r="AV38" s="83"/>
      <c r="AW38" s="83"/>
      <c r="AX38" s="83"/>
      <c r="AY38" s="83"/>
      <c r="AZ38" s="83"/>
      <c r="BA38" s="83"/>
    </row>
    <row r="39" spans="47:53" ht="20.25" hidden="1" customHeight="1" x14ac:dyDescent="0.2">
      <c r="AU39" s="83"/>
      <c r="AV39" s="83"/>
      <c r="AW39" s="83"/>
      <c r="AX39" s="83"/>
      <c r="AY39" s="83"/>
      <c r="AZ39" s="83"/>
      <c r="BA39" s="83"/>
    </row>
    <row r="40" spans="47:53" ht="20.25" hidden="1" customHeight="1" x14ac:dyDescent="0.2">
      <c r="AU40" s="83"/>
      <c r="AV40" s="83"/>
      <c r="AW40" s="83"/>
      <c r="AX40" s="83"/>
      <c r="AY40" s="83"/>
      <c r="AZ40" s="83"/>
      <c r="BA40" s="83"/>
    </row>
    <row r="41" spans="47:53" ht="20.25" hidden="1" customHeight="1" x14ac:dyDescent="0.2">
      <c r="AU41" s="83"/>
      <c r="AV41" s="83"/>
      <c r="AW41" s="83"/>
      <c r="AX41" s="83"/>
      <c r="AY41" s="83"/>
      <c r="AZ41" s="83"/>
      <c r="BA41" s="83"/>
    </row>
    <row r="42" spans="47:53" ht="20.25" hidden="1" customHeight="1" x14ac:dyDescent="0.2">
      <c r="AU42" s="83"/>
      <c r="AV42" s="83"/>
      <c r="AW42" s="83"/>
      <c r="AX42" s="83"/>
      <c r="AY42" s="83"/>
      <c r="AZ42" s="83"/>
      <c r="BA42" s="83"/>
    </row>
    <row r="43" spans="47:53" ht="20.25" hidden="1" customHeight="1" x14ac:dyDescent="0.2">
      <c r="AU43" s="83"/>
      <c r="AV43" s="83"/>
      <c r="AW43" s="83"/>
      <c r="AX43" s="83"/>
      <c r="AY43" s="83"/>
      <c r="AZ43" s="83"/>
      <c r="BA43" s="83"/>
    </row>
    <row r="44" spans="47:53" ht="20.25" hidden="1" customHeight="1" x14ac:dyDescent="0.2">
      <c r="AU44" s="83"/>
      <c r="AV44" s="83"/>
      <c r="AW44" s="83"/>
      <c r="AX44" s="83"/>
      <c r="AY44" s="83"/>
      <c r="AZ44" s="83"/>
      <c r="BA44" s="83"/>
    </row>
    <row r="45" spans="47:53" ht="20.25" hidden="1" customHeight="1" x14ac:dyDescent="0.2">
      <c r="AU45" s="83"/>
      <c r="AV45" s="83"/>
      <c r="AW45" s="83"/>
      <c r="AX45" s="83"/>
      <c r="AY45" s="83"/>
      <c r="AZ45" s="83"/>
      <c r="BA45" s="83"/>
    </row>
    <row r="46" spans="47:53" ht="20.25" hidden="1" customHeight="1" x14ac:dyDescent="0.2">
      <c r="AU46" s="83"/>
      <c r="AV46" s="83"/>
      <c r="AW46" s="83"/>
      <c r="AX46" s="83"/>
      <c r="AY46" s="83"/>
      <c r="AZ46" s="83"/>
      <c r="BA46" s="83"/>
    </row>
    <row r="47" spans="47:53" ht="20.25" hidden="1" customHeight="1" x14ac:dyDescent="0.2">
      <c r="AU47" s="83"/>
      <c r="AV47" s="83"/>
      <c r="AW47" s="83"/>
      <c r="AX47" s="83"/>
      <c r="AY47" s="83"/>
      <c r="AZ47" s="83"/>
      <c r="BA47" s="83"/>
    </row>
    <row r="48" spans="47:53" ht="20.25" hidden="1" customHeight="1" x14ac:dyDescent="0.2">
      <c r="AU48" s="83"/>
      <c r="AV48" s="83"/>
      <c r="AW48" s="83"/>
      <c r="AX48" s="83"/>
      <c r="AY48" s="83"/>
      <c r="AZ48" s="83"/>
      <c r="BA48" s="83"/>
    </row>
    <row r="49" spans="1:79" ht="20.25" hidden="1" customHeight="1" x14ac:dyDescent="0.2">
      <c r="AU49" s="83"/>
      <c r="AV49" s="83"/>
      <c r="AW49" s="83"/>
      <c r="AX49" s="83"/>
      <c r="AY49" s="83"/>
      <c r="AZ49" s="83"/>
      <c r="BA49" s="83"/>
    </row>
    <row r="50" spans="1:79" ht="20.25" hidden="1" customHeight="1" x14ac:dyDescent="0.2">
      <c r="AU50" s="83"/>
      <c r="AV50" s="83"/>
      <c r="AW50" s="83"/>
      <c r="AX50" s="83"/>
      <c r="AY50" s="83"/>
      <c r="AZ50" s="83"/>
      <c r="BA50" s="83"/>
    </row>
    <row r="51" spans="1:79" ht="20.25" hidden="1" customHeight="1" x14ac:dyDescent="0.2">
      <c r="AU51" s="83"/>
      <c r="AV51" s="83"/>
      <c r="AW51" s="83"/>
      <c r="AX51" s="83"/>
      <c r="AY51" s="83"/>
      <c r="AZ51" s="83"/>
      <c r="BA51" s="83"/>
    </row>
    <row r="52" spans="1:79" ht="20.25" hidden="1" customHeight="1" thickBot="1" x14ac:dyDescent="0.25">
      <c r="AU52" s="83"/>
      <c r="AV52" s="83"/>
      <c r="AW52" s="83"/>
      <c r="AX52" s="83"/>
      <c r="AY52" s="83"/>
      <c r="AZ52" s="83"/>
      <c r="BA52" s="83"/>
    </row>
    <row r="53" spans="1:79" ht="20.25" hidden="1" customHeight="1" thickBot="1" x14ac:dyDescent="0.25">
      <c r="A53" s="26" t="s">
        <v>147</v>
      </c>
      <c r="AU53" s="83"/>
      <c r="AV53" s="83"/>
      <c r="AW53" s="83"/>
      <c r="AX53" s="83"/>
      <c r="AY53" s="83"/>
      <c r="AZ53" s="83"/>
      <c r="BA53" s="83"/>
    </row>
    <row r="54" spans="1:79" ht="20.25" hidden="1" customHeight="1" x14ac:dyDescent="0.2">
      <c r="AU54" s="83"/>
      <c r="AV54" s="83"/>
      <c r="AW54" s="83"/>
      <c r="AX54" s="83"/>
      <c r="AY54" s="83"/>
      <c r="AZ54" s="83"/>
      <c r="BA54" s="83"/>
    </row>
    <row r="55" spans="1:79" ht="20.25" hidden="1" customHeight="1" x14ac:dyDescent="0.2">
      <c r="AU55" s="83"/>
      <c r="AV55" s="83"/>
      <c r="AW55" s="83"/>
      <c r="AX55" s="83"/>
      <c r="AY55" s="83"/>
      <c r="AZ55" s="83"/>
      <c r="BA55" s="83"/>
    </row>
    <row r="56" spans="1:79" ht="20.25" hidden="1" customHeight="1" x14ac:dyDescent="0.2">
      <c r="AU56" s="83"/>
      <c r="AV56" s="83"/>
      <c r="AW56" s="83"/>
      <c r="AX56" s="83"/>
      <c r="AY56" s="83"/>
      <c r="AZ56" s="83"/>
      <c r="BA56" s="83"/>
    </row>
    <row r="57" spans="1:79" ht="20.25" hidden="1" customHeight="1" x14ac:dyDescent="0.2">
      <c r="AU57" s="83"/>
      <c r="AV57" s="83"/>
      <c r="AW57" s="83"/>
      <c r="AX57" s="83"/>
      <c r="AY57" s="83"/>
      <c r="AZ57" s="83"/>
      <c r="BA57" s="83"/>
    </row>
    <row r="58" spans="1:79" ht="20.25" hidden="1" customHeight="1" x14ac:dyDescent="0.2">
      <c r="AU58" s="83"/>
      <c r="AV58" s="83"/>
      <c r="AW58" s="83"/>
      <c r="AX58" s="83"/>
      <c r="AY58" s="83"/>
      <c r="AZ58" s="83"/>
      <c r="BA58" s="83"/>
    </row>
    <row r="59" spans="1:79" ht="20.25" hidden="1" customHeight="1" x14ac:dyDescent="0.2">
      <c r="AU59" s="83"/>
      <c r="AV59" s="83"/>
      <c r="AW59" s="83"/>
      <c r="AX59" s="83"/>
      <c r="AY59" s="83"/>
      <c r="AZ59" s="83"/>
      <c r="BA59" s="83"/>
    </row>
    <row r="60" spans="1:79" ht="20.25" hidden="1" customHeight="1" x14ac:dyDescent="0.2">
      <c r="AU60" s="83"/>
      <c r="AV60" s="83"/>
      <c r="AW60" s="83"/>
      <c r="AX60" s="83"/>
      <c r="AY60" s="83"/>
      <c r="AZ60" s="83"/>
      <c r="BA60" s="83"/>
    </row>
    <row r="61" spans="1:79" ht="20.25" hidden="1" customHeight="1" thickBot="1" x14ac:dyDescent="0.25">
      <c r="AU61" s="83"/>
      <c r="AV61" s="83"/>
      <c r="AW61" s="83"/>
      <c r="AX61" s="85" t="s">
        <v>0</v>
      </c>
      <c r="AY61" s="83"/>
      <c r="AZ61" s="83" t="s">
        <v>3</v>
      </c>
      <c r="BA61" s="83"/>
      <c r="BR61" s="27" t="s">
        <v>76</v>
      </c>
      <c r="BS61" s="27" t="s">
        <v>77</v>
      </c>
    </row>
    <row r="62" spans="1:79" ht="20.25" hidden="1" customHeight="1" x14ac:dyDescent="0.2">
      <c r="AU62" s="83"/>
      <c r="AV62" s="83"/>
      <c r="AW62" s="83"/>
      <c r="AX62" s="85" t="s">
        <v>1</v>
      </c>
      <c r="AY62" s="83" t="s">
        <v>2</v>
      </c>
      <c r="AZ62" s="83"/>
      <c r="BA62" s="83" t="s">
        <v>78</v>
      </c>
      <c r="BB62" s="27" t="s">
        <v>11</v>
      </c>
      <c r="BG62" s="27" t="s">
        <v>13</v>
      </c>
      <c r="BM62" s="27" t="s">
        <v>15</v>
      </c>
      <c r="BN62" s="27" t="s">
        <v>23</v>
      </c>
      <c r="BQ62" s="27" t="s">
        <v>12</v>
      </c>
      <c r="BR62" s="27">
        <v>15</v>
      </c>
      <c r="BS62" s="27">
        <v>15</v>
      </c>
      <c r="CA62" s="27" t="s">
        <v>79</v>
      </c>
    </row>
    <row r="63" spans="1:79" ht="20.25" hidden="1" customHeight="1" x14ac:dyDescent="0.2">
      <c r="AU63" s="83"/>
      <c r="AV63" s="83"/>
      <c r="AW63" s="83"/>
      <c r="AX63" s="85" t="s">
        <v>180</v>
      </c>
      <c r="AY63" s="83" t="s">
        <v>80</v>
      </c>
      <c r="AZ63" s="83" t="s">
        <v>4</v>
      </c>
      <c r="BA63" s="83" t="s">
        <v>150</v>
      </c>
      <c r="BB63" s="27" t="s">
        <v>164</v>
      </c>
      <c r="BG63" s="27" t="s">
        <v>34</v>
      </c>
      <c r="BM63" s="28" t="s">
        <v>81</v>
      </c>
      <c r="BN63" s="27" t="s">
        <v>25</v>
      </c>
      <c r="BQ63" s="27" t="s">
        <v>13</v>
      </c>
      <c r="BR63" s="27">
        <v>30</v>
      </c>
      <c r="BS63" s="27">
        <v>25</v>
      </c>
      <c r="BW63" s="27" t="s">
        <v>39</v>
      </c>
      <c r="BX63" s="27" t="s">
        <v>82</v>
      </c>
      <c r="BZ63" s="27" t="s">
        <v>83</v>
      </c>
      <c r="CA63" s="27" t="s">
        <v>84</v>
      </c>
    </row>
    <row r="64" spans="1:79" ht="20.25" hidden="1" customHeight="1" x14ac:dyDescent="0.2">
      <c r="AU64" s="83"/>
      <c r="AV64" s="83"/>
      <c r="AW64" s="83"/>
      <c r="AX64" s="85" t="s">
        <v>105</v>
      </c>
      <c r="AY64" s="83" t="s">
        <v>182</v>
      </c>
      <c r="AZ64" s="83" t="s">
        <v>68</v>
      </c>
      <c r="BA64" s="83" t="s">
        <v>151</v>
      </c>
      <c r="BB64" s="27" t="s">
        <v>165</v>
      </c>
      <c r="BG64" s="27" t="s">
        <v>35</v>
      </c>
      <c r="BM64" s="30" t="s">
        <v>110</v>
      </c>
      <c r="BN64" s="29" t="s">
        <v>130</v>
      </c>
      <c r="BR64" s="27">
        <v>45</v>
      </c>
      <c r="BW64" s="27" t="s">
        <v>85</v>
      </c>
      <c r="BX64" s="27" t="s">
        <v>86</v>
      </c>
      <c r="BZ64" s="27" t="s">
        <v>44</v>
      </c>
      <c r="CA64" s="27" t="s">
        <v>87</v>
      </c>
    </row>
    <row r="65" spans="47:79" ht="20.25" hidden="1" customHeight="1" x14ac:dyDescent="0.2">
      <c r="AU65" s="83"/>
      <c r="AV65" s="83"/>
      <c r="AW65" s="83"/>
      <c r="AX65" s="85" t="s">
        <v>88</v>
      </c>
      <c r="AY65" s="83" t="s">
        <v>78</v>
      </c>
      <c r="AZ65" s="83" t="s">
        <v>5</v>
      </c>
      <c r="BA65" s="83" t="s">
        <v>152</v>
      </c>
      <c r="BB65" s="27" t="s">
        <v>166</v>
      </c>
      <c r="BG65" s="27" t="s">
        <v>32</v>
      </c>
      <c r="BM65" s="31" t="s">
        <v>111</v>
      </c>
      <c r="BN65" s="29" t="s">
        <v>131</v>
      </c>
      <c r="BR65" s="27">
        <v>60</v>
      </c>
      <c r="BW65" s="27" t="s">
        <v>44</v>
      </c>
      <c r="BX65" s="27" t="s">
        <v>89</v>
      </c>
      <c r="CA65" s="27" t="s">
        <v>90</v>
      </c>
    </row>
    <row r="66" spans="47:79" ht="20.25" hidden="1" customHeight="1" x14ac:dyDescent="0.2">
      <c r="AU66" s="83"/>
      <c r="AV66" s="83"/>
      <c r="AW66" s="83"/>
      <c r="AX66" s="85" t="s">
        <v>181</v>
      </c>
      <c r="AY66" s="83" t="s">
        <v>8</v>
      </c>
      <c r="AZ66" s="83" t="s">
        <v>6</v>
      </c>
      <c r="BA66" s="83" t="s">
        <v>153</v>
      </c>
      <c r="BB66" s="27" t="s">
        <v>167</v>
      </c>
      <c r="BG66" s="27" t="s">
        <v>36</v>
      </c>
      <c r="BM66" s="32" t="s">
        <v>112</v>
      </c>
      <c r="BN66" s="29" t="s">
        <v>131</v>
      </c>
      <c r="BX66" s="27" t="s">
        <v>91</v>
      </c>
      <c r="CA66" s="27" t="s">
        <v>92</v>
      </c>
    </row>
    <row r="67" spans="47:79" ht="20.25" hidden="1" customHeight="1" x14ac:dyDescent="0.2">
      <c r="AU67" s="83"/>
      <c r="AV67" s="83"/>
      <c r="AW67" s="83"/>
      <c r="AX67" s="85" t="s">
        <v>93</v>
      </c>
      <c r="AY67" s="83"/>
      <c r="AZ67" s="83" t="s">
        <v>7</v>
      </c>
      <c r="BA67" s="83" t="s">
        <v>154</v>
      </c>
      <c r="BB67" s="27" t="s">
        <v>168</v>
      </c>
      <c r="BG67" s="27" t="s">
        <v>37</v>
      </c>
      <c r="BX67" s="27" t="s">
        <v>44</v>
      </c>
      <c r="CA67" s="27" t="s">
        <v>94</v>
      </c>
    </row>
    <row r="68" spans="47:79" ht="20.25" hidden="1" customHeight="1" x14ac:dyDescent="0.2">
      <c r="AU68" s="83"/>
      <c r="AV68" s="83"/>
      <c r="AW68" s="83"/>
      <c r="AX68" s="85"/>
      <c r="AY68" s="83"/>
      <c r="AZ68" s="83" t="s">
        <v>8</v>
      </c>
      <c r="BA68" s="83" t="s">
        <v>155</v>
      </c>
      <c r="BB68" s="27" t="s">
        <v>169</v>
      </c>
      <c r="CA68" s="27" t="s">
        <v>95</v>
      </c>
    </row>
    <row r="69" spans="47:79" ht="20.25" hidden="1" customHeight="1" x14ac:dyDescent="0.2">
      <c r="AU69" s="83"/>
      <c r="AV69" s="83"/>
      <c r="AW69" s="83"/>
      <c r="AX69" s="85"/>
      <c r="AY69" s="83"/>
      <c r="AZ69" s="86" t="s">
        <v>179</v>
      </c>
      <c r="BA69" s="83" t="s">
        <v>156</v>
      </c>
      <c r="BB69" s="27" t="s">
        <v>170</v>
      </c>
    </row>
    <row r="70" spans="47:79" ht="20.25" hidden="1" customHeight="1" x14ac:dyDescent="0.2">
      <c r="AU70" s="83"/>
      <c r="AV70" s="83"/>
      <c r="AW70" s="83"/>
      <c r="AX70" s="85"/>
      <c r="AY70" s="83"/>
      <c r="AZ70" s="86"/>
      <c r="BA70" s="83" t="s">
        <v>157</v>
      </c>
      <c r="BB70" s="27" t="s">
        <v>171</v>
      </c>
    </row>
    <row r="71" spans="47:79" ht="20.25" hidden="1" customHeight="1" x14ac:dyDescent="0.2">
      <c r="AU71" s="83"/>
      <c r="AV71" s="83"/>
      <c r="AW71" s="83"/>
      <c r="AX71" s="85"/>
      <c r="AY71" s="83"/>
      <c r="AZ71" s="83"/>
      <c r="BA71" s="83" t="s">
        <v>158</v>
      </c>
      <c r="BB71" s="27" t="s">
        <v>172</v>
      </c>
    </row>
    <row r="72" spans="47:79" ht="20.25" hidden="1" customHeight="1" x14ac:dyDescent="0.2">
      <c r="AU72" s="83"/>
      <c r="AV72" s="83"/>
      <c r="AW72" s="83"/>
      <c r="AX72" s="85"/>
      <c r="AY72" s="83"/>
      <c r="AZ72" s="83"/>
      <c r="BA72" s="83" t="s">
        <v>159</v>
      </c>
      <c r="BB72" s="27" t="s">
        <v>173</v>
      </c>
    </row>
    <row r="73" spans="47:79" ht="20.25" hidden="1" customHeight="1" x14ac:dyDescent="0.2">
      <c r="AU73" s="83"/>
      <c r="AV73" s="83"/>
      <c r="AW73" s="83"/>
      <c r="AX73" s="83"/>
      <c r="AY73" s="83"/>
      <c r="AZ73" s="83"/>
      <c r="BA73" s="83" t="s">
        <v>160</v>
      </c>
      <c r="BB73" s="27" t="s">
        <v>174</v>
      </c>
    </row>
    <row r="74" spans="47:79" ht="20.25" hidden="1" customHeight="1" x14ac:dyDescent="0.2">
      <c r="AU74" s="83"/>
      <c r="AV74" s="83"/>
      <c r="AW74" s="83"/>
      <c r="AX74" s="83"/>
      <c r="AY74" s="83"/>
      <c r="AZ74" s="83"/>
      <c r="BA74" s="83" t="s">
        <v>161</v>
      </c>
      <c r="BB74" s="27" t="s">
        <v>175</v>
      </c>
    </row>
    <row r="75" spans="47:79" ht="20.25" hidden="1" customHeight="1" x14ac:dyDescent="0.2">
      <c r="AU75" s="83"/>
      <c r="AV75" s="83"/>
      <c r="AW75" s="83"/>
      <c r="AX75" s="83"/>
      <c r="AY75" s="83"/>
      <c r="AZ75" s="83"/>
      <c r="BA75" s="83" t="s">
        <v>163</v>
      </c>
      <c r="BB75" s="27" t="s">
        <v>176</v>
      </c>
    </row>
    <row r="76" spans="47:79" ht="20.25" hidden="1" customHeight="1" x14ac:dyDescent="0.2">
      <c r="AU76" s="83"/>
      <c r="AV76" s="83"/>
      <c r="AW76" s="83"/>
      <c r="AX76" s="83"/>
      <c r="AY76" s="83"/>
      <c r="AZ76" s="83"/>
      <c r="BA76" s="83" t="s">
        <v>162</v>
      </c>
      <c r="BB76" s="27" t="s">
        <v>177</v>
      </c>
    </row>
    <row r="77" spans="47:79" ht="20.25" hidden="1" customHeight="1" x14ac:dyDescent="0.2">
      <c r="AU77" s="83"/>
      <c r="AV77" s="83"/>
      <c r="AW77" s="83"/>
      <c r="AX77" s="84" t="s">
        <v>71</v>
      </c>
      <c r="AY77" s="84" t="s">
        <v>72</v>
      </c>
      <c r="AZ77" s="85" t="s">
        <v>73</v>
      </c>
      <c r="BA77" s="87"/>
      <c r="BC77" s="27" t="s">
        <v>63</v>
      </c>
    </row>
    <row r="78" spans="47:79" ht="20.25" hidden="1" customHeight="1" x14ac:dyDescent="0.2">
      <c r="AU78" s="83"/>
      <c r="AV78" s="83"/>
      <c r="AW78" s="83"/>
      <c r="AX78" s="84">
        <v>0</v>
      </c>
      <c r="AY78" s="84">
        <v>0</v>
      </c>
      <c r="AZ78" s="85">
        <v>0</v>
      </c>
      <c r="BA78" s="85"/>
      <c r="BC78" s="27" t="s">
        <v>96</v>
      </c>
    </row>
    <row r="79" spans="47:79" ht="20.25" hidden="1" customHeight="1" x14ac:dyDescent="0.2">
      <c r="AU79" s="83"/>
      <c r="AV79" s="83"/>
      <c r="AW79" s="83"/>
      <c r="AX79" s="84">
        <v>15</v>
      </c>
      <c r="AY79" s="84">
        <v>15</v>
      </c>
      <c r="AZ79" s="85">
        <v>30</v>
      </c>
      <c r="BA79" s="85"/>
      <c r="BC79" s="27" t="s">
        <v>97</v>
      </c>
    </row>
    <row r="80" spans="47:79" ht="20.25" hidden="1" customHeight="1" x14ac:dyDescent="0.2">
      <c r="AU80" s="83"/>
      <c r="AV80" s="83"/>
      <c r="AW80" s="83"/>
      <c r="AX80" s="84" t="s">
        <v>74</v>
      </c>
      <c r="AY80" s="84" t="s">
        <v>75</v>
      </c>
      <c r="AZ80" s="83"/>
      <c r="BA80" s="83"/>
    </row>
    <row r="81" spans="5:53" ht="20.25" hidden="1" customHeight="1" x14ac:dyDescent="0.2">
      <c r="AU81" s="83"/>
      <c r="AV81" s="83"/>
      <c r="AW81" s="83"/>
      <c r="AX81" s="84">
        <v>0</v>
      </c>
      <c r="AY81" s="84">
        <v>0</v>
      </c>
      <c r="AZ81" s="83"/>
      <c r="BA81" s="83"/>
    </row>
    <row r="82" spans="5:53" ht="20.25" hidden="1" customHeight="1" x14ac:dyDescent="0.2">
      <c r="AU82" s="83"/>
      <c r="AV82" s="83"/>
      <c r="AW82" s="83"/>
      <c r="AX82" s="84">
        <v>15</v>
      </c>
      <c r="AY82" s="84">
        <v>25</v>
      </c>
      <c r="AZ82" s="83"/>
      <c r="BA82" s="83"/>
    </row>
    <row r="83" spans="5:53" ht="20.25" hidden="1" customHeight="1" x14ac:dyDescent="0.2">
      <c r="AU83" s="83"/>
      <c r="AV83" s="83"/>
      <c r="AW83" s="83"/>
      <c r="AX83" s="83"/>
      <c r="AY83" s="83"/>
      <c r="AZ83" s="83"/>
      <c r="BA83" s="83"/>
    </row>
    <row r="84" spans="5:53" ht="20.25" hidden="1" customHeight="1" x14ac:dyDescent="0.2">
      <c r="AU84" s="83"/>
      <c r="AV84" s="83"/>
      <c r="AW84" s="83"/>
      <c r="AX84" s="83"/>
      <c r="AY84" s="83"/>
      <c r="AZ84" s="83"/>
      <c r="BA84" s="83"/>
    </row>
    <row r="85" spans="5:53" ht="20.25" hidden="1" customHeight="1" x14ac:dyDescent="0.2">
      <c r="AU85" s="83"/>
      <c r="AV85" s="83"/>
      <c r="AW85" s="83"/>
      <c r="AX85" s="83"/>
      <c r="AY85" s="83"/>
      <c r="AZ85" s="83"/>
      <c r="BA85" s="83"/>
    </row>
    <row r="86" spans="5:53" ht="20.25" hidden="1" customHeight="1" x14ac:dyDescent="0.2">
      <c r="AU86" s="83"/>
      <c r="AV86" s="83"/>
      <c r="AW86" s="83"/>
      <c r="AX86" s="83"/>
      <c r="AY86" s="83"/>
      <c r="AZ86" s="83"/>
      <c r="BA86" s="83"/>
    </row>
    <row r="87" spans="5:53" ht="20.25" hidden="1" customHeight="1" x14ac:dyDescent="0.2">
      <c r="AU87" s="83"/>
      <c r="AV87" s="83"/>
      <c r="AW87" s="83"/>
      <c r="AX87" s="83"/>
      <c r="AY87" s="83"/>
      <c r="AZ87" s="83"/>
      <c r="BA87" s="83"/>
    </row>
    <row r="88" spans="5:53" ht="20.25" hidden="1" customHeight="1" x14ac:dyDescent="0.2">
      <c r="AU88" s="83"/>
      <c r="AV88" s="83"/>
      <c r="AW88" s="83"/>
      <c r="AX88" s="83"/>
      <c r="AY88" s="83"/>
      <c r="AZ88" s="83"/>
      <c r="BA88" s="83"/>
    </row>
    <row r="89" spans="5:53" ht="20.25" hidden="1" customHeight="1" x14ac:dyDescent="0.2">
      <c r="E89" s="43"/>
      <c r="AU89" s="83"/>
      <c r="AV89" s="83"/>
      <c r="AW89" s="83"/>
      <c r="AX89" s="83"/>
      <c r="AY89" s="83"/>
      <c r="AZ89" s="83"/>
      <c r="BA89" s="83"/>
    </row>
    <row r="90" spans="5:53" ht="20.25" hidden="1" customHeight="1" x14ac:dyDescent="0.2">
      <c r="AU90" s="83"/>
      <c r="AV90" s="83"/>
      <c r="AW90" s="83"/>
      <c r="AX90" s="83"/>
      <c r="AY90" s="83"/>
      <c r="AZ90" s="83"/>
      <c r="BA90" s="83"/>
    </row>
    <row r="91" spans="5:53" ht="20.25" hidden="1" customHeight="1" x14ac:dyDescent="0.2">
      <c r="AU91" s="83"/>
      <c r="AV91" s="83"/>
      <c r="AW91" s="83"/>
      <c r="AX91" s="83"/>
      <c r="AY91" s="83"/>
      <c r="AZ91" s="83"/>
      <c r="BA91" s="83"/>
    </row>
    <row r="92" spans="5:53" ht="20.25" hidden="1" customHeight="1" x14ac:dyDescent="0.2">
      <c r="AU92" s="83"/>
      <c r="AV92" s="83"/>
      <c r="AW92" s="83"/>
      <c r="AX92" s="83"/>
      <c r="AY92" s="83"/>
      <c r="AZ92" s="83"/>
      <c r="BA92" s="83"/>
    </row>
    <row r="93" spans="5:53" ht="20.25" hidden="1" customHeight="1" x14ac:dyDescent="0.2">
      <c r="AU93" s="83"/>
      <c r="AV93" s="83"/>
      <c r="AW93" s="83"/>
      <c r="AX93" s="83"/>
      <c r="AY93" s="83"/>
      <c r="AZ93" s="83"/>
      <c r="BA93" s="83"/>
    </row>
    <row r="94" spans="5:53" ht="20.25" hidden="1" customHeight="1" x14ac:dyDescent="0.2">
      <c r="AU94" s="83"/>
      <c r="AV94" s="83"/>
      <c r="AW94" s="83"/>
      <c r="AX94" s="83"/>
      <c r="AY94" s="83"/>
      <c r="AZ94" s="83"/>
      <c r="BA94" s="83"/>
    </row>
    <row r="95" spans="5:53" ht="20.25" hidden="1" customHeight="1" x14ac:dyDescent="0.2">
      <c r="AU95" s="83"/>
      <c r="AV95" s="83"/>
      <c r="AW95" s="83"/>
      <c r="AX95" s="83"/>
      <c r="AY95" s="83"/>
      <c r="AZ95" s="83"/>
      <c r="BA95" s="83"/>
    </row>
    <row r="96" spans="5:53" ht="20.25" hidden="1" customHeight="1" x14ac:dyDescent="0.2">
      <c r="AU96" s="83"/>
      <c r="AV96" s="83"/>
      <c r="AW96" s="83"/>
      <c r="AX96" s="83"/>
      <c r="AY96" s="83"/>
      <c r="AZ96" s="83"/>
      <c r="BA96" s="83"/>
    </row>
    <row r="97" spans="1:207" ht="20.25" hidden="1" customHeight="1" x14ac:dyDescent="0.2">
      <c r="AU97" s="83"/>
      <c r="AV97" s="83"/>
      <c r="AW97" s="83"/>
      <c r="AX97" s="83"/>
      <c r="AY97" s="83"/>
      <c r="AZ97" s="83"/>
      <c r="BA97" s="83"/>
    </row>
    <row r="98" spans="1:207" ht="20.25" hidden="1" customHeight="1" x14ac:dyDescent="0.2">
      <c r="AU98" s="83"/>
      <c r="AV98" s="83"/>
      <c r="AW98" s="83"/>
      <c r="AX98" s="83"/>
      <c r="AY98" s="83"/>
      <c r="AZ98" s="83"/>
      <c r="BA98" s="83"/>
    </row>
    <row r="99" spans="1:207" ht="20.25" hidden="1" customHeight="1" x14ac:dyDescent="0.2">
      <c r="AU99" s="83"/>
      <c r="AV99" s="83"/>
      <c r="AW99" s="83"/>
      <c r="AX99" s="83"/>
      <c r="AY99" s="83"/>
      <c r="AZ99" s="83"/>
      <c r="BA99" s="83"/>
    </row>
    <row r="100" spans="1:207" ht="20.25" hidden="1" customHeight="1" thickBot="1" x14ac:dyDescent="0.25">
      <c r="AU100" s="83"/>
      <c r="AV100" s="83"/>
      <c r="AW100" s="83"/>
      <c r="AX100" s="83"/>
      <c r="AY100" s="83"/>
      <c r="AZ100" s="83"/>
      <c r="BA100" s="83"/>
    </row>
    <row r="101" spans="1:207" ht="20.25" customHeight="1" x14ac:dyDescent="0.25">
      <c r="A101" s="237"/>
      <c r="B101" s="237"/>
      <c r="C101" s="237"/>
      <c r="D101" s="237"/>
      <c r="E101" s="236" t="s">
        <v>187</v>
      </c>
      <c r="F101" s="236"/>
      <c r="G101" s="236"/>
      <c r="H101" s="236"/>
      <c r="I101" s="236"/>
      <c r="J101" s="236"/>
      <c r="K101" s="236"/>
      <c r="L101" s="236"/>
      <c r="M101" s="236"/>
      <c r="N101" s="236"/>
      <c r="O101" s="80"/>
      <c r="P101" s="80"/>
      <c r="Q101" s="80"/>
      <c r="R101" s="236"/>
      <c r="S101" s="308"/>
      <c r="T101" s="242"/>
      <c r="U101" s="221"/>
      <c r="V101" s="245"/>
      <c r="W101" s="245"/>
      <c r="X101" s="245"/>
      <c r="Y101" s="245"/>
      <c r="Z101" s="245"/>
      <c r="AA101" s="245"/>
      <c r="AB101" s="245"/>
      <c r="AC101" s="245"/>
      <c r="AD101" s="245"/>
      <c r="AE101" s="245"/>
      <c r="AF101" s="245"/>
      <c r="AG101" s="222"/>
      <c r="AH101" s="222"/>
      <c r="AI101" s="222"/>
      <c r="AJ101" s="245"/>
      <c r="AK101" s="245"/>
      <c r="AL101" s="222"/>
      <c r="AM101" s="222"/>
      <c r="AN101" s="245"/>
      <c r="AO101" s="245"/>
      <c r="AP101" s="245"/>
      <c r="AQ101" s="245"/>
      <c r="AR101" s="245"/>
      <c r="AS101" s="245"/>
      <c r="AT101" s="245"/>
      <c r="AU101" s="245"/>
      <c r="AV101" s="245"/>
      <c r="AW101" s="245"/>
      <c r="AX101" s="245"/>
      <c r="AY101" s="245"/>
      <c r="AZ101" s="245"/>
      <c r="BA101" s="245"/>
      <c r="BB101" s="245"/>
      <c r="BC101" s="242"/>
      <c r="BD101" s="242"/>
      <c r="BE101" s="221"/>
      <c r="BF101" s="224"/>
    </row>
    <row r="102" spans="1:207" ht="20.25" customHeight="1" x14ac:dyDescent="0.25">
      <c r="A102" s="237"/>
      <c r="B102" s="237"/>
      <c r="C102" s="237"/>
      <c r="D102" s="237"/>
      <c r="E102" s="236" t="s">
        <v>329</v>
      </c>
      <c r="F102" s="236"/>
      <c r="G102" s="236"/>
      <c r="H102" s="236"/>
      <c r="I102" s="236"/>
      <c r="J102" s="236"/>
      <c r="K102" s="236"/>
      <c r="L102" s="236"/>
      <c r="M102" s="236"/>
      <c r="N102" s="236"/>
      <c r="O102" s="80"/>
      <c r="P102" s="80"/>
      <c r="Q102" s="80"/>
      <c r="R102" s="236"/>
      <c r="S102" s="308"/>
      <c r="T102" s="242"/>
      <c r="U102" s="221"/>
      <c r="V102" s="245"/>
      <c r="W102" s="245"/>
      <c r="X102" s="245"/>
      <c r="Y102" s="245"/>
      <c r="Z102" s="245"/>
      <c r="AA102" s="245"/>
      <c r="AB102" s="245"/>
      <c r="AC102" s="245"/>
      <c r="AD102" s="245"/>
      <c r="AE102" s="245"/>
      <c r="AF102" s="245"/>
      <c r="AG102" s="222"/>
      <c r="AH102" s="222"/>
      <c r="AI102" s="222"/>
      <c r="AJ102" s="245"/>
      <c r="AK102" s="245"/>
      <c r="AL102" s="222"/>
      <c r="AM102" s="222"/>
      <c r="AN102" s="245"/>
      <c r="AO102" s="245"/>
      <c r="AP102" s="245"/>
      <c r="AQ102" s="245"/>
      <c r="AR102" s="245"/>
      <c r="AS102" s="245"/>
      <c r="AT102" s="245"/>
      <c r="AU102" s="245"/>
      <c r="AV102" s="245"/>
      <c r="AW102" s="245"/>
      <c r="AX102" s="245"/>
      <c r="AY102" s="245"/>
      <c r="AZ102" s="245"/>
      <c r="BA102" s="245"/>
      <c r="BB102" s="245"/>
      <c r="BC102" s="242"/>
      <c r="BD102" s="242"/>
      <c r="BE102" s="221"/>
      <c r="BF102" s="224"/>
    </row>
    <row r="103" spans="1:207" ht="20.25" customHeight="1" x14ac:dyDescent="0.25">
      <c r="A103" s="237"/>
      <c r="B103" s="237"/>
      <c r="C103" s="237"/>
      <c r="D103" s="237"/>
      <c r="E103" s="333" t="s">
        <v>307</v>
      </c>
      <c r="F103" s="333"/>
      <c r="G103" s="333"/>
      <c r="H103" s="333"/>
      <c r="I103" s="333"/>
      <c r="J103" s="333"/>
      <c r="K103" s="333"/>
      <c r="L103" s="333"/>
      <c r="M103" s="333"/>
      <c r="N103" s="333"/>
      <c r="O103" s="80"/>
      <c r="P103" s="80"/>
      <c r="Q103" s="80"/>
      <c r="R103" s="236"/>
      <c r="S103" s="308"/>
      <c r="T103" s="242"/>
      <c r="U103" s="221"/>
      <c r="V103" s="309"/>
      <c r="W103" s="309"/>
      <c r="X103" s="309"/>
      <c r="Y103" s="309"/>
      <c r="Z103" s="309"/>
      <c r="AA103" s="309"/>
      <c r="AB103" s="309"/>
      <c r="AC103" s="309"/>
      <c r="AD103" s="309"/>
      <c r="AE103" s="309"/>
      <c r="AF103" s="309"/>
      <c r="AG103" s="222"/>
      <c r="AH103" s="222"/>
      <c r="AI103" s="222"/>
      <c r="AJ103" s="245"/>
      <c r="AK103" s="245"/>
      <c r="AL103" s="222"/>
      <c r="AM103" s="222"/>
      <c r="AN103" s="245"/>
      <c r="AO103" s="245"/>
      <c r="AP103" s="245"/>
      <c r="AQ103" s="245"/>
      <c r="AR103" s="245"/>
      <c r="AS103" s="245"/>
      <c r="AT103" s="245"/>
      <c r="AU103" s="245"/>
      <c r="AV103" s="245"/>
      <c r="AW103" s="245"/>
      <c r="AX103" s="245"/>
      <c r="AY103" s="245"/>
      <c r="AZ103" s="245"/>
      <c r="BA103" s="245"/>
      <c r="BB103" s="245"/>
      <c r="BC103" s="242"/>
      <c r="BD103" s="242"/>
      <c r="BE103" s="221"/>
      <c r="BF103" s="224"/>
    </row>
    <row r="104" spans="1:207" ht="20.25" customHeight="1" x14ac:dyDescent="0.25">
      <c r="A104" s="237"/>
      <c r="B104" s="237"/>
      <c r="C104" s="237"/>
      <c r="D104" s="237"/>
      <c r="E104" s="231" t="s">
        <v>312</v>
      </c>
      <c r="F104" s="231"/>
      <c r="G104" s="231"/>
      <c r="H104" s="231"/>
      <c r="I104" s="231"/>
      <c r="J104" s="231"/>
      <c r="K104" s="231"/>
      <c r="L104" s="231"/>
      <c r="M104" s="231" t="s">
        <v>204</v>
      </c>
      <c r="N104" s="241"/>
      <c r="O104" s="104"/>
      <c r="P104" s="104"/>
      <c r="Q104" s="104"/>
      <c r="R104" s="236"/>
      <c r="S104" s="308"/>
      <c r="T104" s="242"/>
      <c r="U104" s="221"/>
      <c r="V104" s="245"/>
      <c r="W104" s="245"/>
      <c r="X104" s="245"/>
      <c r="Y104" s="245"/>
      <c r="Z104" s="245"/>
      <c r="AA104" s="245"/>
      <c r="AB104" s="245"/>
      <c r="AC104" s="245"/>
      <c r="AD104" s="245"/>
      <c r="AE104" s="245"/>
      <c r="AF104" s="245"/>
      <c r="AG104" s="223"/>
      <c r="AH104" s="223"/>
      <c r="AI104" s="223"/>
      <c r="AJ104" s="245"/>
      <c r="AK104" s="245"/>
      <c r="AL104" s="223"/>
      <c r="AM104" s="223"/>
      <c r="AN104" s="245"/>
      <c r="AO104" s="245"/>
      <c r="AP104" s="245"/>
      <c r="AQ104" s="245"/>
      <c r="AR104" s="245"/>
      <c r="AS104" s="245"/>
      <c r="AT104" s="245"/>
      <c r="AU104" s="245"/>
      <c r="AV104" s="245"/>
      <c r="AW104" s="245"/>
      <c r="AX104" s="245"/>
      <c r="AY104" s="245"/>
      <c r="AZ104" s="245"/>
      <c r="BA104" s="245"/>
      <c r="BB104" s="245"/>
      <c r="BC104" s="242"/>
      <c r="BD104" s="242"/>
      <c r="BE104" s="221"/>
      <c r="BF104" s="224"/>
      <c r="BX104" s="27" t="s">
        <v>241</v>
      </c>
    </row>
    <row r="105" spans="1:207" ht="20.25" customHeight="1" thickBot="1" x14ac:dyDescent="0.3">
      <c r="A105" s="105"/>
      <c r="B105" s="106"/>
      <c r="C105" s="106"/>
      <c r="D105" s="106"/>
      <c r="E105" s="102"/>
      <c r="F105" s="102"/>
      <c r="G105" s="102"/>
      <c r="H105" s="102"/>
      <c r="I105" s="102"/>
      <c r="J105" s="102"/>
      <c r="K105" s="102"/>
      <c r="L105" s="102"/>
      <c r="M105" s="102"/>
      <c r="N105" s="102"/>
      <c r="O105" s="103"/>
      <c r="P105" s="103"/>
      <c r="Q105" s="103"/>
      <c r="R105" s="90"/>
      <c r="S105" s="91"/>
      <c r="T105" s="105"/>
      <c r="U105" s="106"/>
      <c r="V105" s="90"/>
      <c r="W105" s="90"/>
      <c r="X105" s="90"/>
      <c r="Y105" s="90"/>
      <c r="Z105" s="90"/>
      <c r="AA105" s="90"/>
      <c r="AB105" s="90"/>
      <c r="AC105" s="90"/>
      <c r="AD105" s="90"/>
      <c r="AE105" s="90"/>
      <c r="AF105" s="90"/>
      <c r="AG105" s="101"/>
      <c r="AH105" s="101"/>
      <c r="AI105" s="101"/>
      <c r="AJ105" s="90"/>
      <c r="AK105" s="90"/>
      <c r="AL105" s="101"/>
      <c r="AM105" s="101"/>
      <c r="AN105" s="89"/>
      <c r="AO105" s="90"/>
      <c r="AP105" s="90"/>
      <c r="AQ105" s="90"/>
      <c r="AR105" s="90"/>
      <c r="AS105" s="90"/>
      <c r="AT105" s="90"/>
      <c r="AU105" s="90"/>
      <c r="AV105" s="90"/>
      <c r="AW105" s="90"/>
      <c r="AX105" s="90"/>
      <c r="AY105" s="90"/>
      <c r="AZ105" s="90"/>
      <c r="BA105" s="90"/>
      <c r="BB105" s="107"/>
      <c r="BC105" s="106"/>
      <c r="BD105" s="106"/>
      <c r="BE105" s="106"/>
      <c r="BF105" s="106"/>
    </row>
    <row r="106" spans="1:207" ht="20.25" customHeight="1" thickBot="1" x14ac:dyDescent="0.3">
      <c r="A106" s="344" t="s">
        <v>10</v>
      </c>
      <c r="B106" s="367" t="s">
        <v>11</v>
      </c>
      <c r="C106" s="167"/>
      <c r="D106" s="353" t="s">
        <v>16</v>
      </c>
      <c r="E106" s="370" t="s">
        <v>0</v>
      </c>
      <c r="F106" s="371"/>
      <c r="G106" s="372"/>
      <c r="H106" s="356" t="s">
        <v>148</v>
      </c>
      <c r="I106" s="320" t="s">
        <v>106</v>
      </c>
      <c r="J106" s="321"/>
      <c r="K106" s="321"/>
      <c r="L106" s="322"/>
      <c r="M106" s="347" t="s">
        <v>117</v>
      </c>
      <c r="N106" s="348"/>
      <c r="O106" s="348"/>
      <c r="P106" s="348"/>
      <c r="Q106" s="348"/>
      <c r="R106" s="348"/>
      <c r="S106" s="349"/>
      <c r="T106" s="315" t="s">
        <v>254</v>
      </c>
      <c r="U106" s="316"/>
      <c r="V106" s="316"/>
      <c r="W106" s="316"/>
      <c r="X106" s="316"/>
      <c r="Y106" s="316"/>
      <c r="Z106" s="316"/>
      <c r="AA106" s="316"/>
      <c r="AB106" s="316"/>
      <c r="AC106" s="316"/>
      <c r="AD106" s="317"/>
      <c r="AE106" s="108"/>
      <c r="AF106" s="108"/>
      <c r="AG106" s="108"/>
      <c r="AH106" s="108"/>
      <c r="AI106" s="108"/>
      <c r="AJ106" s="108"/>
      <c r="AK106" s="108"/>
      <c r="AL106" s="108"/>
      <c r="AM106" s="108"/>
      <c r="AN106" s="323" t="s">
        <v>139</v>
      </c>
      <c r="AO106" s="324"/>
      <c r="AP106" s="324"/>
      <c r="AQ106" s="325"/>
      <c r="AR106" s="256" t="s">
        <v>138</v>
      </c>
      <c r="AS106" s="257"/>
      <c r="AT106" s="257"/>
      <c r="AU106" s="258"/>
      <c r="AV106" s="304" t="s">
        <v>189</v>
      </c>
      <c r="AW106" s="305"/>
      <c r="AX106" s="248" t="s">
        <v>372</v>
      </c>
      <c r="AY106" s="249"/>
      <c r="AZ106" s="249"/>
      <c r="BA106" s="249"/>
      <c r="BB106" s="249"/>
      <c r="BC106" s="250"/>
      <c r="BD106" s="172"/>
      <c r="BE106" s="172"/>
      <c r="BF106" s="172"/>
      <c r="BG106" s="33"/>
      <c r="BH106" s="33"/>
      <c r="BI106" s="33"/>
      <c r="BJ106" s="33"/>
      <c r="BK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c r="CW106" s="33"/>
      <c r="CX106" s="33"/>
      <c r="CY106" s="33"/>
      <c r="CZ106" s="33"/>
      <c r="DA106" s="33"/>
      <c r="DB106" s="33"/>
      <c r="DC106" s="33"/>
      <c r="DD106" s="33"/>
      <c r="DE106" s="33"/>
      <c r="DF106" s="33"/>
      <c r="DG106" s="33"/>
      <c r="DH106" s="33"/>
      <c r="DI106" s="33"/>
      <c r="DJ106" s="33"/>
      <c r="DK106" s="33"/>
      <c r="DL106" s="33"/>
      <c r="DM106" s="33"/>
      <c r="DN106" s="33"/>
      <c r="DO106" s="33"/>
      <c r="DP106" s="33"/>
      <c r="DQ106" s="33"/>
      <c r="DR106" s="33"/>
      <c r="DS106" s="33"/>
      <c r="DT106" s="33"/>
      <c r="DU106" s="33"/>
      <c r="DV106" s="33"/>
      <c r="DW106" s="33"/>
      <c r="DX106" s="33"/>
      <c r="DY106" s="33"/>
      <c r="DZ106" s="33"/>
      <c r="EA106" s="33"/>
      <c r="EB106" s="33"/>
      <c r="EC106" s="33"/>
      <c r="ED106" s="33"/>
      <c r="EE106" s="33"/>
      <c r="EF106" s="33"/>
      <c r="EG106" s="33"/>
      <c r="EH106" s="33"/>
      <c r="EI106" s="33"/>
      <c r="EJ106" s="33"/>
      <c r="EK106" s="33"/>
      <c r="EL106" s="33"/>
      <c r="EM106" s="33"/>
      <c r="EN106" s="33"/>
      <c r="EO106" s="33"/>
      <c r="EP106" s="33"/>
      <c r="EQ106" s="33"/>
      <c r="ER106" s="33"/>
      <c r="ES106" s="33"/>
      <c r="ET106" s="33"/>
      <c r="EU106" s="33"/>
      <c r="EV106" s="33"/>
      <c r="EW106" s="33"/>
      <c r="EX106" s="33"/>
      <c r="EY106" s="33"/>
      <c r="EZ106" s="33"/>
      <c r="FA106" s="33"/>
      <c r="FB106" s="33"/>
      <c r="FC106" s="33"/>
      <c r="FD106" s="33"/>
      <c r="FE106" s="33"/>
      <c r="FF106" s="33"/>
      <c r="FG106" s="33"/>
      <c r="FH106" s="33"/>
      <c r="FI106" s="33"/>
      <c r="FJ106" s="33"/>
      <c r="FK106" s="33"/>
      <c r="FL106" s="33"/>
      <c r="FM106" s="33"/>
      <c r="FN106" s="33"/>
      <c r="FO106" s="33"/>
      <c r="FP106" s="33"/>
      <c r="FQ106" s="33"/>
      <c r="FR106" s="33"/>
      <c r="FS106" s="33"/>
      <c r="FT106" s="33"/>
      <c r="FU106" s="33"/>
      <c r="FV106" s="33"/>
      <c r="FW106" s="33"/>
      <c r="FX106" s="33"/>
      <c r="FY106" s="33"/>
      <c r="FZ106" s="33"/>
      <c r="GA106" s="33"/>
      <c r="GB106" s="33"/>
      <c r="GC106" s="33"/>
      <c r="GD106" s="33"/>
      <c r="GE106" s="33"/>
      <c r="GF106" s="33"/>
      <c r="GG106" s="33"/>
      <c r="GH106" s="33"/>
      <c r="GI106" s="33"/>
      <c r="GJ106" s="33"/>
      <c r="GK106" s="33"/>
      <c r="GL106" s="33"/>
      <c r="GM106" s="33"/>
      <c r="GN106" s="33"/>
      <c r="GO106" s="33"/>
      <c r="GP106" s="33"/>
      <c r="GQ106" s="33"/>
      <c r="GR106" s="33"/>
      <c r="GS106" s="33"/>
      <c r="GT106" s="33"/>
      <c r="GU106" s="33"/>
      <c r="GV106" s="33"/>
      <c r="GW106" s="33"/>
      <c r="GX106" s="33"/>
      <c r="GY106" s="33"/>
    </row>
    <row r="107" spans="1:207" ht="32.25" customHeight="1" thickBot="1" x14ac:dyDescent="0.35">
      <c r="A107" s="345"/>
      <c r="B107" s="368"/>
      <c r="C107" s="168"/>
      <c r="D107" s="354"/>
      <c r="E107" s="373"/>
      <c r="F107" s="374"/>
      <c r="G107" s="375"/>
      <c r="H107" s="357"/>
      <c r="I107" s="367" t="s">
        <v>291</v>
      </c>
      <c r="J107" s="376" t="s">
        <v>102</v>
      </c>
      <c r="K107" s="365" t="s">
        <v>9</v>
      </c>
      <c r="L107" s="365" t="s">
        <v>178</v>
      </c>
      <c r="M107" s="350"/>
      <c r="N107" s="351"/>
      <c r="O107" s="351"/>
      <c r="P107" s="351"/>
      <c r="Q107" s="351"/>
      <c r="R107" s="351"/>
      <c r="S107" s="352"/>
      <c r="T107" s="334" t="s">
        <v>262</v>
      </c>
      <c r="U107" s="335"/>
      <c r="V107" s="335"/>
      <c r="W107" s="335"/>
      <c r="X107" s="335"/>
      <c r="Y107" s="335"/>
      <c r="Z107" s="335"/>
      <c r="AA107" s="335"/>
      <c r="AB107" s="335"/>
      <c r="AC107" s="335"/>
      <c r="AD107" s="335"/>
      <c r="AE107" s="109"/>
      <c r="AF107" s="110"/>
      <c r="AG107" s="110"/>
      <c r="AH107" s="110"/>
      <c r="AI107" s="110"/>
      <c r="AJ107" s="110"/>
      <c r="AK107" s="111"/>
      <c r="AL107" s="111"/>
      <c r="AM107" s="111"/>
      <c r="AN107" s="326"/>
      <c r="AO107" s="327"/>
      <c r="AP107" s="327"/>
      <c r="AQ107" s="328"/>
      <c r="AR107" s="259"/>
      <c r="AS107" s="260"/>
      <c r="AT107" s="260"/>
      <c r="AU107" s="261"/>
      <c r="AV107" s="306"/>
      <c r="AW107" s="307"/>
      <c r="AX107" s="251"/>
      <c r="AY107" s="252"/>
      <c r="AZ107" s="252"/>
      <c r="BA107" s="252"/>
      <c r="BB107" s="252"/>
      <c r="BC107" s="253"/>
      <c r="BD107" s="173"/>
      <c r="BE107" s="173"/>
      <c r="BF107" s="17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c r="DH107" s="33"/>
      <c r="DI107" s="33"/>
      <c r="DJ107" s="33"/>
      <c r="DK107" s="33"/>
      <c r="DL107" s="33"/>
      <c r="DM107" s="33"/>
      <c r="DN107" s="33"/>
      <c r="DO107" s="33"/>
      <c r="DP107" s="33"/>
      <c r="DQ107" s="33"/>
      <c r="DR107" s="33"/>
      <c r="DS107" s="33"/>
      <c r="DT107" s="33"/>
      <c r="DU107" s="33"/>
      <c r="DV107" s="33"/>
      <c r="DW107" s="33"/>
      <c r="DX107" s="33"/>
      <c r="DY107" s="33"/>
      <c r="DZ107" s="33"/>
      <c r="EA107" s="33"/>
      <c r="EB107" s="33"/>
      <c r="EC107" s="33"/>
      <c r="ED107" s="33"/>
      <c r="EE107" s="33"/>
      <c r="EF107" s="33"/>
      <c r="EG107" s="33"/>
      <c r="EH107" s="33"/>
      <c r="EI107" s="33"/>
      <c r="EJ107" s="33"/>
      <c r="EK107" s="33"/>
      <c r="EL107" s="33"/>
      <c r="EM107" s="33"/>
      <c r="EN107" s="33"/>
      <c r="EO107" s="33"/>
      <c r="EP107" s="33"/>
      <c r="EQ107" s="33"/>
      <c r="ER107" s="33"/>
      <c r="ES107" s="33"/>
      <c r="ET107" s="33"/>
      <c r="EU107" s="33"/>
      <c r="EV107" s="33"/>
      <c r="EW107" s="33"/>
      <c r="EX107" s="33"/>
      <c r="EY107" s="33"/>
      <c r="EZ107" s="33"/>
      <c r="FA107" s="33"/>
      <c r="FB107" s="33"/>
      <c r="FC107" s="33"/>
      <c r="FD107" s="33"/>
      <c r="FE107" s="33"/>
      <c r="FF107" s="33"/>
      <c r="FG107" s="33"/>
      <c r="FH107" s="33"/>
      <c r="FI107" s="33"/>
      <c r="FJ107" s="33"/>
      <c r="FK107" s="33"/>
      <c r="FL107" s="33"/>
      <c r="FM107" s="33"/>
      <c r="FN107" s="33"/>
      <c r="FO107" s="33"/>
      <c r="FP107" s="33"/>
      <c r="FQ107" s="33"/>
      <c r="FR107" s="33"/>
      <c r="FS107" s="33"/>
      <c r="FT107" s="33"/>
      <c r="FU107" s="33"/>
      <c r="FV107" s="33"/>
      <c r="FW107" s="33"/>
      <c r="FX107" s="33"/>
      <c r="FY107" s="33"/>
      <c r="FZ107" s="33"/>
      <c r="GA107" s="33"/>
      <c r="GB107" s="33"/>
      <c r="GC107" s="33"/>
      <c r="GD107" s="33"/>
      <c r="GE107" s="33"/>
      <c r="GF107" s="33"/>
      <c r="GG107" s="33"/>
      <c r="GH107" s="33"/>
      <c r="GI107" s="33"/>
      <c r="GJ107" s="33"/>
      <c r="GK107" s="33"/>
      <c r="GL107" s="33"/>
      <c r="GM107" s="33"/>
      <c r="GN107" s="33"/>
      <c r="GO107" s="33"/>
      <c r="GP107" s="33"/>
      <c r="GQ107" s="33"/>
      <c r="GR107" s="33"/>
      <c r="GS107" s="33"/>
      <c r="GT107" s="33"/>
      <c r="GU107" s="33"/>
      <c r="GV107" s="33"/>
      <c r="GW107" s="33"/>
      <c r="GX107" s="33"/>
      <c r="GY107" s="33"/>
    </row>
    <row r="108" spans="1:207" ht="66" customHeight="1" thickBot="1" x14ac:dyDescent="0.25">
      <c r="A108" s="345"/>
      <c r="B108" s="368"/>
      <c r="C108" s="168"/>
      <c r="D108" s="354"/>
      <c r="E108" s="300" t="s">
        <v>1</v>
      </c>
      <c r="F108" s="302" t="s">
        <v>2</v>
      </c>
      <c r="G108" s="318" t="s">
        <v>214</v>
      </c>
      <c r="H108" s="357"/>
      <c r="I108" s="369"/>
      <c r="J108" s="377"/>
      <c r="K108" s="366"/>
      <c r="L108" s="366"/>
      <c r="M108" s="359" t="s">
        <v>18</v>
      </c>
      <c r="N108" s="360"/>
      <c r="O108" s="361" t="s">
        <v>19</v>
      </c>
      <c r="P108" s="362"/>
      <c r="Q108" s="362"/>
      <c r="R108" s="363"/>
      <c r="S108" s="364"/>
      <c r="T108" s="112" t="s">
        <v>237</v>
      </c>
      <c r="U108" s="112" t="s">
        <v>239</v>
      </c>
      <c r="V108" s="336" t="s">
        <v>243</v>
      </c>
      <c r="W108" s="337"/>
      <c r="X108" s="338"/>
      <c r="Y108" s="310" t="s">
        <v>245</v>
      </c>
      <c r="Z108" s="311"/>
      <c r="AA108" s="311"/>
      <c r="AB108" s="311"/>
      <c r="AC108" s="311"/>
      <c r="AD108" s="312"/>
      <c r="AE108" s="274" t="s">
        <v>67</v>
      </c>
      <c r="AF108" s="275"/>
      <c r="AG108" s="331" t="s">
        <v>120</v>
      </c>
      <c r="AH108" s="113"/>
      <c r="AI108" s="113"/>
      <c r="AJ108" s="113"/>
      <c r="AK108" s="114"/>
      <c r="AL108" s="114"/>
      <c r="AM108" s="114"/>
      <c r="AN108" s="313" t="s">
        <v>18</v>
      </c>
      <c r="AO108" s="314"/>
      <c r="AP108" s="329" t="s">
        <v>19</v>
      </c>
      <c r="AQ108" s="330"/>
      <c r="AR108" s="272" t="s">
        <v>69</v>
      </c>
      <c r="AS108" s="272" t="s">
        <v>263</v>
      </c>
      <c r="AT108" s="272" t="s">
        <v>264</v>
      </c>
      <c r="AU108" s="262" t="s">
        <v>104</v>
      </c>
      <c r="AV108" s="264" t="s">
        <v>108</v>
      </c>
      <c r="AW108" s="264" t="s">
        <v>136</v>
      </c>
      <c r="AX108" s="254" t="s">
        <v>38</v>
      </c>
      <c r="AY108" s="254" t="s">
        <v>371</v>
      </c>
      <c r="AZ108" s="254" t="s">
        <v>140</v>
      </c>
      <c r="BA108" s="246" t="s">
        <v>141</v>
      </c>
      <c r="BB108" s="246" t="s">
        <v>137</v>
      </c>
      <c r="BC108" s="246" t="s">
        <v>190</v>
      </c>
      <c r="BD108" s="174" t="s">
        <v>259</v>
      </c>
      <c r="BE108" s="174" t="s">
        <v>260</v>
      </c>
      <c r="BF108" s="174" t="s">
        <v>261</v>
      </c>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c r="CW108" s="33"/>
      <c r="CX108" s="33"/>
      <c r="CY108" s="33"/>
      <c r="CZ108" s="33"/>
      <c r="DA108" s="33"/>
      <c r="DB108" s="33"/>
      <c r="DC108" s="33"/>
      <c r="DD108" s="33"/>
      <c r="DE108" s="33"/>
      <c r="DF108" s="33"/>
      <c r="DG108" s="33"/>
      <c r="DH108" s="33"/>
      <c r="DI108" s="33"/>
      <c r="DJ108" s="33"/>
      <c r="DK108" s="33"/>
      <c r="DL108" s="33"/>
      <c r="DM108" s="33"/>
      <c r="DN108" s="33"/>
      <c r="DO108" s="33"/>
      <c r="DP108" s="33"/>
      <c r="DQ108" s="33"/>
      <c r="DR108" s="33"/>
      <c r="DS108" s="33"/>
      <c r="DT108" s="33"/>
      <c r="DU108" s="33"/>
      <c r="DV108" s="33"/>
      <c r="DW108" s="33"/>
      <c r="DX108" s="33"/>
      <c r="DY108" s="33"/>
      <c r="DZ108" s="33"/>
      <c r="EA108" s="33"/>
      <c r="EB108" s="33"/>
      <c r="EC108" s="33"/>
      <c r="ED108" s="33"/>
      <c r="EE108" s="33"/>
      <c r="EF108" s="33"/>
      <c r="EG108" s="33"/>
      <c r="EH108" s="33"/>
      <c r="EI108" s="33"/>
      <c r="EJ108" s="33"/>
      <c r="EK108" s="33"/>
      <c r="EL108" s="33"/>
      <c r="EM108" s="33"/>
      <c r="EN108" s="33"/>
      <c r="EO108" s="33"/>
      <c r="EP108" s="33"/>
      <c r="EQ108" s="33"/>
      <c r="ER108" s="33"/>
      <c r="ES108" s="33"/>
      <c r="ET108" s="33"/>
      <c r="EU108" s="33"/>
      <c r="EV108" s="33"/>
      <c r="EW108" s="33"/>
      <c r="EX108" s="33"/>
      <c r="EY108" s="33"/>
      <c r="EZ108" s="33"/>
      <c r="FA108" s="33"/>
      <c r="FB108" s="33"/>
      <c r="FC108" s="33"/>
      <c r="FD108" s="33"/>
      <c r="FE108" s="33"/>
      <c r="FF108" s="33"/>
      <c r="FG108" s="33"/>
      <c r="FH108" s="33"/>
      <c r="FI108" s="33"/>
      <c r="FJ108" s="33"/>
      <c r="FK108" s="33"/>
      <c r="FL108" s="33"/>
      <c r="FM108" s="33"/>
      <c r="FN108" s="33"/>
      <c r="FO108" s="33"/>
      <c r="FP108" s="33"/>
      <c r="FQ108" s="33"/>
      <c r="FR108" s="33"/>
      <c r="FS108" s="33"/>
      <c r="FT108" s="33"/>
      <c r="FU108" s="33"/>
      <c r="FV108" s="33"/>
      <c r="FW108" s="33"/>
      <c r="FX108" s="33"/>
      <c r="FY108" s="33"/>
      <c r="FZ108" s="33"/>
      <c r="GA108" s="33"/>
      <c r="GB108" s="33"/>
      <c r="GC108" s="33"/>
      <c r="GD108" s="33"/>
      <c r="GE108" s="33"/>
      <c r="GF108" s="33"/>
      <c r="GG108" s="33"/>
      <c r="GH108" s="33"/>
      <c r="GI108" s="33"/>
      <c r="GJ108" s="33"/>
      <c r="GK108" s="33"/>
      <c r="GL108" s="33"/>
      <c r="GM108" s="33"/>
      <c r="GN108" s="33"/>
      <c r="GO108" s="33"/>
      <c r="GP108" s="33"/>
      <c r="GQ108" s="33"/>
      <c r="GR108" s="33"/>
      <c r="GS108" s="33"/>
      <c r="GT108" s="33"/>
      <c r="GU108" s="33"/>
      <c r="GV108" s="33"/>
      <c r="GW108" s="33"/>
      <c r="GX108" s="33"/>
      <c r="GY108" s="33"/>
    </row>
    <row r="109" spans="1:207" ht="55.5" customHeight="1" thickBot="1" x14ac:dyDescent="0.25">
      <c r="A109" s="346"/>
      <c r="B109" s="369"/>
      <c r="C109" s="169"/>
      <c r="D109" s="355"/>
      <c r="E109" s="301"/>
      <c r="F109" s="303"/>
      <c r="G109" s="319"/>
      <c r="H109" s="358"/>
      <c r="I109" s="170" t="s">
        <v>290</v>
      </c>
      <c r="J109" s="171" t="s">
        <v>149</v>
      </c>
      <c r="K109" s="171" t="s">
        <v>17</v>
      </c>
      <c r="L109" s="171" t="s">
        <v>107</v>
      </c>
      <c r="M109" s="179" t="s">
        <v>12</v>
      </c>
      <c r="N109" s="179" t="s">
        <v>13</v>
      </c>
      <c r="O109" s="180"/>
      <c r="P109" s="181"/>
      <c r="Q109" s="182" t="s">
        <v>14</v>
      </c>
      <c r="R109" s="183" t="s">
        <v>118</v>
      </c>
      <c r="S109" s="184" t="s">
        <v>116</v>
      </c>
      <c r="T109" s="117" t="s">
        <v>238</v>
      </c>
      <c r="U109" s="193" t="s">
        <v>240</v>
      </c>
      <c r="V109" s="339" t="s">
        <v>244</v>
      </c>
      <c r="W109" s="340"/>
      <c r="X109" s="340"/>
      <c r="Y109" s="341" t="s">
        <v>258</v>
      </c>
      <c r="Z109" s="342"/>
      <c r="AA109" s="342"/>
      <c r="AB109" s="342"/>
      <c r="AC109" s="342"/>
      <c r="AD109" s="343"/>
      <c r="AE109" s="131" t="s">
        <v>12</v>
      </c>
      <c r="AF109" s="118" t="s">
        <v>13</v>
      </c>
      <c r="AG109" s="332"/>
      <c r="AH109" s="118" t="s">
        <v>121</v>
      </c>
      <c r="AI109" s="118" t="s">
        <v>101</v>
      </c>
      <c r="AJ109" s="118" t="s">
        <v>100</v>
      </c>
      <c r="AK109" s="119" t="s">
        <v>98</v>
      </c>
      <c r="AL109" s="119" t="s">
        <v>99</v>
      </c>
      <c r="AM109" s="119" t="s">
        <v>70</v>
      </c>
      <c r="AN109" s="115" t="s">
        <v>12</v>
      </c>
      <c r="AO109" s="115" t="s">
        <v>13</v>
      </c>
      <c r="AP109" s="115" t="s">
        <v>15</v>
      </c>
      <c r="AQ109" s="116" t="s">
        <v>116</v>
      </c>
      <c r="AR109" s="273"/>
      <c r="AS109" s="273"/>
      <c r="AT109" s="273"/>
      <c r="AU109" s="263"/>
      <c r="AV109" s="265"/>
      <c r="AW109" s="265"/>
      <c r="AX109" s="255"/>
      <c r="AY109" s="255"/>
      <c r="AZ109" s="255"/>
      <c r="BA109" s="247"/>
      <c r="BB109" s="247"/>
      <c r="BC109" s="247"/>
      <c r="BD109" s="175"/>
      <c r="BE109" s="175"/>
      <c r="BF109" s="175"/>
      <c r="BG109" s="33"/>
      <c r="BH109" s="33"/>
      <c r="BI109" s="33"/>
      <c r="BJ109" s="33"/>
      <c r="BK109" s="33"/>
      <c r="BL109" s="33"/>
      <c r="BM109" s="33"/>
      <c r="BN109" s="33"/>
      <c r="BO109" s="33"/>
      <c r="BP109" s="33"/>
      <c r="BQ109" s="33"/>
      <c r="BR109" s="33" t="s">
        <v>193</v>
      </c>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c r="CW109" s="33"/>
      <c r="CX109" s="33"/>
      <c r="CY109" s="33"/>
      <c r="CZ109" s="33"/>
      <c r="DA109" s="33"/>
      <c r="DB109" s="33"/>
      <c r="DC109" s="33"/>
      <c r="DD109" s="33"/>
      <c r="DE109" s="33"/>
      <c r="DF109" s="33"/>
      <c r="DG109" s="33"/>
      <c r="DH109" s="33"/>
      <c r="DI109" s="33"/>
      <c r="DJ109" s="33"/>
      <c r="DK109" s="33"/>
      <c r="DL109" s="33"/>
      <c r="DM109" s="33"/>
      <c r="DN109" s="33"/>
      <c r="DO109" s="33"/>
      <c r="DP109" s="33"/>
      <c r="DQ109" s="33"/>
      <c r="DR109" s="33"/>
      <c r="DS109" s="33"/>
      <c r="DT109" s="33"/>
      <c r="DU109" s="33"/>
      <c r="DV109" s="33"/>
      <c r="DW109" s="33"/>
      <c r="DX109" s="33"/>
      <c r="DY109" s="33"/>
      <c r="DZ109" s="33"/>
      <c r="EA109" s="33"/>
      <c r="EB109" s="33"/>
      <c r="EC109" s="33"/>
      <c r="ED109" s="33"/>
      <c r="EE109" s="33"/>
      <c r="EF109" s="33"/>
      <c r="EG109" s="33"/>
      <c r="EH109" s="33"/>
      <c r="EI109" s="33"/>
      <c r="EJ109" s="33"/>
      <c r="EK109" s="33"/>
      <c r="EL109" s="33"/>
      <c r="EM109" s="33"/>
      <c r="EN109" s="33"/>
      <c r="EO109" s="33"/>
      <c r="EP109" s="33"/>
      <c r="EQ109" s="33"/>
      <c r="ER109" s="33"/>
      <c r="ES109" s="33"/>
      <c r="ET109" s="33"/>
      <c r="EU109" s="33"/>
      <c r="EV109" s="33"/>
      <c r="EW109" s="33"/>
      <c r="EX109" s="33"/>
      <c r="EY109" s="33"/>
      <c r="EZ109" s="33"/>
      <c r="FA109" s="33"/>
      <c r="FB109" s="33"/>
      <c r="FC109" s="33"/>
      <c r="FD109" s="33"/>
      <c r="FE109" s="33"/>
      <c r="FF109" s="33"/>
      <c r="FG109" s="33"/>
      <c r="FH109" s="33"/>
      <c r="FI109" s="33"/>
      <c r="FJ109" s="33"/>
      <c r="FK109" s="33"/>
      <c r="FL109" s="33"/>
      <c r="FM109" s="33"/>
      <c r="FN109" s="33"/>
      <c r="FO109" s="33"/>
      <c r="FP109" s="33"/>
      <c r="FQ109" s="33"/>
      <c r="FR109" s="33"/>
      <c r="FS109" s="33"/>
      <c r="FT109" s="33"/>
      <c r="FU109" s="33"/>
      <c r="FV109" s="33"/>
      <c r="FW109" s="33"/>
      <c r="FX109" s="33"/>
      <c r="FY109" s="33"/>
      <c r="FZ109" s="33"/>
      <c r="GA109" s="33"/>
      <c r="GB109" s="33"/>
      <c r="GC109" s="33"/>
      <c r="GD109" s="33"/>
      <c r="GE109" s="33"/>
      <c r="GF109" s="33"/>
      <c r="GG109" s="33"/>
      <c r="GH109" s="33"/>
      <c r="GI109" s="33"/>
      <c r="GJ109" s="33"/>
      <c r="GK109" s="33"/>
      <c r="GL109" s="33"/>
      <c r="GM109" s="33"/>
      <c r="GN109" s="33"/>
      <c r="GO109" s="33"/>
      <c r="GP109" s="33"/>
      <c r="GQ109" s="33"/>
      <c r="GR109" s="33"/>
      <c r="GS109" s="33"/>
      <c r="GT109" s="33"/>
      <c r="GU109" s="33"/>
      <c r="GV109" s="33"/>
      <c r="GW109" s="33"/>
      <c r="GX109" s="33"/>
      <c r="GY109" s="33"/>
    </row>
    <row r="110" spans="1:207" s="40" customFormat="1" ht="172.5" customHeight="1" thickBot="1" x14ac:dyDescent="0.3">
      <c r="A110" s="407"/>
      <c r="B110" s="243"/>
      <c r="C110" s="34"/>
      <c r="D110" s="282">
        <v>1</v>
      </c>
      <c r="E110" s="92" t="s">
        <v>206</v>
      </c>
      <c r="F110" s="93" t="s">
        <v>182</v>
      </c>
      <c r="G110" s="94" t="s">
        <v>195</v>
      </c>
      <c r="H110" s="97" t="s">
        <v>5</v>
      </c>
      <c r="I110" s="382">
        <v>7519</v>
      </c>
      <c r="J110" s="210" t="s">
        <v>314</v>
      </c>
      <c r="K110" s="284" t="s">
        <v>313</v>
      </c>
      <c r="L110" s="213" t="s">
        <v>318</v>
      </c>
      <c r="M110" s="276" t="s">
        <v>33</v>
      </c>
      <c r="N110" s="276" t="s">
        <v>32</v>
      </c>
      <c r="O110" s="289">
        <f>VLOOKUP(M110,'MATRIZ CALIFICACIÓN'!$B$10:$C$24,2,FALSE)</f>
        <v>4</v>
      </c>
      <c r="P110" s="396">
        <f>HLOOKUP(N110,'MATRIZ CALIFICACIÓN'!$D$8:$H$9,2,FALSE)</f>
        <v>3</v>
      </c>
      <c r="Q110" s="279">
        <f>VALUE(CONCATENATE(O110,P110))</f>
        <v>43</v>
      </c>
      <c r="R110" s="378" t="str">
        <f>VLOOKUP(Q110,'MATRIZ CALIFICACIÓN'!$D$58:$E$82,2,FALSE)</f>
        <v>ALTA</v>
      </c>
      <c r="S110" s="392" t="s">
        <v>65</v>
      </c>
      <c r="T110" s="97" t="s">
        <v>321</v>
      </c>
      <c r="U110" s="126" t="s">
        <v>241</v>
      </c>
      <c r="V110" s="384" t="s">
        <v>322</v>
      </c>
      <c r="W110" s="385"/>
      <c r="X110" s="386"/>
      <c r="Y110" s="398" t="s">
        <v>245</v>
      </c>
      <c r="Z110" s="399"/>
      <c r="AA110" s="399"/>
      <c r="AB110" s="399"/>
      <c r="AC110" s="400"/>
      <c r="AD110"/>
      <c r="AE110" s="35" t="str">
        <f>IF(AD110="","",IF(AD110="PROBABILIDAD",SUM(W110+Y110+AC110),0))</f>
        <v/>
      </c>
      <c r="AF110" s="36" t="str">
        <f>IF(AD110="","",IF(AD110="IMPACTO",SUM(W110+Y110+AC110),0))</f>
        <v/>
      </c>
      <c r="AG110" s="292">
        <f>IF(SUM(AE110:AE113),AVERAGEIF(AE110:AE113,"&gt;0",AE110:AE113),1)</f>
        <v>1</v>
      </c>
      <c r="AH110" s="292">
        <f>IF(SUM(AF110:AF113),AVERAGEIF(AF110:AF113,"&gt;0",AF110:AF113),1)</f>
        <v>1</v>
      </c>
      <c r="AI110" s="292">
        <f>IF(AND(AG110&gt;=0,AG110&lt;=50),0,IF(AND(AG110&gt;50,AG110&lt;76),1,2))</f>
        <v>0</v>
      </c>
      <c r="AJ110" s="292">
        <f>IF(AND(AH110&gt;=0,AH110&lt;=50),0,IF(AND(AH110&gt;50,AH110&lt;76),1,2))</f>
        <v>0</v>
      </c>
      <c r="AK110" s="292">
        <f>IF(AI110&lt;O110,O110-AI110,O110)</f>
        <v>4</v>
      </c>
      <c r="AL110" s="292">
        <f>IF(AJ110&lt;P110,P110-AJ110,P110)</f>
        <v>3</v>
      </c>
      <c r="AM110" s="292">
        <f>VALUE(CONCATENATE(AK58:AK110,AL110))</f>
        <v>43</v>
      </c>
      <c r="AN110" s="378" t="s">
        <v>230</v>
      </c>
      <c r="AO110" s="378" t="s">
        <v>21</v>
      </c>
      <c r="AP110" s="378" t="s">
        <v>24</v>
      </c>
      <c r="AQ110" s="422" t="s">
        <v>65</v>
      </c>
      <c r="AR110" s="266" t="s">
        <v>44</v>
      </c>
      <c r="AS110" s="267"/>
      <c r="AT110" s="267"/>
      <c r="AU110" s="268"/>
      <c r="AV110" s="204" t="s">
        <v>327</v>
      </c>
      <c r="AW110" s="97" t="s">
        <v>328</v>
      </c>
      <c r="AX110" s="97" t="s">
        <v>352</v>
      </c>
      <c r="AY110" s="97" t="s">
        <v>361</v>
      </c>
      <c r="AZ110" s="97" t="s">
        <v>89</v>
      </c>
      <c r="BA110" s="97" t="s">
        <v>85</v>
      </c>
      <c r="BB110" s="97" t="s">
        <v>44</v>
      </c>
      <c r="BC110" s="97" t="s">
        <v>44</v>
      </c>
      <c r="BD110" s="243"/>
      <c r="BE110" s="243"/>
      <c r="BF110" s="243"/>
      <c r="BG110" s="37"/>
      <c r="BH110" s="37"/>
      <c r="BI110" s="37"/>
      <c r="BJ110" s="37"/>
      <c r="BK110" s="37"/>
      <c r="BL110" s="37"/>
      <c r="BM110" s="37"/>
      <c r="BN110" s="37" t="s">
        <v>103</v>
      </c>
      <c r="BO110" s="37" t="s">
        <v>103</v>
      </c>
      <c r="BP110" s="37"/>
      <c r="BQ110" s="37"/>
      <c r="BR110" s="37" t="s">
        <v>194</v>
      </c>
      <c r="BS110" s="37"/>
      <c r="BT110" s="37"/>
      <c r="BU110" s="37"/>
      <c r="BV110" s="37"/>
      <c r="BW110" s="37"/>
      <c r="BX110" s="37" t="s">
        <v>64</v>
      </c>
      <c r="BY110" s="37"/>
      <c r="BZ110" s="37" t="s">
        <v>205</v>
      </c>
      <c r="CA110" s="37"/>
      <c r="CB110" s="37" t="s">
        <v>209</v>
      </c>
      <c r="CC110" s="37"/>
      <c r="CD110" s="37"/>
      <c r="CE110" s="37"/>
      <c r="CF110" s="61" t="s">
        <v>230</v>
      </c>
      <c r="CG110" s="37"/>
      <c r="CH110" s="64" t="s">
        <v>57</v>
      </c>
      <c r="CI110" s="37"/>
      <c r="CJ110" s="37"/>
      <c r="CK110" s="132" t="s">
        <v>24</v>
      </c>
      <c r="CL110" s="133"/>
      <c r="CM110" s="134"/>
      <c r="CN110" s="37"/>
      <c r="CO110" s="37"/>
      <c r="CP110" s="132" t="s">
        <v>24</v>
      </c>
      <c r="CQ110" s="37"/>
      <c r="CR110" s="37"/>
      <c r="CS110" s="37"/>
      <c r="CT110" s="37"/>
      <c r="CU110" s="37"/>
      <c r="CV110" s="37"/>
      <c r="CW110" s="37" t="s">
        <v>213</v>
      </c>
      <c r="CX110" s="37"/>
      <c r="CY110" s="37"/>
      <c r="CZ110" s="37"/>
      <c r="DA110" s="37"/>
      <c r="DB110" s="37"/>
      <c r="DC110" s="37"/>
      <c r="DD110" s="37"/>
      <c r="DE110" s="37"/>
      <c r="DF110" s="37"/>
      <c r="DG110" s="37"/>
      <c r="DH110" s="37"/>
      <c r="DI110" s="37"/>
      <c r="DJ110" s="37"/>
      <c r="DK110" s="37"/>
      <c r="DL110" s="37"/>
      <c r="DM110" s="37"/>
      <c r="DN110" s="37"/>
      <c r="DO110" s="37"/>
      <c r="DP110" s="37"/>
      <c r="DQ110" s="37"/>
      <c r="DR110" s="37"/>
      <c r="DS110" s="37"/>
      <c r="DT110" s="37"/>
      <c r="DU110" s="37"/>
      <c r="DV110" s="37"/>
      <c r="DW110" s="37"/>
      <c r="DX110" s="37"/>
      <c r="DY110" s="37"/>
      <c r="DZ110" s="37"/>
      <c r="EA110" s="37"/>
      <c r="EB110" s="37"/>
      <c r="EC110" s="37"/>
      <c r="ED110" s="37"/>
      <c r="EE110" s="37"/>
      <c r="EF110" s="37"/>
      <c r="EG110" s="37"/>
      <c r="EH110" s="37"/>
      <c r="EI110" s="37"/>
      <c r="EJ110" s="37"/>
      <c r="EK110" s="37"/>
      <c r="EL110" s="37"/>
      <c r="EM110" s="37"/>
      <c r="EN110" s="37"/>
      <c r="EO110" s="37"/>
      <c r="EP110" s="37"/>
      <c r="EQ110" s="37"/>
      <c r="ER110" s="37"/>
      <c r="ES110" s="37"/>
      <c r="ET110" s="37"/>
      <c r="EU110" s="37"/>
      <c r="EV110" s="37"/>
      <c r="EW110" s="37"/>
      <c r="EX110" s="37"/>
      <c r="EY110" s="37"/>
      <c r="EZ110" s="37"/>
      <c r="FA110" s="37"/>
      <c r="FB110" s="37"/>
      <c r="FC110" s="37"/>
      <c r="FD110" s="37"/>
      <c r="FE110" s="37"/>
      <c r="FF110" s="37"/>
      <c r="FG110" s="37"/>
      <c r="FH110" s="37"/>
      <c r="FI110" s="37"/>
      <c r="FJ110" s="37"/>
      <c r="FK110" s="37"/>
      <c r="FL110" s="37"/>
      <c r="FM110" s="37"/>
      <c r="FN110" s="37"/>
      <c r="FO110" s="37"/>
      <c r="FP110" s="37"/>
      <c r="FQ110" s="37"/>
      <c r="FR110" s="37"/>
      <c r="FS110" s="37"/>
      <c r="FT110" s="37"/>
      <c r="FU110" s="37"/>
      <c r="FV110" s="37"/>
      <c r="FW110" s="37"/>
      <c r="FX110" s="37"/>
      <c r="FY110" s="37"/>
      <c r="FZ110" s="37"/>
      <c r="GA110" s="37"/>
      <c r="GB110" s="37"/>
      <c r="GC110" s="37"/>
      <c r="GD110" s="37"/>
      <c r="GE110" s="37"/>
      <c r="GF110" s="37"/>
      <c r="GG110" s="37"/>
      <c r="GH110" s="37"/>
      <c r="GI110" s="37"/>
      <c r="GJ110" s="37"/>
      <c r="GK110" s="37"/>
      <c r="GL110" s="37"/>
      <c r="GM110" s="37"/>
      <c r="GN110" s="37"/>
      <c r="GO110" s="37"/>
      <c r="GP110" s="37"/>
      <c r="GQ110" s="37"/>
      <c r="GR110" s="37"/>
      <c r="GS110" s="38"/>
      <c r="GT110" s="39"/>
      <c r="GU110" s="39"/>
      <c r="GV110" s="39"/>
      <c r="GW110" s="39"/>
      <c r="GX110" s="39"/>
      <c r="GY110" s="39"/>
    </row>
    <row r="111" spans="1:207" s="40" customFormat="1" ht="129.75" customHeight="1" thickBot="1" x14ac:dyDescent="0.3">
      <c r="A111" s="408"/>
      <c r="B111" s="244"/>
      <c r="C111" s="41"/>
      <c r="D111" s="283"/>
      <c r="E111" s="92" t="s">
        <v>206</v>
      </c>
      <c r="F111" s="93"/>
      <c r="G111" s="95"/>
      <c r="H111" s="97"/>
      <c r="I111" s="383"/>
      <c r="J111" s="211" t="s">
        <v>315</v>
      </c>
      <c r="K111" s="285"/>
      <c r="L111" s="214" t="s">
        <v>319</v>
      </c>
      <c r="M111" s="277"/>
      <c r="N111" s="277"/>
      <c r="O111" s="290"/>
      <c r="P111" s="397"/>
      <c r="Q111" s="280"/>
      <c r="R111" s="379"/>
      <c r="S111" s="393"/>
      <c r="T111" s="98" t="s">
        <v>323</v>
      </c>
      <c r="U111" s="126" t="s">
        <v>241</v>
      </c>
      <c r="V111" s="384" t="s">
        <v>322</v>
      </c>
      <c r="W111" s="385"/>
      <c r="X111" s="386"/>
      <c r="Y111" s="401"/>
      <c r="Z111" s="402"/>
      <c r="AA111" s="402"/>
      <c r="AB111" s="402"/>
      <c r="AC111" s="403"/>
      <c r="AD111"/>
      <c r="AE111" s="35" t="str">
        <f>IF(AD111="","",IF(AD111="PROBABILIDAD",SUM(W111+Y111+AC111),0))</f>
        <v/>
      </c>
      <c r="AF111" s="36" t="str">
        <f>IF(AD111="","",IF(AD111="IMPACTO",SUM(W111+Y111+AC111),0))</f>
        <v/>
      </c>
      <c r="AG111" s="293"/>
      <c r="AH111" s="293"/>
      <c r="AI111" s="293"/>
      <c r="AJ111" s="293"/>
      <c r="AK111" s="293"/>
      <c r="AL111" s="293"/>
      <c r="AM111" s="293"/>
      <c r="AN111" s="379"/>
      <c r="AO111" s="379"/>
      <c r="AP111" s="379"/>
      <c r="AQ111" s="423"/>
      <c r="AR111" s="269"/>
      <c r="AS111" s="270"/>
      <c r="AT111" s="270"/>
      <c r="AU111" s="271"/>
      <c r="AV111" s="205"/>
      <c r="AW111" s="98"/>
      <c r="AX111" s="98" t="s">
        <v>353</v>
      </c>
      <c r="AY111" s="218" t="s">
        <v>369</v>
      </c>
      <c r="AZ111" s="98" t="s">
        <v>89</v>
      </c>
      <c r="BA111" s="97" t="s">
        <v>85</v>
      </c>
      <c r="BB111" s="97" t="s">
        <v>44</v>
      </c>
      <c r="BC111" s="97" t="s">
        <v>44</v>
      </c>
      <c r="BD111" s="244"/>
      <c r="BE111" s="244"/>
      <c r="BF111" s="244"/>
      <c r="BG111" s="37"/>
      <c r="BH111" s="37"/>
      <c r="BI111" s="37"/>
      <c r="BJ111" s="37"/>
      <c r="BK111" s="37"/>
      <c r="BL111" s="37"/>
      <c r="BM111" s="37"/>
      <c r="BN111" s="37" t="s">
        <v>68</v>
      </c>
      <c r="BO111" s="37" t="s">
        <v>68</v>
      </c>
      <c r="BP111" s="37"/>
      <c r="BQ111" s="37"/>
      <c r="BR111" s="37" t="s">
        <v>195</v>
      </c>
      <c r="BS111" s="37"/>
      <c r="BT111" s="37"/>
      <c r="BU111" s="37"/>
      <c r="BV111" s="37"/>
      <c r="BW111" s="37"/>
      <c r="BX111" s="37" t="s">
        <v>65</v>
      </c>
      <c r="BY111" s="37"/>
      <c r="BZ111" s="37" t="s">
        <v>206</v>
      </c>
      <c r="CA111" s="37"/>
      <c r="CB111" s="37" t="s">
        <v>182</v>
      </c>
      <c r="CC111" s="37"/>
      <c r="CD111" s="37"/>
      <c r="CE111" s="37"/>
      <c r="CF111" s="62" t="s">
        <v>49</v>
      </c>
      <c r="CG111" s="37"/>
      <c r="CH111" s="65" t="s">
        <v>58</v>
      </c>
      <c r="CI111" s="37"/>
      <c r="CJ111" s="37"/>
      <c r="CK111" s="135"/>
      <c r="CL111" s="136"/>
      <c r="CM111" s="137"/>
      <c r="CN111" s="37"/>
      <c r="CO111" s="37"/>
      <c r="CP111" s="138" t="s">
        <v>255</v>
      </c>
      <c r="CQ111" s="37"/>
      <c r="CR111" s="37"/>
      <c r="CS111" s="37"/>
      <c r="CT111" s="37"/>
      <c r="CU111" s="37"/>
      <c r="CV111" s="37"/>
      <c r="CW111" s="37" t="s">
        <v>310</v>
      </c>
      <c r="CX111" s="37"/>
      <c r="CY111" s="37"/>
      <c r="CZ111" s="37"/>
      <c r="DA111" s="37"/>
      <c r="DB111" s="37"/>
      <c r="DC111" s="37"/>
      <c r="DD111" s="37"/>
      <c r="DE111" s="37"/>
      <c r="DF111" s="37"/>
      <c r="DG111" s="37"/>
      <c r="DH111" s="37"/>
      <c r="DI111" s="37"/>
      <c r="DJ111" s="37"/>
      <c r="DK111" s="37"/>
      <c r="DL111" s="37"/>
      <c r="DM111" s="37"/>
      <c r="DN111" s="37"/>
      <c r="DO111" s="37"/>
      <c r="DP111" s="37"/>
      <c r="DQ111" s="37"/>
      <c r="DR111" s="37"/>
      <c r="DS111" s="37"/>
      <c r="DT111" s="37"/>
      <c r="DU111" s="37"/>
      <c r="DV111" s="37"/>
      <c r="DW111" s="37"/>
      <c r="DX111" s="37"/>
      <c r="DY111" s="37"/>
      <c r="DZ111" s="37"/>
      <c r="EA111" s="37"/>
      <c r="EB111" s="37"/>
      <c r="EC111" s="37"/>
      <c r="ED111" s="37"/>
      <c r="EE111" s="37"/>
      <c r="EF111" s="37"/>
      <c r="EG111" s="37"/>
      <c r="EH111" s="37"/>
      <c r="EI111" s="37"/>
      <c r="EJ111" s="37"/>
      <c r="EK111" s="37"/>
      <c r="EL111" s="37"/>
      <c r="EM111" s="37"/>
      <c r="EN111" s="37"/>
      <c r="EO111" s="37"/>
      <c r="EP111" s="37"/>
      <c r="EQ111" s="37"/>
      <c r="ER111" s="37"/>
      <c r="ES111" s="37"/>
      <c r="ET111" s="37"/>
      <c r="EU111" s="37"/>
      <c r="EV111" s="37"/>
      <c r="EW111" s="37"/>
      <c r="EX111" s="37"/>
      <c r="EY111" s="37"/>
      <c r="EZ111" s="37"/>
      <c r="FA111" s="37"/>
      <c r="FB111" s="37"/>
      <c r="FC111" s="37"/>
      <c r="FD111" s="37"/>
      <c r="FE111" s="37"/>
      <c r="FF111" s="37"/>
      <c r="FG111" s="37"/>
      <c r="FH111" s="37"/>
      <c r="FI111" s="37"/>
      <c r="FJ111" s="37"/>
      <c r="FK111" s="37"/>
      <c r="FL111" s="37"/>
      <c r="FM111" s="37"/>
      <c r="FN111" s="37"/>
      <c r="FO111" s="37"/>
      <c r="FP111" s="37"/>
      <c r="FQ111" s="37"/>
      <c r="FR111" s="37"/>
      <c r="FS111" s="37"/>
      <c r="FT111" s="37"/>
      <c r="FU111" s="37"/>
      <c r="FV111" s="37"/>
      <c r="FW111" s="37"/>
      <c r="FX111" s="37"/>
      <c r="FY111" s="37"/>
      <c r="FZ111" s="37"/>
      <c r="GA111" s="37"/>
      <c r="GB111" s="37"/>
      <c r="GC111" s="37"/>
      <c r="GD111" s="37"/>
      <c r="GE111" s="37"/>
      <c r="GF111" s="37"/>
      <c r="GG111" s="37"/>
      <c r="GH111" s="37"/>
      <c r="GI111" s="37"/>
      <c r="GJ111" s="37"/>
      <c r="GK111" s="37"/>
      <c r="GL111" s="37"/>
      <c r="GM111" s="37"/>
      <c r="GN111" s="37"/>
      <c r="GO111" s="37"/>
      <c r="GP111" s="37"/>
      <c r="GQ111" s="37"/>
      <c r="GR111" s="37"/>
      <c r="GS111" s="38"/>
      <c r="GT111" s="39"/>
      <c r="GU111" s="39"/>
      <c r="GV111" s="39"/>
      <c r="GW111" s="39"/>
      <c r="GX111" s="39"/>
      <c r="GY111" s="39"/>
    </row>
    <row r="112" spans="1:207" s="40" customFormat="1" ht="171.75" customHeight="1" thickBot="1" x14ac:dyDescent="0.3">
      <c r="A112" s="408"/>
      <c r="B112" s="244"/>
      <c r="C112" s="41"/>
      <c r="D112" s="283"/>
      <c r="E112" s="92" t="s">
        <v>208</v>
      </c>
      <c r="F112" s="93"/>
      <c r="G112" s="95"/>
      <c r="H112" s="97"/>
      <c r="I112" s="383"/>
      <c r="J112" s="211" t="s">
        <v>316</v>
      </c>
      <c r="K112" s="285"/>
      <c r="L112" s="191" t="s">
        <v>320</v>
      </c>
      <c r="M112" s="277"/>
      <c r="N112" s="277"/>
      <c r="O112" s="290"/>
      <c r="P112" s="397"/>
      <c r="Q112" s="280"/>
      <c r="R112" s="379"/>
      <c r="S112" s="393"/>
      <c r="T112" s="99" t="s">
        <v>324</v>
      </c>
      <c r="U112" s="126" t="s">
        <v>241</v>
      </c>
      <c r="V112" s="297" t="s">
        <v>322</v>
      </c>
      <c r="W112" s="298"/>
      <c r="X112" s="299"/>
      <c r="Y112" s="401"/>
      <c r="Z112" s="402"/>
      <c r="AA112" s="402"/>
      <c r="AB112" s="402"/>
      <c r="AC112" s="403"/>
      <c r="AD112"/>
      <c r="AE112" s="292" t="str">
        <f>IF(AD112="","",IF(AD112="PROBABILIDAD",SUM(W112+Z112+AC112),0))</f>
        <v/>
      </c>
      <c r="AF112" s="295" t="str">
        <f>IF(AD112="","",IF(AD112="IMPACTO",SUM(W112+Z112+AC112),0))</f>
        <v/>
      </c>
      <c r="AG112" s="293"/>
      <c r="AH112" s="293"/>
      <c r="AI112" s="293"/>
      <c r="AJ112" s="293"/>
      <c r="AK112" s="293"/>
      <c r="AL112" s="293"/>
      <c r="AM112" s="293"/>
      <c r="AN112" s="379"/>
      <c r="AO112" s="379"/>
      <c r="AP112" s="379"/>
      <c r="AQ112" s="423"/>
      <c r="AR112" s="269"/>
      <c r="AS112" s="270"/>
      <c r="AT112" s="270"/>
      <c r="AU112" s="271"/>
      <c r="AV112" s="206"/>
      <c r="AW112" s="99"/>
      <c r="AX112" s="99" t="s">
        <v>354</v>
      </c>
      <c r="AY112" s="99" t="s">
        <v>362</v>
      </c>
      <c r="AZ112" s="99" t="s">
        <v>89</v>
      </c>
      <c r="BA112" s="97" t="s">
        <v>85</v>
      </c>
      <c r="BB112" s="97" t="s">
        <v>44</v>
      </c>
      <c r="BC112" s="97" t="s">
        <v>44</v>
      </c>
      <c r="BD112" s="244"/>
      <c r="BE112" s="244"/>
      <c r="BF112" s="244"/>
      <c r="BG112" s="37"/>
      <c r="BH112" s="37"/>
      <c r="BI112" s="37"/>
      <c r="BJ112" s="37"/>
      <c r="BK112" s="37"/>
      <c r="BL112" s="37"/>
      <c r="BM112" s="37"/>
      <c r="BN112" s="37" t="s">
        <v>5</v>
      </c>
      <c r="BO112" s="37" t="s">
        <v>5</v>
      </c>
      <c r="BP112" s="37"/>
      <c r="BQ112" s="37"/>
      <c r="BR112" s="37" t="s">
        <v>196</v>
      </c>
      <c r="BS112" s="37"/>
      <c r="BT112" s="37"/>
      <c r="BU112" s="37"/>
      <c r="BV112" s="37"/>
      <c r="BW112" s="37"/>
      <c r="BX112" s="37" t="s">
        <v>119</v>
      </c>
      <c r="BY112" s="37"/>
      <c r="BZ112" s="37" t="s">
        <v>181</v>
      </c>
      <c r="CA112" s="37"/>
      <c r="CB112" s="37" t="s">
        <v>78</v>
      </c>
      <c r="CC112" s="37"/>
      <c r="CD112" s="37"/>
      <c r="CE112" s="37"/>
      <c r="CF112" s="62" t="s">
        <v>50</v>
      </c>
      <c r="CG112" s="37"/>
      <c r="CH112" s="65" t="s">
        <v>21</v>
      </c>
      <c r="CI112" s="37"/>
      <c r="CJ112" s="37"/>
      <c r="CK112" s="138" t="s">
        <v>41</v>
      </c>
      <c r="CL112" s="139"/>
      <c r="CM112" s="140"/>
      <c r="CN112" s="37"/>
      <c r="CO112" s="37"/>
      <c r="CP112" s="144" t="s">
        <v>256</v>
      </c>
      <c r="CQ112" s="37"/>
      <c r="CR112" s="37"/>
      <c r="CS112" s="37"/>
      <c r="CT112" s="37"/>
      <c r="CU112" s="37"/>
      <c r="CV112" s="37"/>
      <c r="CW112" s="37" t="s">
        <v>311</v>
      </c>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c r="FG112" s="37"/>
      <c r="FH112" s="37"/>
      <c r="FI112" s="37"/>
      <c r="FJ112" s="37"/>
      <c r="FK112" s="37"/>
      <c r="FL112" s="37"/>
      <c r="FM112" s="37"/>
      <c r="FN112" s="37"/>
      <c r="FO112" s="37"/>
      <c r="FP112" s="37"/>
      <c r="FQ112" s="37"/>
      <c r="FR112" s="37"/>
      <c r="FS112" s="37"/>
      <c r="FT112" s="37"/>
      <c r="FU112" s="37"/>
      <c r="FV112" s="37"/>
      <c r="FW112" s="37"/>
      <c r="FX112" s="37"/>
      <c r="FY112" s="37"/>
      <c r="FZ112" s="37"/>
      <c r="GA112" s="37"/>
      <c r="GB112" s="37"/>
      <c r="GC112" s="37"/>
      <c r="GD112" s="37"/>
      <c r="GE112" s="37"/>
      <c r="GF112" s="37"/>
      <c r="GG112" s="37"/>
      <c r="GH112" s="37"/>
      <c r="GI112" s="37"/>
      <c r="GJ112" s="37"/>
      <c r="GK112" s="37"/>
      <c r="GL112" s="37"/>
      <c r="GM112" s="37"/>
      <c r="GN112" s="37"/>
      <c r="GO112" s="37"/>
      <c r="GP112" s="37"/>
      <c r="GQ112" s="37"/>
      <c r="GR112" s="37"/>
      <c r="GS112" s="38"/>
      <c r="GT112" s="39"/>
      <c r="GU112" s="39"/>
      <c r="GV112" s="39"/>
      <c r="GW112" s="39"/>
      <c r="GX112" s="39"/>
      <c r="GY112" s="39"/>
    </row>
    <row r="113" spans="1:207" s="40" customFormat="1" ht="110.25" customHeight="1" thickBot="1" x14ac:dyDescent="0.3">
      <c r="A113" s="408"/>
      <c r="B113" s="244"/>
      <c r="C113" s="41"/>
      <c r="D113" s="283"/>
      <c r="E113" s="92"/>
      <c r="F113" s="93"/>
      <c r="G113" s="95"/>
      <c r="H113" s="97"/>
      <c r="I113" s="383"/>
      <c r="J113" s="212" t="s">
        <v>317</v>
      </c>
      <c r="K113" s="285"/>
      <c r="L113" s="191"/>
      <c r="M113" s="278"/>
      <c r="N113" s="278"/>
      <c r="O113" s="290"/>
      <c r="P113" s="397"/>
      <c r="Q113" s="280"/>
      <c r="R113" s="380"/>
      <c r="S113" s="394"/>
      <c r="T113" s="99" t="s">
        <v>325</v>
      </c>
      <c r="U113" s="126" t="s">
        <v>241</v>
      </c>
      <c r="V113" s="297" t="s">
        <v>326</v>
      </c>
      <c r="W113" s="298"/>
      <c r="X113" s="299"/>
      <c r="Y113" s="401"/>
      <c r="Z113" s="402"/>
      <c r="AA113" s="402"/>
      <c r="AB113" s="402"/>
      <c r="AC113" s="403"/>
      <c r="AD113"/>
      <c r="AE113" s="294"/>
      <c r="AF113" s="296"/>
      <c r="AG113" s="293"/>
      <c r="AH113" s="293"/>
      <c r="AI113" s="293"/>
      <c r="AJ113" s="293"/>
      <c r="AK113" s="293"/>
      <c r="AL113" s="293"/>
      <c r="AM113" s="293"/>
      <c r="AN113" s="380"/>
      <c r="AO113" s="380"/>
      <c r="AP113" s="380"/>
      <c r="AQ113" s="424"/>
      <c r="AR113" s="269"/>
      <c r="AS113" s="270"/>
      <c r="AT113" s="270"/>
      <c r="AU113" s="271"/>
      <c r="AV113" s="206"/>
      <c r="AW113" s="99"/>
      <c r="AX113" s="99" t="s">
        <v>355</v>
      </c>
      <c r="AY113" s="99" t="s">
        <v>363</v>
      </c>
      <c r="AZ113" s="99" t="s">
        <v>89</v>
      </c>
      <c r="BA113" s="97" t="s">
        <v>85</v>
      </c>
      <c r="BB113" s="97" t="s">
        <v>44</v>
      </c>
      <c r="BC113" s="97" t="s">
        <v>44</v>
      </c>
      <c r="BD113" s="244"/>
      <c r="BE113" s="244"/>
      <c r="BF113" s="244"/>
      <c r="BG113" s="37"/>
      <c r="BH113" s="37"/>
      <c r="BI113" s="37"/>
      <c r="BJ113" s="37"/>
      <c r="BK113" s="37"/>
      <c r="BL113" s="37"/>
      <c r="BM113" s="37"/>
      <c r="BN113" s="37" t="s">
        <v>6</v>
      </c>
      <c r="BO113" s="37" t="s">
        <v>6</v>
      </c>
      <c r="BP113" s="37"/>
      <c r="BQ113" s="37"/>
      <c r="BR113" s="37" t="s">
        <v>197</v>
      </c>
      <c r="BS113" s="37"/>
      <c r="BT113" s="37"/>
      <c r="BU113" s="37"/>
      <c r="BV113" s="37"/>
      <c r="BW113" s="37"/>
      <c r="BX113" s="37" t="s">
        <v>66</v>
      </c>
      <c r="BY113" s="37"/>
      <c r="BZ113" s="37" t="s">
        <v>207</v>
      </c>
      <c r="CA113" s="37"/>
      <c r="CB113" s="37" t="s">
        <v>8</v>
      </c>
      <c r="CC113" s="37"/>
      <c r="CD113" s="37"/>
      <c r="CE113" s="37"/>
      <c r="CF113" s="62" t="s">
        <v>51</v>
      </c>
      <c r="CG113" s="37"/>
      <c r="CH113" s="65" t="s">
        <v>59</v>
      </c>
      <c r="CI113" s="37"/>
      <c r="CJ113" s="37"/>
      <c r="CK113" s="141"/>
      <c r="CL113" s="142"/>
      <c r="CM113" s="143"/>
      <c r="CN113" s="37"/>
      <c r="CO113" s="37"/>
      <c r="CP113" s="148" t="s">
        <v>257</v>
      </c>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c r="FG113" s="37"/>
      <c r="FH113" s="37"/>
      <c r="FI113" s="37"/>
      <c r="FJ113" s="37"/>
      <c r="FK113" s="37"/>
      <c r="FL113" s="37"/>
      <c r="FM113" s="37"/>
      <c r="FN113" s="37"/>
      <c r="FO113" s="37"/>
      <c r="FP113" s="37"/>
      <c r="FQ113" s="37"/>
      <c r="FR113" s="37"/>
      <c r="FS113" s="37"/>
      <c r="FT113" s="37"/>
      <c r="FU113" s="37"/>
      <c r="FV113" s="37"/>
      <c r="FW113" s="37"/>
      <c r="FX113" s="37"/>
      <c r="FY113" s="37"/>
      <c r="FZ113" s="37"/>
      <c r="GA113" s="37"/>
      <c r="GB113" s="37"/>
      <c r="GC113" s="37"/>
      <c r="GD113" s="37"/>
      <c r="GE113" s="37"/>
      <c r="GF113" s="37"/>
      <c r="GG113" s="37"/>
      <c r="GH113" s="37"/>
      <c r="GI113" s="37"/>
      <c r="GJ113" s="37"/>
      <c r="GK113" s="37"/>
      <c r="GL113" s="37"/>
      <c r="GM113" s="37"/>
      <c r="GN113" s="37"/>
      <c r="GO113" s="37"/>
      <c r="GP113" s="37"/>
      <c r="GQ113" s="37"/>
      <c r="GR113" s="37"/>
      <c r="GS113" s="38"/>
      <c r="GT113" s="39"/>
      <c r="GU113" s="39"/>
      <c r="GV113" s="39"/>
      <c r="GW113" s="39"/>
      <c r="GX113" s="39"/>
      <c r="GY113" s="39"/>
    </row>
    <row r="114" spans="1:207" s="40" customFormat="1" ht="123" customHeight="1" thickBot="1" x14ac:dyDescent="0.25">
      <c r="A114" s="407"/>
      <c r="B114" s="244"/>
      <c r="C114" s="76"/>
      <c r="D114" s="282">
        <v>2</v>
      </c>
      <c r="E114" s="92" t="s">
        <v>206</v>
      </c>
      <c r="F114" s="93" t="s">
        <v>182</v>
      </c>
      <c r="G114" s="94" t="s">
        <v>195</v>
      </c>
      <c r="H114" s="97" t="s">
        <v>5</v>
      </c>
      <c r="I114" s="286">
        <v>7519</v>
      </c>
      <c r="J114" s="215" t="s">
        <v>331</v>
      </c>
      <c r="K114" s="388" t="s">
        <v>330</v>
      </c>
      <c r="L114" s="191" t="s">
        <v>336</v>
      </c>
      <c r="M114" s="276" t="s">
        <v>33</v>
      </c>
      <c r="N114" s="276" t="s">
        <v>32</v>
      </c>
      <c r="O114" s="289">
        <f>VLOOKUP(M114,'MATRIZ CALIFICACIÓN'!$B$10:$C$24,2,FALSE)</f>
        <v>4</v>
      </c>
      <c r="P114" s="396">
        <f>HLOOKUP(N114,'MATRIZ CALIFICACIÓN'!$D$8:$H$9,2,FALSE)</f>
        <v>3</v>
      </c>
      <c r="Q114" s="279">
        <f>VALUE(CONCATENATE(O114,P114))</f>
        <v>43</v>
      </c>
      <c r="R114" s="378" t="str">
        <f>VLOOKUP(Q114,'MATRIZ CALIFICACIÓN'!$D$58:$E$82,2,FALSE)</f>
        <v>ALTA</v>
      </c>
      <c r="S114" s="392"/>
      <c r="T114" s="191" t="s">
        <v>340</v>
      </c>
      <c r="U114" s="126" t="s">
        <v>242</v>
      </c>
      <c r="V114" s="384" t="s">
        <v>341</v>
      </c>
      <c r="W114" s="385"/>
      <c r="X114" s="386"/>
      <c r="Y114" s="398"/>
      <c r="Z114" s="399"/>
      <c r="AA114" s="399"/>
      <c r="AB114" s="399"/>
      <c r="AC114" s="400"/>
      <c r="AD114" s="176"/>
      <c r="AE114" s="35" t="str">
        <f>IF(AD114="","",IF(AD114="PROBABILIDAD",SUM(W114+Z114+AC114),0))</f>
        <v/>
      </c>
      <c r="AF114" s="88" t="str">
        <f>IF(AD114="","",IF(AD114="IMPACTO",SUM(W114+Z114+AC114),0))</f>
        <v/>
      </c>
      <c r="AG114" s="292">
        <f>IF(SUM(AE114:AE118),AVERAGEIF(AE114:AE118,"&gt;0",AE114:AE118),1)</f>
        <v>1</v>
      </c>
      <c r="AH114" s="292">
        <f>IF(SUM(AF114:AF118),AVERAGEIF(AF114:AF118,"&gt;0",AF114:AF118),1)</f>
        <v>1</v>
      </c>
      <c r="AI114" s="292">
        <f>IF(AND(AG114&gt;=0,AG114&lt;=50),0,IF(AND(AG114&gt;50,AG114&lt;76),1,2))</f>
        <v>0</v>
      </c>
      <c r="AJ114" s="292">
        <f>IF(AND(AH114&gt;=0,AH114&lt;=50),0,IF(AND(AH114&gt;50,AH114&lt;76),1,2))</f>
        <v>0</v>
      </c>
      <c r="AK114" s="292">
        <f>IF(AI114&lt;O114,O114-AI114,O114)</f>
        <v>4</v>
      </c>
      <c r="AL114" s="292">
        <f>IF(AJ114&lt;P114,P114-AJ114,P114)</f>
        <v>3</v>
      </c>
      <c r="AM114" s="292">
        <f>VALUE(CONCATENATE(AK63:AK114,AL114))</f>
        <v>43</v>
      </c>
      <c r="AN114" s="378" t="s">
        <v>230</v>
      </c>
      <c r="AO114" s="378" t="s">
        <v>57</v>
      </c>
      <c r="AP114" s="378" t="s">
        <v>24</v>
      </c>
      <c r="AQ114" s="422"/>
      <c r="AR114" s="415" t="s">
        <v>44</v>
      </c>
      <c r="AS114" s="267"/>
      <c r="AT114" s="267"/>
      <c r="AU114" s="416"/>
      <c r="AV114" s="97" t="s">
        <v>350</v>
      </c>
      <c r="AW114" s="97" t="s">
        <v>351</v>
      </c>
      <c r="AX114" s="97" t="s">
        <v>356</v>
      </c>
      <c r="AY114" s="217" t="s">
        <v>364</v>
      </c>
      <c r="AZ114" s="97" t="s">
        <v>89</v>
      </c>
      <c r="BA114" s="97" t="s">
        <v>85</v>
      </c>
      <c r="BB114" s="97" t="s">
        <v>44</v>
      </c>
      <c r="BC114" s="97" t="s">
        <v>44</v>
      </c>
      <c r="BD114" s="243"/>
      <c r="BE114" s="243"/>
      <c r="BF114" s="411"/>
      <c r="BG114" s="37"/>
      <c r="BH114" s="37"/>
      <c r="BI114" s="37"/>
      <c r="BJ114" s="37"/>
      <c r="BK114" s="37"/>
      <c r="BL114" s="37"/>
      <c r="BM114" s="37"/>
      <c r="BN114" s="37" t="s">
        <v>93</v>
      </c>
      <c r="BO114" s="37" t="s">
        <v>93</v>
      </c>
      <c r="BP114" s="37"/>
      <c r="BQ114" s="37"/>
      <c r="BR114" s="37"/>
      <c r="BS114" s="37"/>
      <c r="BT114" s="37"/>
      <c r="BU114" s="37"/>
      <c r="BV114" s="37"/>
      <c r="BW114" s="37"/>
      <c r="BX114" s="37" t="s">
        <v>64</v>
      </c>
      <c r="BY114" s="37"/>
      <c r="BZ114" s="37" t="s">
        <v>208</v>
      </c>
      <c r="CA114" s="37"/>
      <c r="CB114" s="37" t="s">
        <v>80</v>
      </c>
      <c r="CC114" s="37"/>
      <c r="CD114" s="37"/>
      <c r="CE114" s="37"/>
      <c r="CF114" s="37"/>
      <c r="CG114" s="37"/>
      <c r="CH114" s="37"/>
      <c r="CI114" s="37"/>
      <c r="CJ114" s="37"/>
      <c r="CK114" s="145"/>
      <c r="CL114" s="146"/>
      <c r="CM114" s="14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c r="FG114" s="37"/>
      <c r="FH114" s="37"/>
      <c r="FI114" s="37"/>
      <c r="FJ114" s="37"/>
      <c r="FK114" s="37"/>
      <c r="FL114" s="37"/>
      <c r="FM114" s="37"/>
      <c r="FN114" s="37"/>
      <c r="FO114" s="37"/>
      <c r="FP114" s="37"/>
      <c r="FQ114" s="37"/>
      <c r="FR114" s="37"/>
      <c r="FS114" s="37"/>
      <c r="FT114" s="37"/>
      <c r="FU114" s="37"/>
      <c r="FV114" s="37"/>
      <c r="FW114" s="37"/>
      <c r="FX114" s="37"/>
      <c r="FY114" s="37"/>
      <c r="FZ114" s="37"/>
      <c r="GA114" s="37"/>
      <c r="GB114" s="37"/>
      <c r="GC114" s="37"/>
      <c r="GD114" s="37"/>
      <c r="GE114" s="37"/>
      <c r="GF114" s="37"/>
      <c r="GG114" s="37"/>
      <c r="GH114" s="37"/>
      <c r="GI114" s="37"/>
      <c r="GJ114" s="37"/>
      <c r="GK114" s="37"/>
      <c r="GL114" s="37"/>
      <c r="GM114" s="37"/>
      <c r="GN114" s="37"/>
      <c r="GO114" s="37"/>
      <c r="GP114" s="37"/>
      <c r="GQ114" s="37"/>
      <c r="GR114" s="37"/>
      <c r="GS114" s="38"/>
      <c r="GT114" s="39"/>
      <c r="GU114" s="39"/>
      <c r="GV114" s="39"/>
      <c r="GW114" s="39"/>
      <c r="GX114" s="39"/>
      <c r="GY114" s="39"/>
    </row>
    <row r="115" spans="1:207" s="40" customFormat="1" ht="212.25" customHeight="1" thickBot="1" x14ac:dyDescent="0.25">
      <c r="A115" s="408"/>
      <c r="B115" s="244"/>
      <c r="C115" s="77"/>
      <c r="D115" s="283"/>
      <c r="E115" s="92"/>
      <c r="F115" s="93"/>
      <c r="G115" s="95" t="s">
        <v>194</v>
      </c>
      <c r="H115" s="97"/>
      <c r="I115" s="287"/>
      <c r="J115" s="207" t="s">
        <v>332</v>
      </c>
      <c r="K115" s="389"/>
      <c r="L115" s="192" t="s">
        <v>337</v>
      </c>
      <c r="M115" s="277"/>
      <c r="N115" s="277"/>
      <c r="O115" s="290"/>
      <c r="P115" s="397"/>
      <c r="Q115" s="280"/>
      <c r="R115" s="379"/>
      <c r="S115" s="393"/>
      <c r="T115" s="191" t="s">
        <v>342</v>
      </c>
      <c r="U115" s="126" t="s">
        <v>241</v>
      </c>
      <c r="V115" s="297" t="s">
        <v>346</v>
      </c>
      <c r="W115" s="298"/>
      <c r="X115" s="299"/>
      <c r="Y115" s="401"/>
      <c r="Z115" s="402"/>
      <c r="AA115" s="402"/>
      <c r="AB115" s="402"/>
      <c r="AC115" s="403"/>
      <c r="AD115" s="177"/>
      <c r="AE115" s="35" t="str">
        <f>IF(AD115="","",IF(AD115="PROBABILIDAD",SUM(W115+Z115+AC115),0))</f>
        <v/>
      </c>
      <c r="AF115" s="88" t="str">
        <f>IF(AD115="","",IF(AD115="IMPACTO",SUM(W115+Z115+AC115),0))</f>
        <v/>
      </c>
      <c r="AG115" s="293"/>
      <c r="AH115" s="293"/>
      <c r="AI115" s="293"/>
      <c r="AJ115" s="293"/>
      <c r="AK115" s="293"/>
      <c r="AL115" s="293"/>
      <c r="AM115" s="293"/>
      <c r="AN115" s="379"/>
      <c r="AO115" s="379"/>
      <c r="AP115" s="379"/>
      <c r="AQ115" s="423"/>
      <c r="AR115" s="417"/>
      <c r="AS115" s="270"/>
      <c r="AT115" s="270"/>
      <c r="AU115" s="418"/>
      <c r="AV115" s="98"/>
      <c r="AW115" s="98"/>
      <c r="AX115" s="98" t="s">
        <v>357</v>
      </c>
      <c r="AY115" s="218" t="s">
        <v>370</v>
      </c>
      <c r="AZ115" s="98" t="s">
        <v>89</v>
      </c>
      <c r="BA115" s="97" t="s">
        <v>85</v>
      </c>
      <c r="BB115" s="97" t="s">
        <v>44</v>
      </c>
      <c r="BC115" s="97" t="s">
        <v>44</v>
      </c>
      <c r="BD115" s="244"/>
      <c r="BE115" s="244"/>
      <c r="BF115" s="244"/>
      <c r="BG115" s="37"/>
      <c r="BH115" s="37"/>
      <c r="BI115" s="37"/>
      <c r="BJ115" s="37"/>
      <c r="BK115" s="37"/>
      <c r="BL115" s="37"/>
      <c r="BM115" s="37"/>
      <c r="BN115" s="37" t="s">
        <v>297</v>
      </c>
      <c r="BO115" s="37" t="s">
        <v>68</v>
      </c>
      <c r="BP115" s="37"/>
      <c r="BQ115" s="37"/>
      <c r="BR115" s="37"/>
      <c r="BS115" s="37"/>
      <c r="BT115" s="37"/>
      <c r="BU115" s="37"/>
      <c r="BV115" s="37"/>
      <c r="BW115" s="37"/>
      <c r="BX115" s="37" t="s">
        <v>65</v>
      </c>
      <c r="BY115" s="37"/>
      <c r="BZ115" s="37"/>
      <c r="CA115" s="37"/>
      <c r="CB115" s="37" t="s">
        <v>210</v>
      </c>
      <c r="CC115" s="37"/>
      <c r="CD115" s="37"/>
      <c r="CE115" s="37"/>
      <c r="CF115" s="37"/>
      <c r="CG115" s="37"/>
      <c r="CH115" s="37"/>
      <c r="CI115" s="37"/>
      <c r="CJ115" s="37"/>
      <c r="CK115" s="148" t="s">
        <v>43</v>
      </c>
      <c r="CL115" s="149"/>
      <c r="CM115" s="150"/>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c r="FG115" s="37"/>
      <c r="FH115" s="37"/>
      <c r="FI115" s="37"/>
      <c r="FJ115" s="37"/>
      <c r="FK115" s="37"/>
      <c r="FL115" s="37"/>
      <c r="FM115" s="37"/>
      <c r="FN115" s="37"/>
      <c r="FO115" s="37"/>
      <c r="FP115" s="37"/>
      <c r="FQ115" s="37"/>
      <c r="FR115" s="37"/>
      <c r="FS115" s="37"/>
      <c r="FT115" s="37"/>
      <c r="FU115" s="37"/>
      <c r="FV115" s="37"/>
      <c r="FW115" s="37"/>
      <c r="FX115" s="37"/>
      <c r="FY115" s="37"/>
      <c r="FZ115" s="37"/>
      <c r="GA115" s="37"/>
      <c r="GB115" s="37"/>
      <c r="GC115" s="37"/>
      <c r="GD115" s="37"/>
      <c r="GE115" s="37"/>
      <c r="GF115" s="37"/>
      <c r="GG115" s="37"/>
      <c r="GH115" s="37"/>
      <c r="GI115" s="37"/>
      <c r="GJ115" s="37"/>
      <c r="GK115" s="37"/>
      <c r="GL115" s="37"/>
      <c r="GM115" s="37"/>
      <c r="GN115" s="37"/>
      <c r="GO115" s="37"/>
      <c r="GP115" s="37"/>
      <c r="GQ115" s="37"/>
      <c r="GR115" s="37"/>
      <c r="GS115" s="38"/>
      <c r="GT115" s="39"/>
      <c r="GU115" s="39"/>
      <c r="GV115" s="39"/>
      <c r="GW115" s="39"/>
      <c r="GX115" s="39"/>
      <c r="GY115" s="39"/>
    </row>
    <row r="116" spans="1:207" s="40" customFormat="1" ht="165.75" customHeight="1" thickBot="1" x14ac:dyDescent="0.25">
      <c r="A116" s="408"/>
      <c r="B116" s="244"/>
      <c r="C116" s="77"/>
      <c r="D116" s="283"/>
      <c r="E116" s="92"/>
      <c r="F116" s="93"/>
      <c r="G116" s="95"/>
      <c r="H116" s="97"/>
      <c r="I116" s="287"/>
      <c r="J116" s="207" t="s">
        <v>333</v>
      </c>
      <c r="K116" s="389"/>
      <c r="L116" s="192" t="s">
        <v>338</v>
      </c>
      <c r="M116" s="277"/>
      <c r="N116" s="277"/>
      <c r="O116" s="290"/>
      <c r="P116" s="397"/>
      <c r="Q116" s="280"/>
      <c r="R116" s="379"/>
      <c r="S116" s="393"/>
      <c r="T116" s="192" t="s">
        <v>343</v>
      </c>
      <c r="U116" s="126" t="s">
        <v>241</v>
      </c>
      <c r="V116" s="297" t="s">
        <v>347</v>
      </c>
      <c r="W116" s="298"/>
      <c r="X116" s="299"/>
      <c r="Y116" s="401"/>
      <c r="Z116" s="402"/>
      <c r="AA116" s="402"/>
      <c r="AB116" s="402"/>
      <c r="AC116" s="403"/>
      <c r="AD116" s="177"/>
      <c r="AE116" s="292" t="str">
        <f>IF(AD116="","",IF(AD116="PROBABILIDAD",SUM(W116+Z116+AC116),0))</f>
        <v/>
      </c>
      <c r="AF116" s="295" t="str">
        <f>IF(AD116="","",IF(AD116="IMPACTO",SUM(W116+Z116+AC116),0))</f>
        <v/>
      </c>
      <c r="AG116" s="293"/>
      <c r="AH116" s="293"/>
      <c r="AI116" s="293"/>
      <c r="AJ116" s="293"/>
      <c r="AK116" s="293"/>
      <c r="AL116" s="293"/>
      <c r="AM116" s="293"/>
      <c r="AN116" s="379"/>
      <c r="AO116" s="379"/>
      <c r="AP116" s="379"/>
      <c r="AQ116" s="423"/>
      <c r="AR116" s="417"/>
      <c r="AS116" s="270"/>
      <c r="AT116" s="270"/>
      <c r="AU116" s="418"/>
      <c r="AV116" s="99"/>
      <c r="AW116" s="99"/>
      <c r="AX116" s="99" t="s">
        <v>358</v>
      </c>
      <c r="AY116" s="219" t="s">
        <v>367</v>
      </c>
      <c r="AZ116" s="99" t="s">
        <v>89</v>
      </c>
      <c r="BA116" s="97" t="s">
        <v>85</v>
      </c>
      <c r="BB116" s="97" t="s">
        <v>44</v>
      </c>
      <c r="BC116" s="97" t="s">
        <v>44</v>
      </c>
      <c r="BD116" s="244"/>
      <c r="BE116" s="244"/>
      <c r="BF116" s="244"/>
      <c r="BG116" s="37"/>
      <c r="BH116" s="37"/>
      <c r="BI116" s="37"/>
      <c r="BJ116" s="37"/>
      <c r="BK116" s="37"/>
      <c r="BL116" s="37"/>
      <c r="BM116" s="37"/>
      <c r="BN116" s="37" t="s">
        <v>298</v>
      </c>
      <c r="BO116" s="37" t="s">
        <v>5</v>
      </c>
      <c r="BP116" s="37"/>
      <c r="BQ116" s="37"/>
      <c r="BR116" s="37"/>
      <c r="BS116" s="37"/>
      <c r="BT116" s="37"/>
      <c r="BU116" s="37"/>
      <c r="BV116" s="37"/>
      <c r="BW116" s="37"/>
      <c r="BX116" s="37" t="s">
        <v>119</v>
      </c>
      <c r="BY116" s="37"/>
      <c r="BZ116" s="37"/>
      <c r="CA116" s="37"/>
      <c r="CB116" s="37"/>
      <c r="CC116" s="37"/>
      <c r="CD116" s="37"/>
      <c r="CE116" s="37"/>
      <c r="CF116" s="37"/>
      <c r="CG116" s="37"/>
      <c r="CH116" s="37"/>
      <c r="CI116" s="37"/>
      <c r="CJ116" s="37"/>
      <c r="CK116" s="151"/>
      <c r="CL116" s="152"/>
      <c r="CM116" s="153"/>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c r="FG116" s="37"/>
      <c r="FH116" s="37"/>
      <c r="FI116" s="37"/>
      <c r="FJ116" s="37"/>
      <c r="FK116" s="37"/>
      <c r="FL116" s="37"/>
      <c r="FM116" s="37"/>
      <c r="FN116" s="37"/>
      <c r="FO116" s="37"/>
      <c r="FP116" s="37"/>
      <c r="FQ116" s="37"/>
      <c r="FR116" s="37"/>
      <c r="FS116" s="37"/>
      <c r="FT116" s="37"/>
      <c r="FU116" s="37"/>
      <c r="FV116" s="37"/>
      <c r="FW116" s="37"/>
      <c r="FX116" s="37"/>
      <c r="FY116" s="37"/>
      <c r="FZ116" s="37"/>
      <c r="GA116" s="37"/>
      <c r="GB116" s="37"/>
      <c r="GC116" s="37"/>
      <c r="GD116" s="37"/>
      <c r="GE116" s="37"/>
      <c r="GF116" s="37"/>
      <c r="GG116" s="37"/>
      <c r="GH116" s="37"/>
      <c r="GI116" s="37"/>
      <c r="GJ116" s="37"/>
      <c r="GK116" s="37"/>
      <c r="GL116" s="37"/>
      <c r="GM116" s="37"/>
      <c r="GN116" s="37"/>
      <c r="GO116" s="37"/>
      <c r="GP116" s="37"/>
      <c r="GQ116" s="37"/>
      <c r="GR116" s="37"/>
      <c r="GS116" s="38"/>
      <c r="GT116" s="39"/>
      <c r="GU116" s="39"/>
      <c r="GV116" s="39"/>
      <c r="GW116" s="39"/>
      <c r="GX116" s="39"/>
      <c r="GY116" s="39"/>
    </row>
    <row r="117" spans="1:207" s="40" customFormat="1" ht="201" customHeight="1" thickBot="1" x14ac:dyDescent="0.25">
      <c r="A117" s="408"/>
      <c r="B117" s="244"/>
      <c r="C117" s="77"/>
      <c r="D117" s="283"/>
      <c r="E117" s="92"/>
      <c r="F117" s="93"/>
      <c r="G117" s="95"/>
      <c r="H117" s="97"/>
      <c r="I117" s="287"/>
      <c r="J117" s="215" t="s">
        <v>334</v>
      </c>
      <c r="K117" s="389"/>
      <c r="L117" s="192" t="s">
        <v>339</v>
      </c>
      <c r="M117" s="278"/>
      <c r="N117" s="278"/>
      <c r="O117" s="290"/>
      <c r="P117" s="397"/>
      <c r="Q117" s="280"/>
      <c r="R117" s="380"/>
      <c r="S117" s="394"/>
      <c r="T117" s="191" t="s">
        <v>365</v>
      </c>
      <c r="U117" s="126" t="s">
        <v>241</v>
      </c>
      <c r="V117" s="297" t="s">
        <v>348</v>
      </c>
      <c r="W117" s="298"/>
      <c r="X117" s="299"/>
      <c r="Y117" s="401"/>
      <c r="Z117" s="402"/>
      <c r="AA117" s="402"/>
      <c r="AB117" s="402"/>
      <c r="AC117" s="403"/>
      <c r="AD117" s="177"/>
      <c r="AE117" s="294"/>
      <c r="AF117" s="296"/>
      <c r="AG117" s="293"/>
      <c r="AH117" s="293"/>
      <c r="AI117" s="293"/>
      <c r="AJ117" s="293"/>
      <c r="AK117" s="293"/>
      <c r="AL117" s="293"/>
      <c r="AM117" s="293"/>
      <c r="AN117" s="380"/>
      <c r="AO117" s="380"/>
      <c r="AP117" s="380"/>
      <c r="AQ117" s="424"/>
      <c r="AR117" s="417"/>
      <c r="AS117" s="270"/>
      <c r="AT117" s="270"/>
      <c r="AU117" s="418"/>
      <c r="AV117" s="99"/>
      <c r="AW117" s="99"/>
      <c r="AX117" s="99" t="s">
        <v>359</v>
      </c>
      <c r="AY117" s="219" t="s">
        <v>368</v>
      </c>
      <c r="AZ117" s="99" t="s">
        <v>89</v>
      </c>
      <c r="BA117" s="97" t="s">
        <v>85</v>
      </c>
      <c r="BB117" s="97" t="s">
        <v>44</v>
      </c>
      <c r="BC117" s="97" t="s">
        <v>44</v>
      </c>
      <c r="BD117" s="244"/>
      <c r="BE117" s="244"/>
      <c r="BF117" s="244"/>
      <c r="BG117" s="37"/>
      <c r="BH117" s="37"/>
      <c r="BI117" s="37"/>
      <c r="BJ117" s="37"/>
      <c r="BK117" s="37"/>
      <c r="BL117" s="37"/>
      <c r="BM117" s="37"/>
      <c r="BN117" s="37" t="s">
        <v>299</v>
      </c>
      <c r="BO117" s="37" t="s">
        <v>6</v>
      </c>
      <c r="BP117" s="37"/>
      <c r="BQ117" s="37"/>
      <c r="BR117" s="37"/>
      <c r="BS117" s="37"/>
      <c r="BT117" s="37"/>
      <c r="BU117" s="37"/>
      <c r="BV117" s="37"/>
      <c r="BW117" s="37"/>
      <c r="BX117" s="37" t="s">
        <v>66</v>
      </c>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c r="FG117" s="37"/>
      <c r="FH117" s="37"/>
      <c r="FI117" s="37"/>
      <c r="FJ117" s="37"/>
      <c r="FK117" s="37"/>
      <c r="FL117" s="37"/>
      <c r="FM117" s="37"/>
      <c r="FN117" s="37"/>
      <c r="FO117" s="37"/>
      <c r="FP117" s="37"/>
      <c r="FQ117" s="37"/>
      <c r="FR117" s="37"/>
      <c r="FS117" s="37"/>
      <c r="FT117" s="37"/>
      <c r="FU117" s="37"/>
      <c r="FV117" s="37"/>
      <c r="FW117" s="37"/>
      <c r="FX117" s="37"/>
      <c r="FY117" s="37"/>
      <c r="FZ117" s="37"/>
      <c r="GA117" s="37"/>
      <c r="GB117" s="37"/>
      <c r="GC117" s="37"/>
      <c r="GD117" s="37"/>
      <c r="GE117" s="37"/>
      <c r="GF117" s="37"/>
      <c r="GG117" s="37"/>
      <c r="GH117" s="37"/>
      <c r="GI117" s="37"/>
      <c r="GJ117" s="37"/>
      <c r="GK117" s="37"/>
      <c r="GL117" s="37"/>
      <c r="GM117" s="37"/>
      <c r="GN117" s="37"/>
      <c r="GO117" s="37"/>
      <c r="GP117" s="37"/>
      <c r="GQ117" s="37"/>
      <c r="GR117" s="37"/>
      <c r="GS117" s="38"/>
      <c r="GT117" s="39"/>
      <c r="GU117" s="39"/>
      <c r="GV117" s="39"/>
      <c r="GW117" s="39"/>
      <c r="GX117" s="39"/>
      <c r="GY117" s="39"/>
    </row>
    <row r="118" spans="1:207" s="40" customFormat="1" ht="53.25" customHeight="1" thickBot="1" x14ac:dyDescent="0.25">
      <c r="A118" s="409"/>
      <c r="B118" s="244"/>
      <c r="C118" s="78"/>
      <c r="D118" s="387"/>
      <c r="E118" s="92"/>
      <c r="F118" s="93"/>
      <c r="G118" s="96"/>
      <c r="H118" s="97"/>
      <c r="I118" s="288"/>
      <c r="J118" s="215" t="s">
        <v>335</v>
      </c>
      <c r="K118" s="390"/>
      <c r="L118" s="216"/>
      <c r="M118" s="281"/>
      <c r="N118" s="281"/>
      <c r="O118" s="291"/>
      <c r="P118" s="426"/>
      <c r="Q118" s="391"/>
      <c r="R118" s="381"/>
      <c r="S118" s="395"/>
      <c r="T118" s="100" t="s">
        <v>345</v>
      </c>
      <c r="U118" s="126" t="s">
        <v>241</v>
      </c>
      <c r="V118" s="412" t="s">
        <v>349</v>
      </c>
      <c r="W118" s="413"/>
      <c r="X118" s="414"/>
      <c r="Y118" s="404"/>
      <c r="Z118" s="405"/>
      <c r="AA118" s="405"/>
      <c r="AB118" s="405"/>
      <c r="AC118" s="406"/>
      <c r="AD118" s="178"/>
      <c r="AE118" s="35" t="str">
        <f>IF(AD118="","",IF(AD118="PROBABILIDAD",SUM(W118+Z118+AC118),0))</f>
        <v/>
      </c>
      <c r="AF118" s="51" t="str">
        <f>IF(AD118="","",IF(AD118="IMPACTO",SUM(W118+Z118+AC118),0))</f>
        <v/>
      </c>
      <c r="AG118" s="294"/>
      <c r="AH118" s="294"/>
      <c r="AI118" s="294"/>
      <c r="AJ118" s="294"/>
      <c r="AK118" s="294"/>
      <c r="AL118" s="294"/>
      <c r="AM118" s="294"/>
      <c r="AN118" s="381"/>
      <c r="AO118" s="381"/>
      <c r="AP118" s="381"/>
      <c r="AQ118" s="425"/>
      <c r="AR118" s="419"/>
      <c r="AS118" s="420"/>
      <c r="AT118" s="420"/>
      <c r="AU118" s="421"/>
      <c r="AV118" s="100"/>
      <c r="AW118" s="100"/>
      <c r="AX118" s="100" t="s">
        <v>360</v>
      </c>
      <c r="AY118" s="220" t="s">
        <v>366</v>
      </c>
      <c r="AZ118" s="100" t="s">
        <v>89</v>
      </c>
      <c r="BA118" s="97" t="s">
        <v>85</v>
      </c>
      <c r="BB118" s="97" t="s">
        <v>44</v>
      </c>
      <c r="BC118" s="97" t="s">
        <v>44</v>
      </c>
      <c r="BD118" s="410"/>
      <c r="BE118" s="410"/>
      <c r="BF118" s="410"/>
      <c r="BG118" s="37"/>
      <c r="BH118" s="37"/>
      <c r="BI118" s="37"/>
      <c r="BJ118" s="37"/>
      <c r="BK118" s="37"/>
      <c r="BL118" s="37"/>
      <c r="BM118" s="37"/>
      <c r="BN118" s="37"/>
      <c r="BO118" s="37" t="s">
        <v>7</v>
      </c>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c r="FG118" s="37"/>
      <c r="FH118" s="37"/>
      <c r="FI118" s="37"/>
      <c r="FJ118" s="37"/>
      <c r="FK118" s="37"/>
      <c r="FL118" s="37"/>
      <c r="FM118" s="37"/>
      <c r="FN118" s="37"/>
      <c r="FO118" s="37"/>
      <c r="FP118" s="37"/>
      <c r="FQ118" s="37"/>
      <c r="FR118" s="37"/>
      <c r="FS118" s="37"/>
      <c r="FT118" s="37"/>
      <c r="FU118" s="37"/>
      <c r="FV118" s="37"/>
      <c r="FW118" s="37"/>
      <c r="FX118" s="37"/>
      <c r="FY118" s="37"/>
      <c r="FZ118" s="37"/>
      <c r="GA118" s="37"/>
      <c r="GB118" s="37"/>
      <c r="GC118" s="37"/>
      <c r="GD118" s="37"/>
      <c r="GE118" s="37"/>
      <c r="GF118" s="37"/>
      <c r="GG118" s="37"/>
      <c r="GH118" s="37"/>
      <c r="GI118" s="37"/>
      <c r="GJ118" s="37"/>
      <c r="GK118" s="37"/>
      <c r="GL118" s="37"/>
      <c r="GM118" s="37"/>
      <c r="GN118" s="37"/>
      <c r="GO118" s="37"/>
      <c r="GP118" s="37"/>
      <c r="GQ118" s="37"/>
      <c r="GR118" s="37"/>
      <c r="GS118" s="38"/>
      <c r="GT118" s="39"/>
      <c r="GU118" s="39"/>
      <c r="GV118" s="39"/>
      <c r="GW118" s="39"/>
      <c r="GX118" s="39"/>
      <c r="GY118" s="39"/>
    </row>
  </sheetData>
  <sheetProtection formatCells="0" formatColumns="0" formatRows="0" insertRows="0" insertHyperlinks="0" sort="0" autoFilter="0" pivotTables="0"/>
  <autoFilter ref="A110:A118" xr:uid="{00000000-0009-0000-0000-000002000000}"/>
  <dataConsolidate/>
  <mergeCells count="133">
    <mergeCell ref="AF116:AF117"/>
    <mergeCell ref="P114:P118"/>
    <mergeCell ref="V117:X117"/>
    <mergeCell ref="V115:X115"/>
    <mergeCell ref="A114:A118"/>
    <mergeCell ref="BF110:BF113"/>
    <mergeCell ref="BD114:BD118"/>
    <mergeCell ref="BE114:BE118"/>
    <mergeCell ref="BF114:BF118"/>
    <mergeCell ref="V116:X116"/>
    <mergeCell ref="AL114:AL118"/>
    <mergeCell ref="V118:X118"/>
    <mergeCell ref="AI114:AI118"/>
    <mergeCell ref="AN110:AN113"/>
    <mergeCell ref="AM114:AM118"/>
    <mergeCell ref="AN114:AN118"/>
    <mergeCell ref="AR114:AU118"/>
    <mergeCell ref="AP114:AP118"/>
    <mergeCell ref="AQ114:AQ118"/>
    <mergeCell ref="AM110:AM113"/>
    <mergeCell ref="AO110:AO113"/>
    <mergeCell ref="AQ110:AQ113"/>
    <mergeCell ref="Y110:AC113"/>
    <mergeCell ref="A110:A113"/>
    <mergeCell ref="AP110:AP113"/>
    <mergeCell ref="AJ114:AJ118"/>
    <mergeCell ref="AH114:AH118"/>
    <mergeCell ref="AG114:AG118"/>
    <mergeCell ref="AO114:AO118"/>
    <mergeCell ref="M114:M118"/>
    <mergeCell ref="I110:I113"/>
    <mergeCell ref="M110:M113"/>
    <mergeCell ref="V110:X110"/>
    <mergeCell ref="V111:X111"/>
    <mergeCell ref="D114:D118"/>
    <mergeCell ref="K114:K118"/>
    <mergeCell ref="AJ110:AJ113"/>
    <mergeCell ref="Q114:Q118"/>
    <mergeCell ref="R114:R118"/>
    <mergeCell ref="S114:S118"/>
    <mergeCell ref="O110:O113"/>
    <mergeCell ref="P110:P113"/>
    <mergeCell ref="V112:X112"/>
    <mergeCell ref="AE116:AE117"/>
    <mergeCell ref="Y114:AC118"/>
    <mergeCell ref="R110:R113"/>
    <mergeCell ref="S110:S113"/>
    <mergeCell ref="AK110:AK113"/>
    <mergeCell ref="V114:X114"/>
    <mergeCell ref="AK114:AK118"/>
    <mergeCell ref="AG110:AG113"/>
    <mergeCell ref="AH110:AH113"/>
    <mergeCell ref="E103:N103"/>
    <mergeCell ref="AB104:AD104"/>
    <mergeCell ref="T107:AD107"/>
    <mergeCell ref="V108:X108"/>
    <mergeCell ref="V109:X109"/>
    <mergeCell ref="Y109:AD109"/>
    <mergeCell ref="M104:N104"/>
    <mergeCell ref="A106:A109"/>
    <mergeCell ref="M106:S107"/>
    <mergeCell ref="D106:D109"/>
    <mergeCell ref="H106:H109"/>
    <mergeCell ref="M108:N108"/>
    <mergeCell ref="O108:S108"/>
    <mergeCell ref="L107:L108"/>
    <mergeCell ref="B106:B109"/>
    <mergeCell ref="I107:I108"/>
    <mergeCell ref="E106:G107"/>
    <mergeCell ref="J107:J108"/>
    <mergeCell ref="K107:K108"/>
    <mergeCell ref="A101:D104"/>
    <mergeCell ref="AR101:AT104"/>
    <mergeCell ref="V101:AF101"/>
    <mergeCell ref="AJ101:AK104"/>
    <mergeCell ref="R101:S104"/>
    <mergeCell ref="V103:AF103"/>
    <mergeCell ref="V102:AF102"/>
    <mergeCell ref="Y108:AD108"/>
    <mergeCell ref="AN108:AO108"/>
    <mergeCell ref="T106:AD106"/>
    <mergeCell ref="AE104:AF104"/>
    <mergeCell ref="AN106:AQ107"/>
    <mergeCell ref="AP108:AQ108"/>
    <mergeCell ref="AG108:AG109"/>
    <mergeCell ref="E101:N101"/>
    <mergeCell ref="T101:T104"/>
    <mergeCell ref="AN101:AQ104"/>
    <mergeCell ref="AE108:AF108"/>
    <mergeCell ref="B110:B118"/>
    <mergeCell ref="N110:N113"/>
    <mergeCell ref="Q110:Q113"/>
    <mergeCell ref="N114:N118"/>
    <mergeCell ref="D110:D113"/>
    <mergeCell ref="K110:K113"/>
    <mergeCell ref="I114:I118"/>
    <mergeCell ref="O114:O118"/>
    <mergeCell ref="V104:AA104"/>
    <mergeCell ref="AL110:AL113"/>
    <mergeCell ref="AI110:AI113"/>
    <mergeCell ref="AE112:AE113"/>
    <mergeCell ref="AF112:AF113"/>
    <mergeCell ref="V113:X113"/>
    <mergeCell ref="E104:L104"/>
    <mergeCell ref="E108:E109"/>
    <mergeCell ref="F108:F109"/>
    <mergeCell ref="G108:G109"/>
    <mergeCell ref="I106:L106"/>
    <mergeCell ref="E102:N102"/>
    <mergeCell ref="BC101:BD104"/>
    <mergeCell ref="BD110:BD113"/>
    <mergeCell ref="BE110:BE113"/>
    <mergeCell ref="AU101:BB101"/>
    <mergeCell ref="AU102:BB102"/>
    <mergeCell ref="AU103:BB103"/>
    <mergeCell ref="AY104:BB104"/>
    <mergeCell ref="BC108:BC109"/>
    <mergeCell ref="BB108:BB109"/>
    <mergeCell ref="AU104:AX104"/>
    <mergeCell ref="AX106:BC107"/>
    <mergeCell ref="AX108:AX109"/>
    <mergeCell ref="AY108:AY109"/>
    <mergeCell ref="AZ108:AZ109"/>
    <mergeCell ref="BA108:BA109"/>
    <mergeCell ref="AR106:AU107"/>
    <mergeCell ref="AU108:AU109"/>
    <mergeCell ref="AW108:AW109"/>
    <mergeCell ref="AR110:AU113"/>
    <mergeCell ref="AR108:AR109"/>
    <mergeCell ref="AV108:AV109"/>
    <mergeCell ref="AS108:AS109"/>
    <mergeCell ref="AT108:AT109"/>
    <mergeCell ref="AV106:AW107"/>
  </mergeCells>
  <conditionalFormatting sqref="AK110:AM110">
    <cfRule type="cellIs" dxfId="19" priority="522" operator="equal">
      <formula>#REF!</formula>
    </cfRule>
    <cfRule type="cellIs" dxfId="18" priority="523" operator="equal">
      <formula>#REF!</formula>
    </cfRule>
    <cfRule type="cellIs" dxfId="17" priority="524" operator="equal">
      <formula>#REF!</formula>
    </cfRule>
    <cfRule type="cellIs" dxfId="16" priority="525" operator="equal">
      <formula>#REF!</formula>
    </cfRule>
  </conditionalFormatting>
  <conditionalFormatting sqref="R110:R113">
    <cfRule type="containsText" dxfId="15" priority="93" stopIfTrue="1" operator="containsText" text="BAJA">
      <formula>NOT(ISERROR(SEARCH("BAJA",R110)))</formula>
    </cfRule>
    <cfRule type="containsText" dxfId="14" priority="94" stopIfTrue="1" operator="containsText" text="MODERADA">
      <formula>NOT(ISERROR(SEARCH("MODERADA",R110)))</formula>
    </cfRule>
    <cfRule type="containsText" dxfId="13" priority="95" stopIfTrue="1" operator="containsText" text="ALTA">
      <formula>NOT(ISERROR(SEARCH("ALTA",R110)))</formula>
    </cfRule>
    <cfRule type="containsText" dxfId="12" priority="96" stopIfTrue="1" operator="containsText" text="EXTREMA">
      <formula>NOT(ISERROR(SEARCH("EXTREMA",R110)))</formula>
    </cfRule>
  </conditionalFormatting>
  <conditionalFormatting sqref="AP110:AP118">
    <cfRule type="containsText" dxfId="11" priority="89" stopIfTrue="1" operator="containsText" text="EXTREMA">
      <formula>NOT(ISERROR(SEARCH("EXTREMA",AP110)))</formula>
    </cfRule>
    <cfRule type="containsText" dxfId="10" priority="90" stopIfTrue="1" operator="containsText" text="ALTA">
      <formula>NOT(ISERROR(SEARCH("ALTA",AP110)))</formula>
    </cfRule>
    <cfRule type="containsText" dxfId="9" priority="91" stopIfTrue="1" operator="containsText" text="MODERADA">
      <formula>NOT(ISERROR(SEARCH("MODERADA",AP110)))</formula>
    </cfRule>
    <cfRule type="containsText" dxfId="8" priority="92" stopIfTrue="1" operator="containsText" text="BAJA">
      <formula>NOT(ISERROR(SEARCH("BAJA",AP110)))</formula>
    </cfRule>
  </conditionalFormatting>
  <conditionalFormatting sqref="AK114:AM114">
    <cfRule type="cellIs" dxfId="7" priority="9" operator="equal">
      <formula>#REF!</formula>
    </cfRule>
    <cfRule type="cellIs" dxfId="6" priority="10" operator="equal">
      <formula>#REF!</formula>
    </cfRule>
    <cfRule type="cellIs" dxfId="5" priority="11" operator="equal">
      <formula>#REF!</formula>
    </cfRule>
    <cfRule type="cellIs" dxfId="4" priority="12" operator="equal">
      <formula>#REF!</formula>
    </cfRule>
  </conditionalFormatting>
  <conditionalFormatting sqref="R114:R118">
    <cfRule type="containsText" dxfId="3" priority="5" stopIfTrue="1" operator="containsText" text="BAJA">
      <formula>NOT(ISERROR(SEARCH("BAJA",R114)))</formula>
    </cfRule>
    <cfRule type="containsText" dxfId="2" priority="6" stopIfTrue="1" operator="containsText" text="MODERADA">
      <formula>NOT(ISERROR(SEARCH("MODERADA",R114)))</formula>
    </cfRule>
    <cfRule type="containsText" dxfId="1" priority="7" stopIfTrue="1" operator="containsText" text="ALTA">
      <formula>NOT(ISERROR(SEARCH("ALTA",R114)))</formula>
    </cfRule>
    <cfRule type="containsText" dxfId="0" priority="8" stopIfTrue="1" operator="containsText" text="EXTREMA">
      <formula>NOT(ISERROR(SEARCH("EXTREMA",R114)))</formula>
    </cfRule>
  </conditionalFormatting>
  <dataValidations count="13">
    <dataValidation type="list" allowBlank="1" showInputMessage="1" showErrorMessage="1" sqref="E67:G92 A63:C63 E63:G63 A67:C92" xr:uid="{00000000-0002-0000-0200-000002000000}">
      <formula1>#REF!</formula1>
    </dataValidation>
    <dataValidation type="list" allowBlank="1" showInputMessage="1" showErrorMessage="1" sqref="AZ110:AZ118" xr:uid="{00000000-0002-0000-0200-000003000000}">
      <formula1>$BX$63:$BX$67</formula1>
    </dataValidation>
    <dataValidation type="list" allowBlank="1" showInputMessage="1" showErrorMessage="1" sqref="M67:N92 M63:N63 M110:N118 BA110:BA118" xr:uid="{00000000-0002-0000-0200-000004000000}">
      <formula1>#REF!</formula1>
    </dataValidation>
    <dataValidation type="list" allowBlank="1" showInputMessage="1" showErrorMessage="1" sqref="AQ110:AQ118 S110:S118" xr:uid="{00000000-0002-0000-0200-000005000000}">
      <formula1>$BX$110:$BX$113</formula1>
    </dataValidation>
    <dataValidation type="list" allowBlank="1" showInputMessage="1" showErrorMessage="1" sqref="G110:G118" xr:uid="{00000000-0002-0000-0200-000006000000}">
      <formula1>$BR$109:$BR$113</formula1>
    </dataValidation>
    <dataValidation type="list" allowBlank="1" showInputMessage="1" showErrorMessage="1" sqref="E110:E118" xr:uid="{00000000-0002-0000-0200-000007000000}">
      <formula1>$BZ$110:$BZ$114</formula1>
    </dataValidation>
    <dataValidation type="list" allowBlank="1" showInputMessage="1" showErrorMessage="1" sqref="F110:F118" xr:uid="{00000000-0002-0000-0200-000008000000}">
      <formula1>$CB$110:$CB$115</formula1>
    </dataValidation>
    <dataValidation type="list" allowBlank="1" showInputMessage="1" showErrorMessage="1" sqref="U110:U118" xr:uid="{00000000-0002-0000-0200-000009000000}">
      <formula1>$BX$104:$BX$104</formula1>
    </dataValidation>
    <dataValidation type="list" allowBlank="1" showInputMessage="1" showErrorMessage="1" sqref="AN110:AN118" xr:uid="{00000000-0002-0000-0200-00000A000000}">
      <formula1>$CF$110:$CF$113</formula1>
    </dataValidation>
    <dataValidation type="list" allowBlank="1" showInputMessage="1" showErrorMessage="1" sqref="AO110:AO118" xr:uid="{00000000-0002-0000-0200-00000B000000}">
      <formula1>$CH$110:$CH$113</formula1>
    </dataValidation>
    <dataValidation type="list" allowBlank="1" showInputMessage="1" showErrorMessage="1" sqref="AP110:AP118" xr:uid="{00000000-0002-0000-0200-00000C000000}">
      <formula1>$CP$110:$CP$113</formula1>
    </dataValidation>
    <dataValidation type="list" allowBlank="1" showInputMessage="1" sqref="H110:H118" xr:uid="{00000000-0002-0000-0200-00000D000000}">
      <formula1>$BN$110:$BN$117</formula1>
    </dataValidation>
    <dataValidation type="list" allowBlank="1" showInputMessage="1" showErrorMessage="1" sqref="A110:A118" xr:uid="{00000000-0002-0000-0200-00000E000000}">
      <formula1>$CW$110:$CW$112</formula1>
    </dataValidation>
  </dataValidations>
  <hyperlinks>
    <hyperlink ref="M108:N108" location="'CALIFICACIÓN DEL RIESGO'!A1" display="CALIFICACIÓN DEL RIESGO" xr:uid="{00000000-0004-0000-0200-000000000000}"/>
    <hyperlink ref="S109" location="'OPCIONES DE MANEJO DEL RIESGO'!A1" display="OPCIONES DE MANEJO DEL RIESGO" xr:uid="{00000000-0004-0000-0200-000001000000}"/>
    <hyperlink ref="AQ109" location="'OPCIONES DE MANEJO DEL RIESGO'!A1" display="OPCIONES DE MANEJO DEL RIESGO" xr:uid="{00000000-0004-0000-0200-000002000000}"/>
    <hyperlink ref="AN108:AO108" location="'CALIFICACIÓN DEL RIESGO'!A1" display="CALIFICACIÓN DEL RIESGO" xr:uid="{00000000-0004-0000-0200-000003000000}"/>
    <hyperlink ref="H106:H109" location="'CLASIFICACIÓN DEL RIESGO '!A1" display="'CLASIFICACIÓN DEL RIESGO '!A1" xr:uid="{00000000-0004-0000-0200-000004000000}"/>
    <hyperlink ref="E106:F107" location="'CONTEXTO ESTRATÉGICO'!A1" display="CONTEXTO ESTRATÉGICO" xr:uid="{00000000-0004-0000-0200-000005000000}"/>
    <hyperlink ref="Y110:AC113" location="'EVALUACIÓN DE CONTROLES'!A1" display="EVALUACIÓN DE LOS CONTROLES" xr:uid="{00000000-0004-0000-0200-000006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27" t="s">
        <v>128</v>
      </c>
      <c r="C5" s="428"/>
    </row>
    <row r="6" spans="2:3" ht="36" customHeight="1" x14ac:dyDescent="0.25">
      <c r="B6" s="79" t="s">
        <v>103</v>
      </c>
      <c r="C6" s="186" t="s">
        <v>226</v>
      </c>
    </row>
    <row r="7" spans="2:3" ht="43.5" customHeight="1" x14ac:dyDescent="0.25">
      <c r="B7" s="67" t="s">
        <v>68</v>
      </c>
      <c r="C7" s="42" t="s">
        <v>227</v>
      </c>
    </row>
    <row r="8" spans="2:3" ht="52.5" customHeight="1" x14ac:dyDescent="0.25">
      <c r="B8" s="67" t="s">
        <v>5</v>
      </c>
      <c r="C8" s="42" t="s">
        <v>225</v>
      </c>
    </row>
    <row r="9" spans="2:3" ht="39.75" customHeight="1" x14ac:dyDescent="0.25">
      <c r="B9" s="67" t="s">
        <v>6</v>
      </c>
      <c r="C9" s="42" t="s">
        <v>224</v>
      </c>
    </row>
    <row r="10" spans="2:3" ht="39.75" customHeight="1" x14ac:dyDescent="0.25">
      <c r="B10" s="67" t="s">
        <v>228</v>
      </c>
      <c r="C10" s="42" t="s">
        <v>229</v>
      </c>
    </row>
    <row r="11" spans="2:3" ht="49.5" customHeight="1" x14ac:dyDescent="0.25">
      <c r="B11" s="67" t="s">
        <v>93</v>
      </c>
      <c r="C11" s="42" t="s">
        <v>292</v>
      </c>
    </row>
    <row r="12" spans="2:3" ht="51" hidden="1" customHeight="1" thickBot="1" x14ac:dyDescent="0.3">
      <c r="B12" s="187"/>
      <c r="C12" s="188"/>
    </row>
    <row r="13" spans="2:3" ht="46.5" customHeight="1" x14ac:dyDescent="0.25">
      <c r="B13" s="67" t="s">
        <v>297</v>
      </c>
      <c r="C13" s="124" t="s">
        <v>300</v>
      </c>
    </row>
    <row r="14" spans="2:3" ht="44.25" customHeight="1" x14ac:dyDescent="0.25">
      <c r="B14" s="67" t="s">
        <v>298</v>
      </c>
      <c r="C14" s="189" t="s">
        <v>301</v>
      </c>
    </row>
    <row r="15" spans="2:3" ht="43.5" customHeight="1" x14ac:dyDescent="0.25">
      <c r="B15" s="67" t="s">
        <v>299</v>
      </c>
      <c r="C15" s="189" t="s">
        <v>301</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A13" zoomScale="85" zoomScaleNormal="85" zoomScaleSheetLayoutView="100" workbookViewId="0">
      <selection activeCell="C13" sqref="C13"/>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44" t="s">
        <v>127</v>
      </c>
      <c r="C2" s="445"/>
      <c r="D2" s="445"/>
      <c r="E2" s="446"/>
    </row>
    <row r="3" spans="2:10" s="6" customFormat="1" ht="24" customHeight="1" thickBot="1" x14ac:dyDescent="0.3">
      <c r="B3" s="24" t="s">
        <v>45</v>
      </c>
      <c r="C3" s="24" t="s">
        <v>46</v>
      </c>
      <c r="D3" s="24" t="s">
        <v>109</v>
      </c>
      <c r="E3" s="24" t="s">
        <v>48</v>
      </c>
    </row>
    <row r="4" spans="2:10" s="6" customFormat="1" ht="29.25" customHeight="1" x14ac:dyDescent="0.25">
      <c r="B4" s="52">
        <v>1</v>
      </c>
      <c r="C4" s="61" t="s">
        <v>230</v>
      </c>
      <c r="D4" s="58" t="s">
        <v>231</v>
      </c>
      <c r="E4" s="55" t="s">
        <v>236</v>
      </c>
    </row>
    <row r="5" spans="2:10" s="6" customFormat="1" ht="28.5" customHeight="1" x14ac:dyDescent="0.25">
      <c r="B5" s="53">
        <v>2</v>
      </c>
      <c r="C5" s="62" t="s">
        <v>49</v>
      </c>
      <c r="D5" s="59" t="s">
        <v>232</v>
      </c>
      <c r="E5" s="56" t="s">
        <v>53</v>
      </c>
    </row>
    <row r="6" spans="2:10" s="6" customFormat="1" ht="32.25" customHeight="1" x14ac:dyDescent="0.25">
      <c r="B6" s="53">
        <v>3</v>
      </c>
      <c r="C6" s="62" t="s">
        <v>50</v>
      </c>
      <c r="D6" s="59" t="s">
        <v>233</v>
      </c>
      <c r="E6" s="56" t="s">
        <v>54</v>
      </c>
    </row>
    <row r="7" spans="2:10" s="6" customFormat="1" ht="30.75" customHeight="1" x14ac:dyDescent="0.25">
      <c r="B7" s="53">
        <v>4</v>
      </c>
      <c r="C7" s="62" t="s">
        <v>51</v>
      </c>
      <c r="D7" s="59" t="s">
        <v>234</v>
      </c>
      <c r="E7" s="56" t="s">
        <v>55</v>
      </c>
    </row>
    <row r="8" spans="2:10" s="6" customFormat="1" ht="34.5" customHeight="1" thickBot="1" x14ac:dyDescent="0.3">
      <c r="B8" s="54">
        <v>5</v>
      </c>
      <c r="C8" s="63" t="s">
        <v>52</v>
      </c>
      <c r="D8" s="60" t="s">
        <v>235</v>
      </c>
      <c r="E8" s="57" t="s">
        <v>56</v>
      </c>
    </row>
    <row r="9" spans="2:10" s="6" customFormat="1" ht="30.75" customHeight="1" thickBot="1" x14ac:dyDescent="0.3"/>
    <row r="10" spans="2:10" s="6" customFormat="1" ht="31.5" customHeight="1" thickBot="1" x14ac:dyDescent="0.35">
      <c r="B10" s="75" t="s">
        <v>145</v>
      </c>
      <c r="C10" s="451" t="s">
        <v>146</v>
      </c>
      <c r="D10" s="452"/>
      <c r="E10" s="452"/>
      <c r="F10" s="452"/>
      <c r="G10" s="452"/>
      <c r="H10" s="452"/>
      <c r="I10" s="452"/>
      <c r="J10" s="453"/>
    </row>
    <row r="11" spans="2:10" s="6" customFormat="1" ht="30.75" customHeight="1" thickBot="1" x14ac:dyDescent="0.3">
      <c r="B11" s="25" t="s">
        <v>45</v>
      </c>
      <c r="C11" s="185" t="s">
        <v>46</v>
      </c>
      <c r="D11" s="447" t="s">
        <v>47</v>
      </c>
      <c r="E11" s="448"/>
      <c r="F11" s="454" t="s">
        <v>265</v>
      </c>
      <c r="G11" s="455"/>
      <c r="H11" s="455"/>
      <c r="I11" s="455" t="s">
        <v>302</v>
      </c>
      <c r="J11" s="456"/>
    </row>
    <row r="12" spans="2:10" s="6" customFormat="1" ht="141.75" customHeight="1" x14ac:dyDescent="0.25">
      <c r="B12" s="21">
        <v>1</v>
      </c>
      <c r="C12" s="64" t="s">
        <v>57</v>
      </c>
      <c r="D12" s="449" t="s">
        <v>122</v>
      </c>
      <c r="E12" s="450"/>
      <c r="F12" s="441" t="s">
        <v>274</v>
      </c>
      <c r="G12" s="442"/>
      <c r="H12" s="443"/>
      <c r="I12" s="439" t="s">
        <v>275</v>
      </c>
      <c r="J12" s="457"/>
    </row>
    <row r="13" spans="2:10" s="6" customFormat="1" ht="185.25" customHeight="1" x14ac:dyDescent="0.25">
      <c r="B13" s="22">
        <v>2</v>
      </c>
      <c r="C13" s="65" t="s">
        <v>58</v>
      </c>
      <c r="D13" s="430" t="s">
        <v>126</v>
      </c>
      <c r="E13" s="431"/>
      <c r="F13" s="441" t="s">
        <v>273</v>
      </c>
      <c r="G13" s="458"/>
      <c r="H13" s="459"/>
      <c r="I13" s="439" t="s">
        <v>272</v>
      </c>
      <c r="J13" s="440"/>
    </row>
    <row r="14" spans="2:10" s="6" customFormat="1" ht="169.5" customHeight="1" x14ac:dyDescent="0.25">
      <c r="B14" s="22">
        <v>3</v>
      </c>
      <c r="C14" s="65" t="s">
        <v>21</v>
      </c>
      <c r="D14" s="430" t="s">
        <v>123</v>
      </c>
      <c r="E14" s="431"/>
      <c r="F14" s="441" t="s">
        <v>270</v>
      </c>
      <c r="G14" s="458"/>
      <c r="H14" s="459"/>
      <c r="I14" s="439" t="s">
        <v>271</v>
      </c>
      <c r="J14" s="440"/>
    </row>
    <row r="15" spans="2:10" s="6" customFormat="1" ht="170.25" customHeight="1" x14ac:dyDescent="0.25">
      <c r="B15" s="22">
        <v>4</v>
      </c>
      <c r="C15" s="65" t="s">
        <v>59</v>
      </c>
      <c r="D15" s="430" t="s">
        <v>124</v>
      </c>
      <c r="E15" s="431"/>
      <c r="F15" s="441" t="s">
        <v>268</v>
      </c>
      <c r="G15" s="442"/>
      <c r="H15" s="443"/>
      <c r="I15" s="439" t="s">
        <v>269</v>
      </c>
      <c r="J15" s="440"/>
    </row>
    <row r="16" spans="2:10" s="6" customFormat="1" ht="165" customHeight="1" thickBot="1" x14ac:dyDescent="0.3">
      <c r="B16" s="23">
        <v>5</v>
      </c>
      <c r="C16" s="66" t="s">
        <v>60</v>
      </c>
      <c r="D16" s="432" t="s">
        <v>125</v>
      </c>
      <c r="E16" s="433"/>
      <c r="F16" s="434" t="s">
        <v>266</v>
      </c>
      <c r="G16" s="435"/>
      <c r="H16" s="436"/>
      <c r="I16" s="437" t="s">
        <v>267</v>
      </c>
      <c r="J16" s="438"/>
    </row>
    <row r="17" spans="2:5" s="6" customFormat="1" x14ac:dyDescent="0.25">
      <c r="B17" s="429"/>
      <c r="C17" s="429"/>
      <c r="D17" s="429"/>
      <c r="E17" s="429"/>
    </row>
    <row r="18" spans="2:5" s="6" customFormat="1" x14ac:dyDescent="0.25">
      <c r="B18" s="429"/>
      <c r="C18" s="429"/>
      <c r="D18" s="429"/>
      <c r="E18" s="429"/>
    </row>
    <row r="19" spans="2:5" s="6" customFormat="1" x14ac:dyDescent="0.25">
      <c r="B19" s="429"/>
      <c r="C19" s="429"/>
      <c r="D19" s="429"/>
      <c r="E19" s="429"/>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F11:H11"/>
    <mergeCell ref="I11:J11"/>
    <mergeCell ref="I12:J12"/>
    <mergeCell ref="I13:J13"/>
    <mergeCell ref="F14:H14"/>
    <mergeCell ref="I14:J14"/>
    <mergeCell ref="F13:H13"/>
    <mergeCell ref="F12:H12"/>
    <mergeCell ref="B17:E19"/>
    <mergeCell ref="D15:E15"/>
    <mergeCell ref="D16:E16"/>
    <mergeCell ref="F16:H16"/>
    <mergeCell ref="I16:J16"/>
    <mergeCell ref="I15:J15"/>
    <mergeCell ref="F15:H15"/>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topLeftCell="A5"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145</v>
      </c>
      <c r="B1" s="50"/>
    </row>
    <row r="2" spans="1:11" s="6" customFormat="1" ht="38.25" customHeight="1" thickBot="1" x14ac:dyDescent="0.3">
      <c r="B2" s="463" t="s">
        <v>296</v>
      </c>
      <c r="C2" s="464"/>
      <c r="F2" s="49" t="s">
        <v>15</v>
      </c>
      <c r="G2" s="471" t="s">
        <v>116</v>
      </c>
      <c r="H2" s="471"/>
      <c r="I2" s="471"/>
      <c r="J2" s="471"/>
      <c r="K2" s="472"/>
    </row>
    <row r="3" spans="1:11" ht="60" customHeight="1" thickBot="1" x14ac:dyDescent="0.3">
      <c r="B3" s="71" t="s">
        <v>119</v>
      </c>
      <c r="C3" s="68" t="s">
        <v>132</v>
      </c>
      <c r="F3" s="45" t="s">
        <v>24</v>
      </c>
      <c r="G3" s="465" t="s">
        <v>25</v>
      </c>
      <c r="H3" s="466"/>
      <c r="I3" s="468" t="s">
        <v>129</v>
      </c>
      <c r="J3" s="469"/>
      <c r="K3" s="470"/>
    </row>
    <row r="4" spans="1:11" ht="111.75" customHeight="1" thickBot="1" x14ac:dyDescent="0.3">
      <c r="B4" s="72" t="s">
        <v>65</v>
      </c>
      <c r="C4" s="69" t="s">
        <v>133</v>
      </c>
      <c r="F4" s="46" t="s">
        <v>113</v>
      </c>
      <c r="G4" s="465" t="s">
        <v>130</v>
      </c>
      <c r="H4" s="466"/>
      <c r="I4" s="468" t="s">
        <v>142</v>
      </c>
      <c r="J4" s="469"/>
      <c r="K4" s="470"/>
    </row>
    <row r="5" spans="1:11" ht="151.5" customHeight="1" thickBot="1" x14ac:dyDescent="0.3">
      <c r="B5" s="73" t="s">
        <v>64</v>
      </c>
      <c r="C5" s="70" t="s">
        <v>134</v>
      </c>
      <c r="F5" s="48" t="s">
        <v>114</v>
      </c>
      <c r="G5" s="465" t="s">
        <v>131</v>
      </c>
      <c r="H5" s="466"/>
      <c r="I5" s="468" t="s">
        <v>143</v>
      </c>
      <c r="J5" s="469"/>
      <c r="K5" s="470"/>
    </row>
    <row r="6" spans="1:11" ht="139.5" customHeight="1" thickBot="1" x14ac:dyDescent="0.3">
      <c r="B6" s="74" t="s">
        <v>66</v>
      </c>
      <c r="C6" s="70" t="s">
        <v>135</v>
      </c>
      <c r="F6" s="47" t="s">
        <v>115</v>
      </c>
      <c r="G6" s="461" t="s">
        <v>131</v>
      </c>
      <c r="H6" s="462"/>
      <c r="I6" s="468" t="s">
        <v>144</v>
      </c>
      <c r="J6" s="469"/>
      <c r="K6" s="470"/>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4" t="s">
        <v>15</v>
      </c>
      <c r="C31" s="467" t="s">
        <v>23</v>
      </c>
      <c r="D31" s="467"/>
    </row>
    <row r="32" spans="2:4" ht="23.25" hidden="1" customHeight="1" x14ac:dyDescent="0.25">
      <c r="B32" s="14" t="s">
        <v>24</v>
      </c>
      <c r="C32" s="460" t="s">
        <v>25</v>
      </c>
      <c r="D32" s="460"/>
    </row>
    <row r="33" spans="2:4" ht="66.75" hidden="1" customHeight="1" x14ac:dyDescent="0.25">
      <c r="B33" s="15" t="s">
        <v>113</v>
      </c>
      <c r="C33" s="460" t="s">
        <v>26</v>
      </c>
      <c r="D33" s="460"/>
    </row>
    <row r="34" spans="2:4" ht="45" hidden="1" customHeight="1" x14ac:dyDescent="0.25">
      <c r="B34" s="16" t="s">
        <v>114</v>
      </c>
      <c r="C34" s="460" t="s">
        <v>27</v>
      </c>
      <c r="D34" s="460"/>
    </row>
    <row r="35" spans="2:4" ht="51" hidden="1" customHeight="1" x14ac:dyDescent="0.25">
      <c r="B35" s="17" t="s">
        <v>115</v>
      </c>
      <c r="C35" s="460" t="s">
        <v>28</v>
      </c>
      <c r="D35" s="460"/>
    </row>
    <row r="36" spans="2:4" hidden="1" x14ac:dyDescent="0.25">
      <c r="B36" s="6"/>
      <c r="C36" s="6"/>
    </row>
    <row r="37" spans="2:4" hidden="1" x14ac:dyDescent="0.25"/>
    <row r="38" spans="2:4" hidden="1" x14ac:dyDescent="0.25"/>
  </sheetData>
  <mergeCells count="15">
    <mergeCell ref="I3:K3"/>
    <mergeCell ref="G2:K2"/>
    <mergeCell ref="G4:H4"/>
    <mergeCell ref="I4:K4"/>
    <mergeCell ref="C33:D33"/>
    <mergeCell ref="I5:K5"/>
    <mergeCell ref="I6:K6"/>
    <mergeCell ref="C34:D34"/>
    <mergeCell ref="C35:D35"/>
    <mergeCell ref="G6:H6"/>
    <mergeCell ref="B2:C2"/>
    <mergeCell ref="G3:H3"/>
    <mergeCell ref="C31:D31"/>
    <mergeCell ref="C32:D32"/>
    <mergeCell ref="G5:H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8" zoomScale="120" zoomScaleNormal="120" zoomScaleSheetLayoutView="100" workbookViewId="0">
      <selection activeCell="K37" sqref="K37"/>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473" t="s">
        <v>29</v>
      </c>
      <c r="C3" s="474"/>
      <c r="D3" s="474"/>
      <c r="E3" s="474"/>
      <c r="F3" s="474"/>
      <c r="G3" s="474"/>
      <c r="H3" s="474"/>
      <c r="I3" s="474"/>
      <c r="J3" s="474"/>
      <c r="K3" s="474"/>
      <c r="L3" s="474"/>
      <c r="M3" s="474"/>
      <c r="N3" s="474"/>
    </row>
    <row r="4" spans="1:14" x14ac:dyDescent="0.25">
      <c r="A4" s="6"/>
      <c r="B4" s="473"/>
      <c r="C4" s="474"/>
      <c r="D4" s="474"/>
      <c r="E4" s="474"/>
      <c r="F4" s="474"/>
      <c r="G4" s="474"/>
      <c r="H4" s="474"/>
      <c r="I4" s="474"/>
      <c r="J4" s="474"/>
      <c r="K4" s="474"/>
      <c r="L4" s="474"/>
      <c r="M4" s="474"/>
      <c r="N4" s="474"/>
    </row>
    <row r="5" spans="1:14" x14ac:dyDescent="0.25">
      <c r="A5" s="6"/>
      <c r="B5" s="7"/>
      <c r="C5" s="7"/>
      <c r="D5" s="7"/>
      <c r="E5" s="7"/>
      <c r="F5" s="7"/>
      <c r="G5" s="8"/>
      <c r="H5" s="8"/>
    </row>
    <row r="6" spans="1:14" ht="18" x14ac:dyDescent="0.25">
      <c r="A6" s="6"/>
      <c r="B6" s="509" t="s">
        <v>20</v>
      </c>
      <c r="C6" s="509"/>
      <c r="D6" s="510" t="s">
        <v>13</v>
      </c>
      <c r="E6" s="510"/>
      <c r="F6" s="510"/>
      <c r="G6" s="510"/>
      <c r="H6" s="510"/>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13">
        <v>1</v>
      </c>
      <c r="B10" s="481" t="s">
        <v>30</v>
      </c>
      <c r="C10" s="484">
        <v>1</v>
      </c>
      <c r="D10" s="511">
        <v>11</v>
      </c>
      <c r="E10" s="475">
        <v>12</v>
      </c>
      <c r="F10" s="475">
        <v>13</v>
      </c>
      <c r="G10" s="490">
        <v>14</v>
      </c>
      <c r="H10" s="490">
        <v>15</v>
      </c>
    </row>
    <row r="11" spans="1:14" ht="15" customHeight="1" x14ac:dyDescent="0.25">
      <c r="A11" s="513"/>
      <c r="B11" s="482"/>
      <c r="C11" s="485"/>
      <c r="D11" s="512"/>
      <c r="E11" s="476"/>
      <c r="F11" s="476"/>
      <c r="G11" s="491"/>
      <c r="H11" s="491"/>
      <c r="K11" s="493" t="s">
        <v>40</v>
      </c>
      <c r="L11" s="493"/>
      <c r="M11" s="493"/>
    </row>
    <row r="12" spans="1:14" ht="15" customHeight="1" x14ac:dyDescent="0.25">
      <c r="A12" s="513"/>
      <c r="B12" s="483"/>
      <c r="C12" s="486"/>
      <c r="D12" s="512"/>
      <c r="E12" s="477"/>
      <c r="F12" s="477"/>
      <c r="G12" s="492"/>
      <c r="H12" s="492"/>
      <c r="K12" s="493"/>
      <c r="L12" s="493"/>
      <c r="M12" s="493"/>
    </row>
    <row r="13" spans="1:14" ht="15" customHeight="1" x14ac:dyDescent="0.25">
      <c r="A13" s="513">
        <v>2</v>
      </c>
      <c r="B13" s="481" t="s">
        <v>31</v>
      </c>
      <c r="C13" s="484">
        <v>2</v>
      </c>
      <c r="D13" s="487">
        <v>21</v>
      </c>
      <c r="E13" s="490">
        <v>22</v>
      </c>
      <c r="F13" s="490">
        <v>23</v>
      </c>
      <c r="G13" s="506">
        <v>24</v>
      </c>
      <c r="H13" s="506">
        <v>25</v>
      </c>
      <c r="K13" s="494" t="s">
        <v>41</v>
      </c>
      <c r="L13" s="494"/>
      <c r="M13" s="494"/>
    </row>
    <row r="14" spans="1:14" ht="15" customHeight="1" x14ac:dyDescent="0.25">
      <c r="A14" s="513"/>
      <c r="B14" s="482"/>
      <c r="C14" s="485"/>
      <c r="D14" s="488"/>
      <c r="E14" s="491"/>
      <c r="F14" s="491"/>
      <c r="G14" s="507"/>
      <c r="H14" s="507"/>
      <c r="K14" s="494"/>
      <c r="L14" s="494"/>
      <c r="M14" s="494"/>
    </row>
    <row r="15" spans="1:14" ht="15" customHeight="1" x14ac:dyDescent="0.25">
      <c r="A15" s="513"/>
      <c r="B15" s="483"/>
      <c r="C15" s="486"/>
      <c r="D15" s="489"/>
      <c r="E15" s="492"/>
      <c r="F15" s="492"/>
      <c r="G15" s="508"/>
      <c r="H15" s="508"/>
      <c r="K15" s="495" t="s">
        <v>42</v>
      </c>
      <c r="L15" s="495"/>
      <c r="M15" s="495"/>
    </row>
    <row r="16" spans="1:14" ht="15" customHeight="1" x14ac:dyDescent="0.25">
      <c r="A16" s="513">
        <v>3</v>
      </c>
      <c r="B16" s="481" t="s">
        <v>61</v>
      </c>
      <c r="C16" s="484">
        <v>3</v>
      </c>
      <c r="D16" s="487">
        <v>31</v>
      </c>
      <c r="E16" s="490">
        <v>32</v>
      </c>
      <c r="F16" s="478">
        <v>33</v>
      </c>
      <c r="G16" s="506">
        <v>34</v>
      </c>
      <c r="H16" s="500">
        <v>35</v>
      </c>
      <c r="K16" s="495"/>
      <c r="L16" s="495"/>
      <c r="M16" s="495"/>
    </row>
    <row r="17" spans="1:13" ht="15" customHeight="1" x14ac:dyDescent="0.25">
      <c r="A17" s="513"/>
      <c r="B17" s="482"/>
      <c r="C17" s="485"/>
      <c r="D17" s="488"/>
      <c r="E17" s="491"/>
      <c r="F17" s="479"/>
      <c r="G17" s="507"/>
      <c r="H17" s="501"/>
      <c r="K17" s="496" t="s">
        <v>43</v>
      </c>
      <c r="L17" s="496"/>
      <c r="M17" s="496"/>
    </row>
    <row r="18" spans="1:13" ht="15" customHeight="1" x14ac:dyDescent="0.25">
      <c r="A18" s="513"/>
      <c r="B18" s="483"/>
      <c r="C18" s="486"/>
      <c r="D18" s="489"/>
      <c r="E18" s="492"/>
      <c r="F18" s="480"/>
      <c r="G18" s="508"/>
      <c r="H18" s="502"/>
      <c r="K18" s="496"/>
      <c r="L18" s="496"/>
      <c r="M18" s="496"/>
    </row>
    <row r="19" spans="1:13" ht="15" customHeight="1" x14ac:dyDescent="0.25">
      <c r="A19" s="513">
        <v>4</v>
      </c>
      <c r="B19" s="481" t="s">
        <v>33</v>
      </c>
      <c r="C19" s="484">
        <v>4</v>
      </c>
      <c r="D19" s="497">
        <v>41</v>
      </c>
      <c r="E19" s="478">
        <v>42</v>
      </c>
      <c r="F19" s="478">
        <v>43</v>
      </c>
      <c r="G19" s="500">
        <v>44</v>
      </c>
      <c r="H19" s="500">
        <v>45</v>
      </c>
      <c r="K19"/>
      <c r="M19"/>
    </row>
    <row r="20" spans="1:13" ht="15" customHeight="1" x14ac:dyDescent="0.25">
      <c r="A20" s="513"/>
      <c r="B20" s="482"/>
      <c r="C20" s="485"/>
      <c r="D20" s="498"/>
      <c r="E20" s="479"/>
      <c r="F20" s="479"/>
      <c r="G20" s="501"/>
      <c r="H20" s="501"/>
    </row>
    <row r="21" spans="1:13" ht="15" customHeight="1" x14ac:dyDescent="0.25">
      <c r="A21" s="513"/>
      <c r="B21" s="483"/>
      <c r="C21" s="486"/>
      <c r="D21" s="499"/>
      <c r="E21" s="480"/>
      <c r="F21" s="480"/>
      <c r="G21" s="502"/>
      <c r="H21" s="502"/>
    </row>
    <row r="22" spans="1:13" ht="15" customHeight="1" x14ac:dyDescent="0.25">
      <c r="A22" s="513">
        <v>5</v>
      </c>
      <c r="B22" s="481" t="s">
        <v>62</v>
      </c>
      <c r="C22" s="484">
        <v>5</v>
      </c>
      <c r="D22" s="497">
        <v>51</v>
      </c>
      <c r="E22" s="478">
        <v>52</v>
      </c>
      <c r="F22" s="503">
        <v>53</v>
      </c>
      <c r="G22" s="500">
        <v>54</v>
      </c>
      <c r="H22" s="500">
        <v>55</v>
      </c>
    </row>
    <row r="23" spans="1:13" ht="15" customHeight="1" x14ac:dyDescent="0.25">
      <c r="A23" s="513"/>
      <c r="B23" s="482"/>
      <c r="C23" s="485"/>
      <c r="D23" s="498"/>
      <c r="E23" s="479"/>
      <c r="F23" s="504"/>
      <c r="G23" s="501"/>
      <c r="H23" s="501"/>
    </row>
    <row r="24" spans="1:13" ht="15" customHeight="1" x14ac:dyDescent="0.25">
      <c r="A24" s="513"/>
      <c r="B24" s="483"/>
      <c r="C24" s="486"/>
      <c r="D24" s="499"/>
      <c r="E24" s="480"/>
      <c r="F24" s="505"/>
      <c r="G24" s="502"/>
      <c r="H24" s="502"/>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467" t="s">
        <v>23</v>
      </c>
      <c r="I58" s="467"/>
    </row>
    <row r="59" spans="1:9" ht="42.75" customHeight="1" x14ac:dyDescent="0.25">
      <c r="A59" s="6"/>
      <c r="B59" s="6"/>
      <c r="C59" s="6"/>
      <c r="D59" s="19">
        <v>12</v>
      </c>
      <c r="E59" s="4" t="s">
        <v>24</v>
      </c>
      <c r="F59" s="6"/>
      <c r="G59" s="14" t="s">
        <v>24</v>
      </c>
      <c r="H59" s="460" t="s">
        <v>25</v>
      </c>
      <c r="I59" s="460"/>
    </row>
    <row r="60" spans="1:9" ht="42.75" customHeight="1" x14ac:dyDescent="0.25">
      <c r="A60" s="6"/>
      <c r="B60" s="6"/>
      <c r="C60" s="6"/>
      <c r="D60" s="19">
        <v>13</v>
      </c>
      <c r="E60" s="4" t="s">
        <v>24</v>
      </c>
      <c r="F60" s="6"/>
      <c r="G60" s="15" t="s">
        <v>113</v>
      </c>
      <c r="H60" s="460" t="s">
        <v>130</v>
      </c>
      <c r="I60" s="460"/>
    </row>
    <row r="61" spans="1:9" ht="78" customHeight="1" x14ac:dyDescent="0.25">
      <c r="A61" s="6"/>
      <c r="B61" s="6"/>
      <c r="C61" s="6"/>
      <c r="D61" s="19">
        <v>14</v>
      </c>
      <c r="E61" s="5" t="s">
        <v>113</v>
      </c>
      <c r="F61" s="6"/>
      <c r="G61" s="16" t="s">
        <v>114</v>
      </c>
      <c r="H61" s="460" t="s">
        <v>131</v>
      </c>
      <c r="I61" s="460"/>
    </row>
    <row r="62" spans="1:9" ht="75.75" customHeight="1" x14ac:dyDescent="0.25">
      <c r="A62" s="6"/>
      <c r="B62" s="6"/>
      <c r="C62" s="6"/>
      <c r="D62" s="19">
        <v>15</v>
      </c>
      <c r="E62" s="5" t="s">
        <v>113</v>
      </c>
      <c r="F62" s="6"/>
      <c r="G62" s="17" t="s">
        <v>115</v>
      </c>
      <c r="H62" s="460" t="s">
        <v>131</v>
      </c>
      <c r="I62" s="460"/>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A10:A12"/>
    <mergeCell ref="A13:A15"/>
    <mergeCell ref="A16:A18"/>
    <mergeCell ref="A19:A21"/>
    <mergeCell ref="A22:A24"/>
    <mergeCell ref="H62:I62"/>
    <mergeCell ref="H58:I58"/>
    <mergeCell ref="H59:I59"/>
    <mergeCell ref="H60:I60"/>
    <mergeCell ref="H61:I61"/>
    <mergeCell ref="H13:H15"/>
    <mergeCell ref="G16:G18"/>
    <mergeCell ref="H16:H18"/>
    <mergeCell ref="B6:C6"/>
    <mergeCell ref="D6:H6"/>
    <mergeCell ref="H10:H12"/>
    <mergeCell ref="F13:F15"/>
    <mergeCell ref="G10:G12"/>
    <mergeCell ref="G13:G15"/>
    <mergeCell ref="D10:D12"/>
    <mergeCell ref="E10:E12"/>
    <mergeCell ref="C10:C12"/>
    <mergeCell ref="G19:G21"/>
    <mergeCell ref="E19:E21"/>
    <mergeCell ref="F22:F24"/>
    <mergeCell ref="H19:H21"/>
    <mergeCell ref="G22:G24"/>
    <mergeCell ref="H22:H24"/>
    <mergeCell ref="B19:B21"/>
    <mergeCell ref="B22:B24"/>
    <mergeCell ref="C19:C21"/>
    <mergeCell ref="E22:E24"/>
    <mergeCell ref="F19:F21"/>
    <mergeCell ref="C22:C24"/>
    <mergeCell ref="D19:D21"/>
    <mergeCell ref="D22:D24"/>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zoomScale="70" zoomScaleNormal="70" workbookViewId="0"/>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33" t="s">
        <v>295</v>
      </c>
      <c r="S3" s="534"/>
    </row>
    <row r="4" spans="2:33" ht="121.5" customHeight="1" x14ac:dyDescent="0.25">
      <c r="R4" s="195" t="s">
        <v>289</v>
      </c>
      <c r="S4" s="194" t="s">
        <v>303</v>
      </c>
    </row>
    <row r="5" spans="2:33" ht="15.75" thickBot="1" x14ac:dyDescent="0.3">
      <c r="R5" s="128" t="s">
        <v>248</v>
      </c>
      <c r="S5" s="128">
        <v>0</v>
      </c>
      <c r="AB5">
        <v>15</v>
      </c>
      <c r="AC5">
        <v>5</v>
      </c>
      <c r="AD5">
        <v>10</v>
      </c>
      <c r="AE5">
        <v>30</v>
      </c>
    </row>
    <row r="6" spans="2:33" ht="21" customHeight="1" x14ac:dyDescent="0.25">
      <c r="B6" s="521" t="s">
        <v>245</v>
      </c>
      <c r="C6" s="522"/>
      <c r="D6" s="522"/>
      <c r="E6" s="522"/>
      <c r="F6" s="522"/>
      <c r="G6" s="522"/>
      <c r="H6" s="522"/>
      <c r="I6" s="522"/>
      <c r="J6" s="522"/>
      <c r="K6" s="522"/>
      <c r="L6" s="522"/>
      <c r="M6" s="522"/>
      <c r="N6" s="522"/>
      <c r="O6" s="523"/>
      <c r="P6" s="197"/>
      <c r="R6" s="128" t="s">
        <v>249</v>
      </c>
      <c r="S6" s="128">
        <v>1</v>
      </c>
      <c r="AB6">
        <v>0</v>
      </c>
      <c r="AC6">
        <v>0</v>
      </c>
      <c r="AD6">
        <v>0</v>
      </c>
      <c r="AE6">
        <v>0</v>
      </c>
    </row>
    <row r="7" spans="2:33" ht="21" customHeight="1" x14ac:dyDescent="0.25">
      <c r="B7" s="524"/>
      <c r="C7" s="525"/>
      <c r="D7" s="525"/>
      <c r="E7" s="525"/>
      <c r="F7" s="525"/>
      <c r="G7" s="525"/>
      <c r="H7" s="525"/>
      <c r="I7" s="525"/>
      <c r="J7" s="525"/>
      <c r="K7" s="525"/>
      <c r="L7" s="525"/>
      <c r="M7" s="525"/>
      <c r="N7" s="525"/>
      <c r="O7" s="526"/>
      <c r="P7" s="197"/>
      <c r="R7" s="128" t="s">
        <v>250</v>
      </c>
      <c r="S7" s="128">
        <v>2</v>
      </c>
      <c r="AG7" t="s">
        <v>241</v>
      </c>
    </row>
    <row r="8" spans="2:33" ht="21" customHeight="1" thickBot="1" x14ac:dyDescent="0.3">
      <c r="B8" s="527"/>
      <c r="C8" s="528"/>
      <c r="D8" s="528"/>
      <c r="E8" s="528"/>
      <c r="F8" s="528"/>
      <c r="G8" s="528"/>
      <c r="H8" s="528"/>
      <c r="I8" s="528"/>
      <c r="J8" s="528"/>
      <c r="K8" s="528"/>
      <c r="L8" s="528"/>
      <c r="M8" s="528"/>
      <c r="N8" s="528"/>
      <c r="O8" s="529"/>
      <c r="P8" s="197"/>
      <c r="R8" s="130"/>
      <c r="S8" s="130"/>
      <c r="AG8" t="s">
        <v>242</v>
      </c>
    </row>
    <row r="9" spans="2:33" ht="36" customHeight="1" x14ac:dyDescent="0.25">
      <c r="B9" s="514" t="s">
        <v>293</v>
      </c>
      <c r="C9" s="516" t="s">
        <v>63</v>
      </c>
      <c r="D9" s="516" t="s">
        <v>246</v>
      </c>
      <c r="E9" s="545" t="s">
        <v>288</v>
      </c>
      <c r="F9" s="545"/>
      <c r="G9" s="545"/>
      <c r="H9" s="545"/>
      <c r="I9" s="545"/>
      <c r="J9" s="545"/>
      <c r="K9" s="545"/>
      <c r="L9" s="514" t="s">
        <v>247</v>
      </c>
      <c r="M9" s="514" t="s">
        <v>294</v>
      </c>
      <c r="N9" s="514" t="s">
        <v>305</v>
      </c>
      <c r="O9" s="514" t="s">
        <v>306</v>
      </c>
      <c r="P9" s="198"/>
      <c r="R9" s="535" t="s">
        <v>304</v>
      </c>
      <c r="S9" s="536"/>
    </row>
    <row r="10" spans="2:33" ht="89.25" customHeight="1" thickBot="1" x14ac:dyDescent="0.3">
      <c r="B10" s="515"/>
      <c r="C10" s="517"/>
      <c r="D10" s="517"/>
      <c r="E10" s="202" t="s">
        <v>280</v>
      </c>
      <c r="F10" s="202" t="s">
        <v>281</v>
      </c>
      <c r="G10" s="202" t="s">
        <v>283</v>
      </c>
      <c r="H10" s="202" t="s">
        <v>282</v>
      </c>
      <c r="I10" s="202" t="s">
        <v>284</v>
      </c>
      <c r="J10" s="202" t="s">
        <v>286</v>
      </c>
      <c r="K10" s="202" t="s">
        <v>285</v>
      </c>
      <c r="L10" s="515"/>
      <c r="M10" s="515"/>
      <c r="N10" s="515"/>
      <c r="O10" s="515"/>
      <c r="P10" s="198"/>
      <c r="R10" s="537"/>
      <c r="S10" s="538"/>
    </row>
    <row r="11" spans="2:33" ht="54.75" customHeight="1" x14ac:dyDescent="0.25">
      <c r="B11" s="530">
        <v>1</v>
      </c>
      <c r="C11" s="208" t="s">
        <v>241</v>
      </c>
      <c r="D11" s="97" t="s">
        <v>321</v>
      </c>
      <c r="E11" s="128">
        <v>15</v>
      </c>
      <c r="F11" s="128">
        <v>5</v>
      </c>
      <c r="G11" s="128">
        <v>0</v>
      </c>
      <c r="H11" s="128">
        <v>10</v>
      </c>
      <c r="I11" s="155">
        <v>15</v>
      </c>
      <c r="J11" s="128">
        <v>10</v>
      </c>
      <c r="K11" s="128">
        <v>30</v>
      </c>
      <c r="L11" s="129"/>
      <c r="M11" s="209">
        <f t="shared" ref="M11:M18" si="0">SUM(E11:K11)</f>
        <v>85</v>
      </c>
      <c r="N11" s="209">
        <v>2</v>
      </c>
      <c r="O11" s="209"/>
      <c r="P11" s="196"/>
      <c r="R11" s="539"/>
      <c r="S11" s="540"/>
    </row>
    <row r="12" spans="2:33" ht="48" customHeight="1" x14ac:dyDescent="0.25">
      <c r="B12" s="531"/>
      <c r="C12" s="208" t="s">
        <v>241</v>
      </c>
      <c r="D12" s="98" t="s">
        <v>323</v>
      </c>
      <c r="E12" s="128">
        <v>15</v>
      </c>
      <c r="F12" s="128">
        <v>5</v>
      </c>
      <c r="G12" s="128">
        <v>0</v>
      </c>
      <c r="H12" s="128">
        <v>10</v>
      </c>
      <c r="I12" s="155">
        <v>15</v>
      </c>
      <c r="J12" s="128">
        <v>10</v>
      </c>
      <c r="K12" s="128">
        <v>30</v>
      </c>
      <c r="L12" s="127"/>
      <c r="M12" s="209">
        <f t="shared" si="0"/>
        <v>85</v>
      </c>
      <c r="N12" s="209">
        <v>2</v>
      </c>
      <c r="O12" s="209"/>
      <c r="P12" s="196"/>
    </row>
    <row r="13" spans="2:33" ht="50.25" customHeight="1" x14ac:dyDescent="0.25">
      <c r="B13" s="531"/>
      <c r="C13" s="208" t="s">
        <v>241</v>
      </c>
      <c r="D13" s="99" t="s">
        <v>324</v>
      </c>
      <c r="E13" s="128">
        <v>15</v>
      </c>
      <c r="F13" s="128">
        <v>5</v>
      </c>
      <c r="G13" s="128">
        <v>0</v>
      </c>
      <c r="H13" s="128">
        <v>10</v>
      </c>
      <c r="I13" s="155">
        <v>15</v>
      </c>
      <c r="J13" s="128">
        <v>10</v>
      </c>
      <c r="K13" s="128">
        <v>30</v>
      </c>
      <c r="L13" s="127"/>
      <c r="M13" s="209">
        <f t="shared" si="0"/>
        <v>85</v>
      </c>
      <c r="N13" s="209">
        <v>2</v>
      </c>
      <c r="O13" s="209"/>
      <c r="P13" s="196"/>
    </row>
    <row r="14" spans="2:33" ht="67.5" customHeight="1" x14ac:dyDescent="0.25">
      <c r="B14" s="531"/>
      <c r="C14" s="208" t="s">
        <v>241</v>
      </c>
      <c r="D14" s="99" t="s">
        <v>325</v>
      </c>
      <c r="E14" s="128">
        <v>15</v>
      </c>
      <c r="F14" s="128">
        <v>5</v>
      </c>
      <c r="G14" s="128">
        <v>0</v>
      </c>
      <c r="H14" s="128">
        <v>10</v>
      </c>
      <c r="I14" s="155">
        <v>15</v>
      </c>
      <c r="J14" s="128">
        <v>10</v>
      </c>
      <c r="K14" s="128">
        <v>30</v>
      </c>
      <c r="L14" s="127"/>
      <c r="M14" s="209">
        <f t="shared" si="0"/>
        <v>85</v>
      </c>
      <c r="N14" s="209">
        <v>2</v>
      </c>
      <c r="O14" s="209"/>
      <c r="P14" s="196"/>
      <c r="Q14" s="542" t="s">
        <v>251</v>
      </c>
      <c r="R14" s="543"/>
      <c r="S14" s="544"/>
    </row>
    <row r="15" spans="2:33" ht="30.75" customHeight="1" x14ac:dyDescent="0.25">
      <c r="B15" s="531"/>
      <c r="C15" s="127"/>
      <c r="D15" s="154"/>
      <c r="E15" s="154"/>
      <c r="F15" s="154"/>
      <c r="G15" s="154"/>
      <c r="H15" s="154"/>
      <c r="I15" s="155"/>
      <c r="J15" s="154"/>
      <c r="K15" s="154"/>
      <c r="L15" s="127"/>
      <c r="M15" s="190">
        <f t="shared" si="0"/>
        <v>0</v>
      </c>
      <c r="N15" s="127"/>
      <c r="O15" s="127"/>
      <c r="P15" s="196"/>
      <c r="Q15" s="201" t="s">
        <v>287</v>
      </c>
      <c r="R15" s="200" t="s">
        <v>252</v>
      </c>
      <c r="S15" s="199" t="s">
        <v>253</v>
      </c>
    </row>
    <row r="16" spans="2:33" ht="29.25" customHeight="1" x14ac:dyDescent="0.25">
      <c r="B16" s="531"/>
      <c r="C16" s="127"/>
      <c r="D16" s="154"/>
      <c r="E16" s="154"/>
      <c r="F16" s="154"/>
      <c r="G16" s="154"/>
      <c r="H16" s="154"/>
      <c r="I16" s="155"/>
      <c r="J16" s="154"/>
      <c r="K16" s="154"/>
      <c r="L16" s="127"/>
      <c r="M16" s="190">
        <f t="shared" si="0"/>
        <v>0</v>
      </c>
      <c r="N16" s="127"/>
      <c r="O16" s="127"/>
      <c r="P16" s="196"/>
      <c r="Q16" s="203">
        <v>1</v>
      </c>
      <c r="R16" s="128">
        <v>3</v>
      </c>
      <c r="S16" s="128">
        <v>0</v>
      </c>
    </row>
    <row r="17" spans="2:19" ht="27" customHeight="1" x14ac:dyDescent="0.25">
      <c r="B17" s="531"/>
      <c r="C17" s="127"/>
      <c r="D17" s="154"/>
      <c r="E17" s="154"/>
      <c r="F17" s="154"/>
      <c r="G17" s="154"/>
      <c r="H17" s="154"/>
      <c r="I17" s="155"/>
      <c r="J17" s="154"/>
      <c r="K17" s="154"/>
      <c r="L17" s="127"/>
      <c r="M17" s="190">
        <f t="shared" si="0"/>
        <v>0</v>
      </c>
      <c r="N17" s="127"/>
      <c r="O17" s="127"/>
      <c r="P17" s="196"/>
      <c r="Q17" s="127"/>
      <c r="R17" s="127"/>
      <c r="S17" s="127"/>
    </row>
    <row r="18" spans="2:19" ht="30.75" customHeight="1" x14ac:dyDescent="0.25">
      <c r="B18" s="532"/>
      <c r="C18" s="127"/>
      <c r="D18" s="154"/>
      <c r="E18" s="154"/>
      <c r="F18" s="154"/>
      <c r="G18" s="154"/>
      <c r="H18" s="154"/>
      <c r="I18" s="155"/>
      <c r="J18" s="154"/>
      <c r="K18" s="154"/>
      <c r="L18" s="127"/>
      <c r="M18" s="190">
        <f t="shared" si="0"/>
        <v>0</v>
      </c>
      <c r="N18" s="127"/>
      <c r="O18" s="127"/>
      <c r="P18" s="196"/>
      <c r="Q18" s="127"/>
      <c r="R18" s="127"/>
      <c r="S18" s="127"/>
    </row>
    <row r="19" spans="2:19" ht="30.75" customHeight="1" thickBot="1" x14ac:dyDescent="0.3">
      <c r="C19" s="541"/>
      <c r="D19" s="541"/>
      <c r="E19" s="541"/>
      <c r="F19" s="541"/>
      <c r="G19" s="541"/>
      <c r="H19" s="541"/>
      <c r="I19" s="541"/>
      <c r="J19" s="541"/>
      <c r="K19" s="541"/>
      <c r="L19" s="130"/>
      <c r="M19" s="130"/>
      <c r="N19" s="130"/>
      <c r="O19" s="130"/>
      <c r="P19" s="130"/>
      <c r="Q19" s="127"/>
      <c r="R19" s="127"/>
      <c r="S19" s="127"/>
    </row>
    <row r="20" spans="2:19" ht="15" customHeight="1" x14ac:dyDescent="0.25">
      <c r="B20" s="521" t="s">
        <v>245</v>
      </c>
      <c r="C20" s="522"/>
      <c r="D20" s="522"/>
      <c r="E20" s="522"/>
      <c r="F20" s="522"/>
      <c r="G20" s="522"/>
      <c r="H20" s="522"/>
      <c r="I20" s="522"/>
      <c r="J20" s="522"/>
      <c r="K20" s="522"/>
      <c r="L20" s="522"/>
      <c r="M20" s="522"/>
      <c r="N20" s="522"/>
      <c r="O20" s="523"/>
      <c r="Q20" s="127"/>
      <c r="R20" s="127"/>
      <c r="S20" s="127"/>
    </row>
    <row r="21" spans="2:19" ht="27.75" customHeight="1" x14ac:dyDescent="0.25">
      <c r="B21" s="524"/>
      <c r="C21" s="525"/>
      <c r="D21" s="525"/>
      <c r="E21" s="525"/>
      <c r="F21" s="525"/>
      <c r="G21" s="525"/>
      <c r="H21" s="525"/>
      <c r="I21" s="525"/>
      <c r="J21" s="525"/>
      <c r="K21" s="525"/>
      <c r="L21" s="525"/>
      <c r="M21" s="525"/>
      <c r="N21" s="525"/>
      <c r="O21" s="526"/>
      <c r="Q21" s="127"/>
      <c r="R21" s="127"/>
      <c r="S21" s="127"/>
    </row>
    <row r="22" spans="2:19" ht="15.75" customHeight="1" thickBot="1" x14ac:dyDescent="0.3">
      <c r="B22" s="527"/>
      <c r="C22" s="528"/>
      <c r="D22" s="528"/>
      <c r="E22" s="528"/>
      <c r="F22" s="528"/>
      <c r="G22" s="528"/>
      <c r="H22" s="528"/>
      <c r="I22" s="528"/>
      <c r="J22" s="528"/>
      <c r="K22" s="528"/>
      <c r="L22" s="528"/>
      <c r="M22" s="528"/>
      <c r="N22" s="528"/>
      <c r="O22" s="529"/>
      <c r="Q22" s="127"/>
      <c r="R22" s="127"/>
      <c r="S22" s="127"/>
    </row>
    <row r="23" spans="2:19" ht="39.75" customHeight="1" x14ac:dyDescent="0.25">
      <c r="B23" s="514" t="s">
        <v>293</v>
      </c>
      <c r="C23" s="516" t="s">
        <v>63</v>
      </c>
      <c r="D23" s="516" t="s">
        <v>246</v>
      </c>
      <c r="E23" s="518" t="s">
        <v>288</v>
      </c>
      <c r="F23" s="519"/>
      <c r="G23" s="519"/>
      <c r="H23" s="519"/>
      <c r="I23" s="519"/>
      <c r="J23" s="519"/>
      <c r="K23" s="520"/>
      <c r="L23" s="516" t="s">
        <v>247</v>
      </c>
      <c r="M23" s="514" t="s">
        <v>294</v>
      </c>
      <c r="N23" s="514" t="s">
        <v>305</v>
      </c>
      <c r="O23" s="514" t="s">
        <v>306</v>
      </c>
      <c r="Q23" s="127"/>
      <c r="R23" s="127"/>
      <c r="S23" s="127"/>
    </row>
    <row r="24" spans="2:19" ht="75.75" thickBot="1" x14ac:dyDescent="0.3">
      <c r="B24" s="515"/>
      <c r="C24" s="517"/>
      <c r="D24" s="517"/>
      <c r="E24" s="202" t="s">
        <v>280</v>
      </c>
      <c r="F24" s="202" t="s">
        <v>281</v>
      </c>
      <c r="G24" s="202" t="s">
        <v>283</v>
      </c>
      <c r="H24" s="202" t="s">
        <v>282</v>
      </c>
      <c r="I24" s="202" t="s">
        <v>284</v>
      </c>
      <c r="J24" s="202" t="s">
        <v>286</v>
      </c>
      <c r="K24" s="202" t="s">
        <v>285</v>
      </c>
      <c r="L24" s="517"/>
      <c r="M24" s="515"/>
      <c r="N24" s="515"/>
      <c r="O24" s="515"/>
      <c r="Q24" s="130"/>
      <c r="R24" s="130"/>
      <c r="S24" s="130"/>
    </row>
    <row r="25" spans="2:19" ht="63" customHeight="1" thickBot="1" x14ac:dyDescent="0.3">
      <c r="B25" s="530">
        <v>2</v>
      </c>
      <c r="C25" s="127" t="s">
        <v>242</v>
      </c>
      <c r="D25" s="191" t="s">
        <v>340</v>
      </c>
      <c r="E25" s="128">
        <v>15</v>
      </c>
      <c r="F25" s="128">
        <v>5</v>
      </c>
      <c r="G25" s="128">
        <v>0</v>
      </c>
      <c r="H25" s="128">
        <v>10</v>
      </c>
      <c r="I25" s="155">
        <v>15</v>
      </c>
      <c r="J25" s="128">
        <v>10</v>
      </c>
      <c r="K25" s="128">
        <v>30</v>
      </c>
      <c r="L25" s="129"/>
      <c r="M25" s="127">
        <f>SUM(E25:K25)</f>
        <v>85</v>
      </c>
      <c r="N25" s="127">
        <v>0</v>
      </c>
      <c r="O25" s="127">
        <v>2</v>
      </c>
      <c r="Q25" s="130"/>
      <c r="R25" s="130"/>
      <c r="S25" s="130"/>
    </row>
    <row r="26" spans="2:19" ht="72" customHeight="1" thickBot="1" x14ac:dyDescent="0.3">
      <c r="B26" s="531"/>
      <c r="C26" s="127" t="s">
        <v>241</v>
      </c>
      <c r="D26" s="191" t="s">
        <v>342</v>
      </c>
      <c r="E26" s="128">
        <v>15</v>
      </c>
      <c r="F26" s="128">
        <v>5</v>
      </c>
      <c r="G26" s="128">
        <v>0</v>
      </c>
      <c r="H26" s="128">
        <v>10</v>
      </c>
      <c r="I26" s="155">
        <v>15</v>
      </c>
      <c r="J26" s="128">
        <v>10</v>
      </c>
      <c r="K26" s="128">
        <v>30</v>
      </c>
      <c r="L26" s="129"/>
      <c r="M26" s="127">
        <f t="shared" ref="M26:M32" si="1">SUM(E26:K26)</f>
        <v>85</v>
      </c>
      <c r="N26" s="127">
        <v>2</v>
      </c>
      <c r="O26" s="127"/>
      <c r="Q26" s="130"/>
      <c r="R26" s="130"/>
      <c r="S26" s="130"/>
    </row>
    <row r="27" spans="2:19" ht="42.75" customHeight="1" thickBot="1" x14ac:dyDescent="0.3">
      <c r="B27" s="531"/>
      <c r="C27" s="127" t="s">
        <v>241</v>
      </c>
      <c r="D27" s="192" t="s">
        <v>343</v>
      </c>
      <c r="E27" s="128">
        <v>15</v>
      </c>
      <c r="F27" s="128">
        <v>5</v>
      </c>
      <c r="G27" s="128">
        <v>0</v>
      </c>
      <c r="H27" s="128">
        <v>10</v>
      </c>
      <c r="I27" s="155">
        <v>15</v>
      </c>
      <c r="J27" s="128">
        <v>10</v>
      </c>
      <c r="K27" s="128">
        <v>30</v>
      </c>
      <c r="L27" s="129"/>
      <c r="M27" s="127">
        <f t="shared" si="1"/>
        <v>85</v>
      </c>
      <c r="N27" s="127">
        <v>2</v>
      </c>
      <c r="O27" s="127">
        <v>0</v>
      </c>
      <c r="Q27" s="130"/>
      <c r="R27" s="130"/>
      <c r="S27" s="130"/>
    </row>
    <row r="28" spans="2:19" ht="55.5" customHeight="1" thickBot="1" x14ac:dyDescent="0.3">
      <c r="B28" s="531"/>
      <c r="C28" s="127" t="s">
        <v>241</v>
      </c>
      <c r="D28" s="191" t="s">
        <v>344</v>
      </c>
      <c r="E28" s="128">
        <v>15</v>
      </c>
      <c r="F28" s="128">
        <v>5</v>
      </c>
      <c r="G28" s="128">
        <v>0</v>
      </c>
      <c r="H28" s="128">
        <v>10</v>
      </c>
      <c r="I28" s="155">
        <v>15</v>
      </c>
      <c r="J28" s="128">
        <v>10</v>
      </c>
      <c r="K28" s="128">
        <v>30</v>
      </c>
      <c r="L28" s="127"/>
      <c r="M28" s="127">
        <f t="shared" si="1"/>
        <v>85</v>
      </c>
      <c r="N28" s="127">
        <v>2</v>
      </c>
      <c r="O28" s="127"/>
      <c r="Q28" s="130"/>
      <c r="R28" s="130"/>
      <c r="S28" s="130"/>
    </row>
    <row r="29" spans="2:19" ht="41.25" customHeight="1" thickBot="1" x14ac:dyDescent="0.3">
      <c r="B29" s="531"/>
      <c r="C29" s="127" t="s">
        <v>241</v>
      </c>
      <c r="D29" s="100" t="s">
        <v>345</v>
      </c>
      <c r="E29" s="128">
        <v>15</v>
      </c>
      <c r="F29" s="128">
        <v>5</v>
      </c>
      <c r="G29" s="128">
        <v>0</v>
      </c>
      <c r="H29" s="128">
        <v>10</v>
      </c>
      <c r="I29" s="155">
        <v>15</v>
      </c>
      <c r="J29" s="128">
        <v>10</v>
      </c>
      <c r="K29" s="128">
        <v>30</v>
      </c>
      <c r="L29" s="127"/>
      <c r="M29" s="127">
        <f t="shared" si="1"/>
        <v>85</v>
      </c>
      <c r="N29" s="127">
        <v>2</v>
      </c>
      <c r="O29" s="127"/>
      <c r="Q29" s="130"/>
      <c r="R29" s="130"/>
      <c r="S29" s="130"/>
    </row>
    <row r="30" spans="2:19" ht="30" customHeight="1" x14ac:dyDescent="0.25">
      <c r="B30" s="531"/>
      <c r="C30" s="127"/>
      <c r="D30" s="154"/>
      <c r="E30" s="154"/>
      <c r="F30" s="154"/>
      <c r="G30" s="154"/>
      <c r="H30" s="154"/>
      <c r="I30" s="155"/>
      <c r="J30" s="154"/>
      <c r="K30" s="154"/>
      <c r="L30" s="127"/>
      <c r="M30" s="127">
        <f t="shared" si="1"/>
        <v>0</v>
      </c>
      <c r="N30" s="127"/>
      <c r="O30" s="127"/>
    </row>
    <row r="31" spans="2:19" ht="44.25" customHeight="1" x14ac:dyDescent="0.25">
      <c r="B31" s="531"/>
      <c r="C31" s="127"/>
      <c r="D31" s="154"/>
      <c r="E31" s="154"/>
      <c r="F31" s="154"/>
      <c r="G31" s="154"/>
      <c r="H31" s="154"/>
      <c r="I31" s="155"/>
      <c r="J31" s="154"/>
      <c r="K31" s="154"/>
      <c r="L31" s="127"/>
      <c r="M31" s="127">
        <f t="shared" si="1"/>
        <v>0</v>
      </c>
      <c r="N31" s="127"/>
      <c r="O31" s="127"/>
    </row>
    <row r="32" spans="2:19" ht="43.5" customHeight="1" x14ac:dyDescent="0.25">
      <c r="B32" s="532"/>
      <c r="C32" s="127"/>
      <c r="D32" s="154"/>
      <c r="E32" s="154"/>
      <c r="F32" s="154"/>
      <c r="G32" s="154"/>
      <c r="H32" s="154"/>
      <c r="I32" s="155"/>
      <c r="J32" s="154"/>
      <c r="K32" s="154"/>
      <c r="L32" s="127"/>
      <c r="M32" s="127">
        <f t="shared" si="1"/>
        <v>0</v>
      </c>
      <c r="N32" s="127"/>
      <c r="O32" s="127"/>
    </row>
    <row r="33" spans="2:15" ht="15.75" thickBot="1" x14ac:dyDescent="0.3">
      <c r="C33" s="158"/>
      <c r="D33" s="161"/>
      <c r="E33" s="159"/>
      <c r="F33" s="159"/>
      <c r="G33" s="159"/>
      <c r="H33" s="159"/>
      <c r="I33" s="159"/>
      <c r="J33" s="159"/>
      <c r="K33" s="159"/>
      <c r="L33" s="160"/>
    </row>
    <row r="34" spans="2:15" ht="15" customHeight="1" x14ac:dyDescent="0.25">
      <c r="B34" s="521" t="s">
        <v>245</v>
      </c>
      <c r="C34" s="522"/>
      <c r="D34" s="522"/>
      <c r="E34" s="522"/>
      <c r="F34" s="522"/>
      <c r="G34" s="522"/>
      <c r="H34" s="522"/>
      <c r="I34" s="522"/>
      <c r="J34" s="522"/>
      <c r="K34" s="522"/>
      <c r="L34" s="522"/>
      <c r="M34" s="522"/>
      <c r="N34" s="522"/>
      <c r="O34" s="523"/>
    </row>
    <row r="35" spans="2:15" ht="15" customHeight="1" x14ac:dyDescent="0.25">
      <c r="B35" s="524"/>
      <c r="C35" s="525"/>
      <c r="D35" s="525"/>
      <c r="E35" s="525"/>
      <c r="F35" s="525"/>
      <c r="G35" s="525"/>
      <c r="H35" s="525"/>
      <c r="I35" s="525"/>
      <c r="J35" s="525"/>
      <c r="K35" s="525"/>
      <c r="L35" s="525"/>
      <c r="M35" s="525"/>
      <c r="N35" s="525"/>
      <c r="O35" s="526"/>
    </row>
    <row r="36" spans="2:15" ht="15.75" customHeight="1" thickBot="1" x14ac:dyDescent="0.3">
      <c r="B36" s="527"/>
      <c r="C36" s="528"/>
      <c r="D36" s="528"/>
      <c r="E36" s="528"/>
      <c r="F36" s="528"/>
      <c r="G36" s="528"/>
      <c r="H36" s="528"/>
      <c r="I36" s="528"/>
      <c r="J36" s="528"/>
      <c r="K36" s="528"/>
      <c r="L36" s="528"/>
      <c r="M36" s="528"/>
      <c r="N36" s="528"/>
      <c r="O36" s="529"/>
    </row>
    <row r="37" spans="2:15" ht="45.75" customHeight="1" x14ac:dyDescent="0.25">
      <c r="B37" s="514" t="s">
        <v>293</v>
      </c>
      <c r="C37" s="516" t="s">
        <v>63</v>
      </c>
      <c r="D37" s="516" t="s">
        <v>246</v>
      </c>
      <c r="E37" s="518" t="s">
        <v>288</v>
      </c>
      <c r="F37" s="519"/>
      <c r="G37" s="519"/>
      <c r="H37" s="519"/>
      <c r="I37" s="519"/>
      <c r="J37" s="519"/>
      <c r="K37" s="520"/>
      <c r="L37" s="516" t="s">
        <v>247</v>
      </c>
      <c r="M37" s="514" t="s">
        <v>294</v>
      </c>
      <c r="N37" s="514" t="s">
        <v>305</v>
      </c>
      <c r="O37" s="514" t="s">
        <v>306</v>
      </c>
    </row>
    <row r="38" spans="2:15" ht="75.75" thickBot="1" x14ac:dyDescent="0.3">
      <c r="B38" s="515"/>
      <c r="C38" s="517"/>
      <c r="D38" s="517"/>
      <c r="E38" s="202" t="s">
        <v>280</v>
      </c>
      <c r="F38" s="202" t="s">
        <v>281</v>
      </c>
      <c r="G38" s="202" t="s">
        <v>283</v>
      </c>
      <c r="H38" s="202" t="s">
        <v>282</v>
      </c>
      <c r="I38" s="202" t="s">
        <v>284</v>
      </c>
      <c r="J38" s="202" t="s">
        <v>286</v>
      </c>
      <c r="K38" s="202" t="s">
        <v>285</v>
      </c>
      <c r="L38" s="517"/>
      <c r="M38" s="515"/>
      <c r="N38" s="515"/>
      <c r="O38" s="515"/>
    </row>
    <row r="39" spans="2:15" ht="78.75" customHeight="1" x14ac:dyDescent="0.25">
      <c r="B39" s="530">
        <v>3</v>
      </c>
      <c r="C39" s="127"/>
      <c r="D39" s="97"/>
      <c r="E39" s="154"/>
      <c r="F39" s="154"/>
      <c r="G39" s="154"/>
      <c r="H39" s="154"/>
      <c r="I39" s="155"/>
      <c r="J39" s="154"/>
      <c r="K39" s="154"/>
      <c r="L39" s="129"/>
      <c r="M39" s="127">
        <f>SUM(E39:K39)</f>
        <v>0</v>
      </c>
      <c r="N39" s="127">
        <v>2</v>
      </c>
      <c r="O39" s="127"/>
    </row>
    <row r="40" spans="2:15" ht="63.75" customHeight="1" x14ac:dyDescent="0.25">
      <c r="B40" s="531"/>
      <c r="C40" s="127"/>
      <c r="D40" s="98"/>
      <c r="E40" s="154"/>
      <c r="F40" s="154"/>
      <c r="G40" s="154"/>
      <c r="H40" s="154"/>
      <c r="I40" s="155"/>
      <c r="J40" s="154"/>
      <c r="K40" s="154"/>
      <c r="L40" s="127"/>
      <c r="M40" s="127">
        <f t="shared" ref="M40:M46" si="2">SUM(E40:K40)</f>
        <v>0</v>
      </c>
      <c r="N40" s="127">
        <v>1</v>
      </c>
      <c r="O40" s="127"/>
    </row>
    <row r="41" spans="2:15" ht="63.75" customHeight="1" x14ac:dyDescent="0.25">
      <c r="B41" s="531"/>
      <c r="C41" s="127"/>
      <c r="D41" s="99"/>
      <c r="E41" s="154"/>
      <c r="F41" s="154"/>
      <c r="G41" s="154"/>
      <c r="H41" s="154"/>
      <c r="I41" s="155"/>
      <c r="J41" s="154"/>
      <c r="K41" s="154"/>
      <c r="L41" s="127"/>
      <c r="M41" s="127">
        <f t="shared" si="2"/>
        <v>0</v>
      </c>
      <c r="N41" s="127">
        <v>2</v>
      </c>
      <c r="O41" s="127"/>
    </row>
    <row r="42" spans="2:15" ht="33.75" customHeight="1" x14ac:dyDescent="0.25">
      <c r="B42" s="531"/>
      <c r="C42" s="127"/>
      <c r="D42" s="154"/>
      <c r="E42" s="154"/>
      <c r="F42" s="154"/>
      <c r="G42" s="154"/>
      <c r="H42" s="154"/>
      <c r="I42" s="155"/>
      <c r="J42" s="154"/>
      <c r="K42" s="154"/>
      <c r="L42" s="127"/>
      <c r="M42" s="127">
        <f t="shared" si="2"/>
        <v>0</v>
      </c>
      <c r="N42" s="127"/>
      <c r="O42" s="127"/>
    </row>
    <row r="43" spans="2:15" ht="51" customHeight="1" x14ac:dyDescent="0.25">
      <c r="B43" s="531"/>
      <c r="C43" s="127"/>
      <c r="D43" s="154"/>
      <c r="E43" s="154"/>
      <c r="F43" s="154"/>
      <c r="G43" s="154"/>
      <c r="H43" s="154"/>
      <c r="I43" s="155"/>
      <c r="J43" s="154"/>
      <c r="K43" s="154"/>
      <c r="L43" s="127"/>
      <c r="M43" s="127">
        <f t="shared" si="2"/>
        <v>0</v>
      </c>
      <c r="N43" s="127"/>
      <c r="O43" s="127"/>
    </row>
    <row r="44" spans="2:15" ht="38.25" customHeight="1" x14ac:dyDescent="0.25">
      <c r="B44" s="531"/>
      <c r="C44" s="127"/>
      <c r="D44" s="154"/>
      <c r="E44" s="154"/>
      <c r="F44" s="154"/>
      <c r="G44" s="154"/>
      <c r="H44" s="154"/>
      <c r="I44" s="155"/>
      <c r="J44" s="154"/>
      <c r="K44" s="154"/>
      <c r="L44" s="127"/>
      <c r="M44" s="127">
        <f t="shared" si="2"/>
        <v>0</v>
      </c>
      <c r="N44" s="127"/>
      <c r="O44" s="127"/>
    </row>
    <row r="45" spans="2:15" ht="39.75" customHeight="1" x14ac:dyDescent="0.25">
      <c r="B45" s="531"/>
      <c r="C45" s="127"/>
      <c r="D45" s="154"/>
      <c r="E45" s="154"/>
      <c r="F45" s="154"/>
      <c r="G45" s="154"/>
      <c r="H45" s="154"/>
      <c r="I45" s="155"/>
      <c r="J45" s="154"/>
      <c r="K45" s="154"/>
      <c r="L45" s="127"/>
      <c r="M45" s="127">
        <f t="shared" si="2"/>
        <v>0</v>
      </c>
      <c r="N45" s="127"/>
      <c r="O45" s="127"/>
    </row>
    <row r="46" spans="2:15" ht="44.25" customHeight="1" x14ac:dyDescent="0.25">
      <c r="B46" s="532"/>
      <c r="C46" s="127"/>
      <c r="D46" s="154"/>
      <c r="E46" s="154"/>
      <c r="F46" s="154"/>
      <c r="G46" s="154"/>
      <c r="H46" s="154"/>
      <c r="I46" s="155"/>
      <c r="J46" s="154"/>
      <c r="K46" s="154"/>
      <c r="L46" s="127"/>
      <c r="M46" s="127">
        <f t="shared" si="2"/>
        <v>0</v>
      </c>
      <c r="N46" s="127"/>
      <c r="O46" s="127"/>
    </row>
    <row r="47" spans="2:15" x14ac:dyDescent="0.25">
      <c r="C47" s="158"/>
      <c r="D47" s="162"/>
      <c r="E47" s="159"/>
      <c r="F47" s="159"/>
      <c r="G47" s="159"/>
      <c r="H47" s="159"/>
      <c r="I47" s="159"/>
      <c r="J47" s="159"/>
      <c r="K47" s="159"/>
      <c r="L47" s="158"/>
    </row>
    <row r="48" spans="2:15" ht="15.75" thickBot="1" x14ac:dyDescent="0.3">
      <c r="C48" s="158"/>
      <c r="D48" s="162"/>
      <c r="E48" s="159"/>
      <c r="F48" s="159"/>
      <c r="G48" s="159"/>
      <c r="H48" s="159"/>
      <c r="I48" s="159"/>
      <c r="J48" s="159"/>
      <c r="K48" s="159"/>
      <c r="L48" s="158"/>
    </row>
    <row r="49" spans="2:15" ht="15" customHeight="1" x14ac:dyDescent="0.25">
      <c r="B49" s="521" t="s">
        <v>245</v>
      </c>
      <c r="C49" s="522"/>
      <c r="D49" s="522"/>
      <c r="E49" s="522"/>
      <c r="F49" s="522"/>
      <c r="G49" s="522"/>
      <c r="H49" s="522"/>
      <c r="I49" s="522"/>
      <c r="J49" s="522"/>
      <c r="K49" s="522"/>
      <c r="L49" s="522"/>
      <c r="M49" s="522"/>
      <c r="N49" s="522"/>
      <c r="O49" s="523"/>
    </row>
    <row r="50" spans="2:15" ht="15" customHeight="1" x14ac:dyDescent="0.25">
      <c r="B50" s="524"/>
      <c r="C50" s="525"/>
      <c r="D50" s="525"/>
      <c r="E50" s="525"/>
      <c r="F50" s="525"/>
      <c r="G50" s="525"/>
      <c r="H50" s="525"/>
      <c r="I50" s="525"/>
      <c r="J50" s="525"/>
      <c r="K50" s="525"/>
      <c r="L50" s="525"/>
      <c r="M50" s="525"/>
      <c r="N50" s="525"/>
      <c r="O50" s="526"/>
    </row>
    <row r="51" spans="2:15" ht="15.75" customHeight="1" thickBot="1" x14ac:dyDescent="0.3">
      <c r="B51" s="527"/>
      <c r="C51" s="528"/>
      <c r="D51" s="528"/>
      <c r="E51" s="528"/>
      <c r="F51" s="528"/>
      <c r="G51" s="528"/>
      <c r="H51" s="528"/>
      <c r="I51" s="528"/>
      <c r="J51" s="528"/>
      <c r="K51" s="528"/>
      <c r="L51" s="528"/>
      <c r="M51" s="528"/>
      <c r="N51" s="528"/>
      <c r="O51" s="529"/>
    </row>
    <row r="52" spans="2:15" ht="54" customHeight="1" x14ac:dyDescent="0.25">
      <c r="B52" s="514" t="s">
        <v>293</v>
      </c>
      <c r="C52" s="516" t="s">
        <v>63</v>
      </c>
      <c r="D52" s="516" t="s">
        <v>246</v>
      </c>
      <c r="E52" s="518" t="s">
        <v>288</v>
      </c>
      <c r="F52" s="519"/>
      <c r="G52" s="519"/>
      <c r="H52" s="519"/>
      <c r="I52" s="519"/>
      <c r="J52" s="519"/>
      <c r="K52" s="520"/>
      <c r="L52" s="516" t="s">
        <v>247</v>
      </c>
      <c r="M52" s="514" t="s">
        <v>294</v>
      </c>
      <c r="N52" s="514" t="s">
        <v>305</v>
      </c>
      <c r="O52" s="514" t="s">
        <v>306</v>
      </c>
    </row>
    <row r="53" spans="2:15" ht="75.75" thickBot="1" x14ac:dyDescent="0.3">
      <c r="B53" s="515"/>
      <c r="C53" s="517"/>
      <c r="D53" s="517"/>
      <c r="E53" s="202" t="s">
        <v>280</v>
      </c>
      <c r="F53" s="202" t="s">
        <v>281</v>
      </c>
      <c r="G53" s="202" t="s">
        <v>283</v>
      </c>
      <c r="H53" s="202" t="s">
        <v>282</v>
      </c>
      <c r="I53" s="202" t="s">
        <v>284</v>
      </c>
      <c r="J53" s="202" t="s">
        <v>286</v>
      </c>
      <c r="K53" s="202" t="s">
        <v>285</v>
      </c>
      <c r="L53" s="517"/>
      <c r="M53" s="515"/>
      <c r="N53" s="515"/>
      <c r="O53" s="515"/>
    </row>
    <row r="54" spans="2:15" ht="51" customHeight="1" x14ac:dyDescent="0.25">
      <c r="B54" s="530">
        <v>4</v>
      </c>
      <c r="C54" s="127"/>
      <c r="D54" s="97"/>
      <c r="E54" s="154"/>
      <c r="F54" s="154"/>
      <c r="G54" s="154"/>
      <c r="H54" s="154"/>
      <c r="I54" s="155"/>
      <c r="J54" s="154"/>
      <c r="K54" s="154"/>
      <c r="L54" s="129"/>
      <c r="M54" s="127">
        <f>SUM(E54:K54)</f>
        <v>0</v>
      </c>
      <c r="N54" s="127">
        <v>2</v>
      </c>
      <c r="O54" s="127"/>
    </row>
    <row r="55" spans="2:15" ht="42" customHeight="1" x14ac:dyDescent="0.25">
      <c r="B55" s="531"/>
      <c r="C55" s="127"/>
      <c r="D55" s="98"/>
      <c r="E55" s="154"/>
      <c r="F55" s="154"/>
      <c r="G55" s="154"/>
      <c r="H55" s="154"/>
      <c r="I55" s="155"/>
      <c r="J55" s="154"/>
      <c r="K55" s="154"/>
      <c r="L55" s="127"/>
      <c r="M55" s="127">
        <f t="shared" ref="M55:M61" si="3">SUM(E55:K55)</f>
        <v>0</v>
      </c>
      <c r="N55" s="127">
        <v>2</v>
      </c>
      <c r="O55" s="127"/>
    </row>
    <row r="56" spans="2:15" ht="39.75" customHeight="1" x14ac:dyDescent="0.25">
      <c r="B56" s="531"/>
      <c r="C56" s="127"/>
      <c r="D56" s="154"/>
      <c r="E56" s="154"/>
      <c r="F56" s="154"/>
      <c r="G56" s="154"/>
      <c r="H56" s="154"/>
      <c r="I56" s="155"/>
      <c r="J56" s="154"/>
      <c r="K56" s="154"/>
      <c r="L56" s="127"/>
      <c r="M56" s="127">
        <f t="shared" si="3"/>
        <v>0</v>
      </c>
      <c r="N56" s="127"/>
      <c r="O56" s="127"/>
    </row>
    <row r="57" spans="2:15" ht="43.5" customHeight="1" x14ac:dyDescent="0.25">
      <c r="B57" s="531"/>
      <c r="C57" s="127"/>
      <c r="D57" s="154"/>
      <c r="E57" s="154"/>
      <c r="F57" s="154"/>
      <c r="G57" s="154"/>
      <c r="H57" s="154"/>
      <c r="I57" s="155"/>
      <c r="J57" s="154"/>
      <c r="K57" s="154"/>
      <c r="L57" s="127"/>
      <c r="M57" s="127">
        <f t="shared" si="3"/>
        <v>0</v>
      </c>
      <c r="N57" s="127"/>
      <c r="O57" s="127"/>
    </row>
    <row r="58" spans="2:15" ht="39.75" customHeight="1" x14ac:dyDescent="0.25">
      <c r="B58" s="531"/>
      <c r="C58" s="127"/>
      <c r="D58" s="154"/>
      <c r="E58" s="154"/>
      <c r="F58" s="154"/>
      <c r="G58" s="154"/>
      <c r="H58" s="154"/>
      <c r="I58" s="155"/>
      <c r="J58" s="154"/>
      <c r="K58" s="154"/>
      <c r="L58" s="127"/>
      <c r="M58" s="127">
        <f t="shared" si="3"/>
        <v>0</v>
      </c>
      <c r="N58" s="127"/>
      <c r="O58" s="127"/>
    </row>
    <row r="59" spans="2:15" ht="38.25" customHeight="1" x14ac:dyDescent="0.25">
      <c r="B59" s="531"/>
      <c r="C59" s="127"/>
      <c r="D59" s="154"/>
      <c r="E59" s="154"/>
      <c r="F59" s="154"/>
      <c r="G59" s="154"/>
      <c r="H59" s="154"/>
      <c r="I59" s="155"/>
      <c r="J59" s="154"/>
      <c r="K59" s="154"/>
      <c r="L59" s="127"/>
      <c r="M59" s="127">
        <f t="shared" si="3"/>
        <v>0</v>
      </c>
      <c r="N59" s="127"/>
      <c r="O59" s="127"/>
    </row>
    <row r="60" spans="2:15" ht="39.75" customHeight="1" x14ac:dyDescent="0.25">
      <c r="B60" s="531"/>
      <c r="C60" s="127"/>
      <c r="D60" s="154"/>
      <c r="E60" s="154"/>
      <c r="F60" s="154"/>
      <c r="G60" s="154"/>
      <c r="H60" s="154"/>
      <c r="I60" s="155"/>
      <c r="J60" s="154"/>
      <c r="K60" s="154"/>
      <c r="L60" s="127"/>
      <c r="M60" s="127">
        <f t="shared" si="3"/>
        <v>0</v>
      </c>
      <c r="N60" s="127"/>
      <c r="O60" s="127"/>
    </row>
    <row r="61" spans="2:15" ht="43.5" customHeight="1" x14ac:dyDescent="0.25">
      <c r="B61" s="532"/>
      <c r="C61" s="127"/>
      <c r="D61" s="154"/>
      <c r="E61" s="154"/>
      <c r="F61" s="154"/>
      <c r="G61" s="154"/>
      <c r="H61" s="154"/>
      <c r="I61" s="155"/>
      <c r="J61" s="154"/>
      <c r="K61" s="154"/>
      <c r="L61" s="127"/>
      <c r="M61" s="127">
        <f t="shared" si="3"/>
        <v>0</v>
      </c>
      <c r="N61" s="127"/>
      <c r="O61" s="127"/>
    </row>
    <row r="62" spans="2:15" ht="15.75" thickBot="1" x14ac:dyDescent="0.3">
      <c r="C62" s="158"/>
      <c r="D62" s="162"/>
      <c r="E62" s="159"/>
      <c r="F62" s="159"/>
      <c r="G62" s="159"/>
      <c r="H62" s="159"/>
      <c r="I62" s="159"/>
      <c r="J62" s="159"/>
      <c r="K62" s="159"/>
      <c r="L62" s="158"/>
    </row>
    <row r="63" spans="2:15" ht="23.25" customHeight="1" x14ac:dyDescent="0.25">
      <c r="B63" s="521" t="s">
        <v>245</v>
      </c>
      <c r="C63" s="522"/>
      <c r="D63" s="522"/>
      <c r="E63" s="522"/>
      <c r="F63" s="522"/>
      <c r="G63" s="522"/>
      <c r="H63" s="522"/>
      <c r="I63" s="522"/>
      <c r="J63" s="522"/>
      <c r="K63" s="522"/>
      <c r="L63" s="522"/>
      <c r="M63" s="522"/>
      <c r="N63" s="522"/>
      <c r="O63" s="523"/>
    </row>
    <row r="64" spans="2:15" ht="15" customHeight="1" x14ac:dyDescent="0.25">
      <c r="B64" s="524"/>
      <c r="C64" s="525"/>
      <c r="D64" s="525"/>
      <c r="E64" s="525"/>
      <c r="F64" s="525"/>
      <c r="G64" s="525"/>
      <c r="H64" s="525"/>
      <c r="I64" s="525"/>
      <c r="J64" s="525"/>
      <c r="K64" s="525"/>
      <c r="L64" s="525"/>
      <c r="M64" s="525"/>
      <c r="N64" s="525"/>
      <c r="O64" s="526"/>
    </row>
    <row r="65" spans="2:15" ht="25.5" customHeight="1" thickBot="1" x14ac:dyDescent="0.3">
      <c r="B65" s="527"/>
      <c r="C65" s="528"/>
      <c r="D65" s="528"/>
      <c r="E65" s="528"/>
      <c r="F65" s="528"/>
      <c r="G65" s="528"/>
      <c r="H65" s="528"/>
      <c r="I65" s="528"/>
      <c r="J65" s="528"/>
      <c r="K65" s="528"/>
      <c r="L65" s="528"/>
      <c r="M65" s="528"/>
      <c r="N65" s="528"/>
      <c r="O65" s="529"/>
    </row>
    <row r="66" spans="2:15" ht="45.75" customHeight="1" x14ac:dyDescent="0.25">
      <c r="B66" s="514" t="s">
        <v>293</v>
      </c>
      <c r="C66" s="516" t="s">
        <v>63</v>
      </c>
      <c r="D66" s="516" t="s">
        <v>246</v>
      </c>
      <c r="E66" s="518" t="s">
        <v>288</v>
      </c>
      <c r="F66" s="519"/>
      <c r="G66" s="519"/>
      <c r="H66" s="519"/>
      <c r="I66" s="519"/>
      <c r="J66" s="519"/>
      <c r="K66" s="520"/>
      <c r="L66" s="516" t="s">
        <v>247</v>
      </c>
      <c r="M66" s="514" t="s">
        <v>294</v>
      </c>
      <c r="N66" s="514" t="s">
        <v>305</v>
      </c>
      <c r="O66" s="514" t="s">
        <v>306</v>
      </c>
    </row>
    <row r="67" spans="2:15" ht="64.5" customHeight="1" x14ac:dyDescent="0.25">
      <c r="B67" s="515"/>
      <c r="C67" s="517"/>
      <c r="D67" s="517"/>
      <c r="E67" s="202" t="s">
        <v>280</v>
      </c>
      <c r="F67" s="202" t="s">
        <v>281</v>
      </c>
      <c r="G67" s="202" t="s">
        <v>283</v>
      </c>
      <c r="H67" s="202" t="s">
        <v>282</v>
      </c>
      <c r="I67" s="202" t="s">
        <v>284</v>
      </c>
      <c r="J67" s="202" t="s">
        <v>286</v>
      </c>
      <c r="K67" s="202" t="s">
        <v>285</v>
      </c>
      <c r="L67" s="517"/>
      <c r="M67" s="515"/>
      <c r="N67" s="515"/>
      <c r="O67" s="515"/>
    </row>
    <row r="68" spans="2:15" ht="33.75" customHeight="1" x14ac:dyDescent="0.25">
      <c r="B68" s="530">
        <v>5</v>
      </c>
      <c r="C68" s="127"/>
      <c r="D68" s="154"/>
      <c r="E68" s="154"/>
      <c r="F68" s="154"/>
      <c r="G68" s="154"/>
      <c r="H68" s="154"/>
      <c r="I68" s="155"/>
      <c r="J68" s="154"/>
      <c r="K68" s="154"/>
      <c r="L68" s="129"/>
      <c r="M68" s="127">
        <f>SUM(E68:K68)</f>
        <v>0</v>
      </c>
      <c r="N68" s="127"/>
      <c r="O68" s="127"/>
    </row>
    <row r="69" spans="2:15" ht="33.75" customHeight="1" x14ac:dyDescent="0.25">
      <c r="B69" s="531"/>
      <c r="C69" s="127"/>
      <c r="D69" s="154"/>
      <c r="E69" s="154"/>
      <c r="F69" s="154"/>
      <c r="G69" s="154"/>
      <c r="H69" s="154"/>
      <c r="I69" s="155"/>
      <c r="J69" s="154"/>
      <c r="K69" s="154"/>
      <c r="L69" s="127"/>
      <c r="M69" s="127">
        <f t="shared" ref="M69:M75" si="4">SUM(E69:K69)</f>
        <v>0</v>
      </c>
      <c r="N69" s="127"/>
      <c r="O69" s="127"/>
    </row>
    <row r="70" spans="2:15" ht="33" customHeight="1" x14ac:dyDescent="0.25">
      <c r="B70" s="531"/>
      <c r="C70" s="127"/>
      <c r="D70" s="154"/>
      <c r="E70" s="154"/>
      <c r="F70" s="154"/>
      <c r="G70" s="154"/>
      <c r="H70" s="154"/>
      <c r="I70" s="155"/>
      <c r="J70" s="154"/>
      <c r="K70" s="154"/>
      <c r="L70" s="127"/>
      <c r="M70" s="127">
        <f t="shared" si="4"/>
        <v>0</v>
      </c>
      <c r="N70" s="127"/>
      <c r="O70" s="127"/>
    </row>
    <row r="71" spans="2:15" ht="36" customHeight="1" x14ac:dyDescent="0.25">
      <c r="B71" s="531"/>
      <c r="C71" s="127"/>
      <c r="D71" s="154"/>
      <c r="E71" s="154"/>
      <c r="F71" s="154"/>
      <c r="G71" s="154"/>
      <c r="H71" s="154"/>
      <c r="I71" s="155"/>
      <c r="J71" s="154"/>
      <c r="K71" s="154"/>
      <c r="L71" s="127"/>
      <c r="M71" s="127">
        <f t="shared" si="4"/>
        <v>0</v>
      </c>
      <c r="N71" s="127"/>
      <c r="O71" s="127"/>
    </row>
    <row r="72" spans="2:15" ht="36" customHeight="1" x14ac:dyDescent="0.25">
      <c r="B72" s="531"/>
      <c r="C72" s="127"/>
      <c r="D72" s="154"/>
      <c r="E72" s="154"/>
      <c r="F72" s="154"/>
      <c r="G72" s="154"/>
      <c r="H72" s="154"/>
      <c r="I72" s="155"/>
      <c r="J72" s="154"/>
      <c r="K72" s="154"/>
      <c r="L72" s="127"/>
      <c r="M72" s="127">
        <f t="shared" si="4"/>
        <v>0</v>
      </c>
      <c r="N72" s="127"/>
      <c r="O72" s="127"/>
    </row>
    <row r="73" spans="2:15" ht="39.75" customHeight="1" x14ac:dyDescent="0.25">
      <c r="B73" s="531"/>
      <c r="C73" s="127"/>
      <c r="D73" s="154"/>
      <c r="E73" s="154"/>
      <c r="F73" s="154"/>
      <c r="G73" s="154"/>
      <c r="H73" s="154"/>
      <c r="I73" s="155"/>
      <c r="J73" s="154"/>
      <c r="K73" s="154"/>
      <c r="L73" s="127"/>
      <c r="M73" s="127">
        <f t="shared" si="4"/>
        <v>0</v>
      </c>
      <c r="N73" s="127"/>
      <c r="O73" s="127"/>
    </row>
    <row r="74" spans="2:15" ht="28.5" customHeight="1" x14ac:dyDescent="0.25">
      <c r="B74" s="531"/>
      <c r="C74" s="127"/>
      <c r="D74" s="154"/>
      <c r="E74" s="154"/>
      <c r="F74" s="154"/>
      <c r="G74" s="154"/>
      <c r="H74" s="154"/>
      <c r="I74" s="155"/>
      <c r="J74" s="154"/>
      <c r="K74" s="154"/>
      <c r="L74" s="127"/>
      <c r="M74" s="127">
        <f t="shared" si="4"/>
        <v>0</v>
      </c>
      <c r="N74" s="127"/>
      <c r="O74" s="127"/>
    </row>
    <row r="75" spans="2:15" ht="34.5" customHeight="1" x14ac:dyDescent="0.25">
      <c r="B75" s="532"/>
      <c r="C75" s="127"/>
      <c r="D75" s="154"/>
      <c r="E75" s="154"/>
      <c r="F75" s="154"/>
      <c r="G75" s="154"/>
      <c r="H75" s="154"/>
      <c r="I75" s="155"/>
      <c r="J75" s="154"/>
      <c r="K75" s="154"/>
      <c r="L75" s="127"/>
      <c r="M75" s="127">
        <f t="shared" si="4"/>
        <v>0</v>
      </c>
      <c r="N75" s="127"/>
      <c r="O75" s="127"/>
    </row>
    <row r="76" spans="2:15" ht="26.25" customHeight="1" thickBot="1" x14ac:dyDescent="0.3">
      <c r="C76" s="163"/>
      <c r="D76" s="163"/>
      <c r="E76" s="157"/>
      <c r="F76" s="157"/>
      <c r="G76" s="157"/>
      <c r="H76" s="157"/>
      <c r="I76" s="157"/>
      <c r="J76" s="157"/>
      <c r="K76" s="157"/>
      <c r="L76" s="163"/>
    </row>
    <row r="77" spans="2:15" ht="15" customHeight="1" x14ac:dyDescent="0.25">
      <c r="B77" s="521" t="s">
        <v>245</v>
      </c>
      <c r="C77" s="522"/>
      <c r="D77" s="522"/>
      <c r="E77" s="522"/>
      <c r="F77" s="522"/>
      <c r="G77" s="522"/>
      <c r="H77" s="522"/>
      <c r="I77" s="522"/>
      <c r="J77" s="522"/>
      <c r="K77" s="522"/>
      <c r="L77" s="522"/>
      <c r="M77" s="522"/>
      <c r="N77" s="522"/>
      <c r="O77" s="523"/>
    </row>
    <row r="78" spans="2:15" ht="15" customHeight="1" x14ac:dyDescent="0.25">
      <c r="B78" s="524"/>
      <c r="C78" s="525"/>
      <c r="D78" s="525"/>
      <c r="E78" s="525"/>
      <c r="F78" s="525"/>
      <c r="G78" s="525"/>
      <c r="H78" s="525"/>
      <c r="I78" s="525"/>
      <c r="J78" s="525"/>
      <c r="K78" s="525"/>
      <c r="L78" s="525"/>
      <c r="M78" s="525"/>
      <c r="N78" s="525"/>
      <c r="O78" s="526"/>
    </row>
    <row r="79" spans="2:15" ht="15.75" customHeight="1" thickBot="1" x14ac:dyDescent="0.3">
      <c r="B79" s="527"/>
      <c r="C79" s="528"/>
      <c r="D79" s="528"/>
      <c r="E79" s="528"/>
      <c r="F79" s="528"/>
      <c r="G79" s="528"/>
      <c r="H79" s="528"/>
      <c r="I79" s="528"/>
      <c r="J79" s="528"/>
      <c r="K79" s="528"/>
      <c r="L79" s="528"/>
      <c r="M79" s="528"/>
      <c r="N79" s="528"/>
      <c r="O79" s="529"/>
    </row>
    <row r="80" spans="2:15" ht="36.75" customHeight="1" x14ac:dyDescent="0.25">
      <c r="B80" s="514" t="s">
        <v>293</v>
      </c>
      <c r="C80" s="516" t="s">
        <v>63</v>
      </c>
      <c r="D80" s="516" t="s">
        <v>246</v>
      </c>
      <c r="E80" s="518" t="s">
        <v>288</v>
      </c>
      <c r="F80" s="519"/>
      <c r="G80" s="519"/>
      <c r="H80" s="519"/>
      <c r="I80" s="519"/>
      <c r="J80" s="519"/>
      <c r="K80" s="520"/>
      <c r="L80" s="516" t="s">
        <v>247</v>
      </c>
      <c r="M80" s="514" t="s">
        <v>294</v>
      </c>
      <c r="N80" s="514" t="s">
        <v>305</v>
      </c>
      <c r="O80" s="514" t="s">
        <v>306</v>
      </c>
    </row>
    <row r="81" spans="2:15" ht="75" x14ac:dyDescent="0.25">
      <c r="B81" s="515"/>
      <c r="C81" s="517"/>
      <c r="D81" s="517"/>
      <c r="E81" s="202" t="s">
        <v>280</v>
      </c>
      <c r="F81" s="202" t="s">
        <v>281</v>
      </c>
      <c r="G81" s="202" t="s">
        <v>283</v>
      </c>
      <c r="H81" s="202" t="s">
        <v>282</v>
      </c>
      <c r="I81" s="202" t="s">
        <v>284</v>
      </c>
      <c r="J81" s="202" t="s">
        <v>286</v>
      </c>
      <c r="K81" s="202" t="s">
        <v>285</v>
      </c>
      <c r="L81" s="517"/>
      <c r="M81" s="515"/>
      <c r="N81" s="515"/>
      <c r="O81" s="515"/>
    </row>
    <row r="82" spans="2:15" ht="48" customHeight="1" x14ac:dyDescent="0.25">
      <c r="B82" s="530">
        <v>6</v>
      </c>
      <c r="C82" s="127"/>
      <c r="D82" s="154"/>
      <c r="E82" s="154"/>
      <c r="F82" s="154"/>
      <c r="G82" s="154"/>
      <c r="H82" s="154"/>
      <c r="I82" s="155"/>
      <c r="J82" s="154"/>
      <c r="K82" s="154"/>
      <c r="L82" s="129"/>
      <c r="M82" s="127">
        <f>SUM(E82:K82)</f>
        <v>0</v>
      </c>
      <c r="N82" s="127"/>
      <c r="O82" s="127"/>
    </row>
    <row r="83" spans="2:15" ht="37.5" customHeight="1" x14ac:dyDescent="0.25">
      <c r="B83" s="531"/>
      <c r="C83" s="127"/>
      <c r="D83" s="154"/>
      <c r="E83" s="154"/>
      <c r="F83" s="154"/>
      <c r="G83" s="154"/>
      <c r="H83" s="154"/>
      <c r="I83" s="155"/>
      <c r="J83" s="154"/>
      <c r="K83" s="154"/>
      <c r="L83" s="127"/>
      <c r="M83" s="127">
        <f t="shared" ref="M83:M89" si="5">SUM(E83:K83)</f>
        <v>0</v>
      </c>
      <c r="N83" s="127"/>
      <c r="O83" s="127"/>
    </row>
    <row r="84" spans="2:15" ht="50.25" customHeight="1" x14ac:dyDescent="0.25">
      <c r="B84" s="531"/>
      <c r="C84" s="127"/>
      <c r="D84" s="154"/>
      <c r="E84" s="154"/>
      <c r="F84" s="154"/>
      <c r="G84" s="154"/>
      <c r="H84" s="154"/>
      <c r="I84" s="155"/>
      <c r="J84" s="154"/>
      <c r="K84" s="154"/>
      <c r="L84" s="127"/>
      <c r="M84" s="127">
        <f t="shared" si="5"/>
        <v>0</v>
      </c>
      <c r="N84" s="127"/>
      <c r="O84" s="127"/>
    </row>
    <row r="85" spans="2:15" ht="44.25" customHeight="1" x14ac:dyDescent="0.25">
      <c r="B85" s="531"/>
      <c r="C85" s="127"/>
      <c r="D85" s="154"/>
      <c r="E85" s="154"/>
      <c r="F85" s="154"/>
      <c r="G85" s="154"/>
      <c r="H85" s="154"/>
      <c r="I85" s="155"/>
      <c r="J85" s="154"/>
      <c r="K85" s="154"/>
      <c r="L85" s="127"/>
      <c r="M85" s="127">
        <f t="shared" si="5"/>
        <v>0</v>
      </c>
      <c r="N85" s="127"/>
      <c r="O85" s="127"/>
    </row>
    <row r="86" spans="2:15" ht="48" customHeight="1" x14ac:dyDescent="0.25">
      <c r="B86" s="531"/>
      <c r="C86" s="127"/>
      <c r="D86" s="154"/>
      <c r="E86" s="154"/>
      <c r="F86" s="154"/>
      <c r="G86" s="154"/>
      <c r="H86" s="154"/>
      <c r="I86" s="155"/>
      <c r="J86" s="154"/>
      <c r="K86" s="154"/>
      <c r="L86" s="127"/>
      <c r="M86" s="127">
        <f t="shared" si="5"/>
        <v>0</v>
      </c>
      <c r="N86" s="127"/>
      <c r="O86" s="127"/>
    </row>
    <row r="87" spans="2:15" ht="48.75" customHeight="1" x14ac:dyDescent="0.25">
      <c r="B87" s="531"/>
      <c r="C87" s="127"/>
      <c r="D87" s="154"/>
      <c r="E87" s="154"/>
      <c r="F87" s="154"/>
      <c r="G87" s="154"/>
      <c r="H87" s="154"/>
      <c r="I87" s="155"/>
      <c r="J87" s="154"/>
      <c r="K87" s="154"/>
      <c r="L87" s="127"/>
      <c r="M87" s="127">
        <f t="shared" si="5"/>
        <v>0</v>
      </c>
      <c r="N87" s="127"/>
      <c r="O87" s="127"/>
    </row>
    <row r="88" spans="2:15" ht="43.5" customHeight="1" x14ac:dyDescent="0.25">
      <c r="B88" s="531"/>
      <c r="C88" s="127"/>
      <c r="D88" s="154"/>
      <c r="E88" s="154"/>
      <c r="F88" s="154"/>
      <c r="G88" s="154"/>
      <c r="H88" s="154"/>
      <c r="I88" s="155"/>
      <c r="J88" s="154"/>
      <c r="K88" s="154"/>
      <c r="L88" s="127"/>
      <c r="M88" s="127">
        <f t="shared" si="5"/>
        <v>0</v>
      </c>
      <c r="N88" s="127"/>
      <c r="O88" s="127"/>
    </row>
    <row r="89" spans="2:15" ht="49.5" customHeight="1" x14ac:dyDescent="0.25">
      <c r="B89" s="532"/>
      <c r="C89" s="127"/>
      <c r="D89" s="154"/>
      <c r="E89" s="154"/>
      <c r="F89" s="154"/>
      <c r="G89" s="154"/>
      <c r="H89" s="154"/>
      <c r="I89" s="155"/>
      <c r="J89" s="154"/>
      <c r="K89" s="154"/>
      <c r="L89" s="127"/>
      <c r="M89" s="127">
        <f t="shared" si="5"/>
        <v>0</v>
      </c>
      <c r="N89" s="127"/>
      <c r="O89" s="127"/>
    </row>
    <row r="90" spans="2:15" ht="15.75" thickBot="1" x14ac:dyDescent="0.3">
      <c r="C90" s="158"/>
      <c r="D90" s="162"/>
      <c r="E90" s="159"/>
      <c r="F90" s="159"/>
      <c r="G90" s="159"/>
      <c r="H90" s="159"/>
      <c r="I90" s="159"/>
      <c r="J90" s="159"/>
      <c r="K90" s="159"/>
      <c r="L90" s="158"/>
    </row>
    <row r="91" spans="2:15" ht="15" customHeight="1" x14ac:dyDescent="0.25">
      <c r="B91" s="521" t="s">
        <v>245</v>
      </c>
      <c r="C91" s="522"/>
      <c r="D91" s="522"/>
      <c r="E91" s="522"/>
      <c r="F91" s="522"/>
      <c r="G91" s="522"/>
      <c r="H91" s="522"/>
      <c r="I91" s="522"/>
      <c r="J91" s="522"/>
      <c r="K91" s="522"/>
      <c r="L91" s="522"/>
      <c r="M91" s="522"/>
      <c r="N91" s="522"/>
      <c r="O91" s="523"/>
    </row>
    <row r="92" spans="2:15" ht="15" customHeight="1" x14ac:dyDescent="0.25">
      <c r="B92" s="524"/>
      <c r="C92" s="525"/>
      <c r="D92" s="525"/>
      <c r="E92" s="525"/>
      <c r="F92" s="525"/>
      <c r="G92" s="525"/>
      <c r="H92" s="525"/>
      <c r="I92" s="525"/>
      <c r="J92" s="525"/>
      <c r="K92" s="525"/>
      <c r="L92" s="525"/>
      <c r="M92" s="525"/>
      <c r="N92" s="525"/>
      <c r="O92" s="526"/>
    </row>
    <row r="93" spans="2:15" ht="15.75" customHeight="1" thickBot="1" x14ac:dyDescent="0.3">
      <c r="B93" s="527"/>
      <c r="C93" s="528"/>
      <c r="D93" s="528"/>
      <c r="E93" s="528"/>
      <c r="F93" s="528"/>
      <c r="G93" s="528"/>
      <c r="H93" s="528"/>
      <c r="I93" s="528"/>
      <c r="J93" s="528"/>
      <c r="K93" s="528"/>
      <c r="L93" s="528"/>
      <c r="M93" s="528"/>
      <c r="N93" s="528"/>
      <c r="O93" s="529"/>
    </row>
    <row r="94" spans="2:15" ht="45" customHeight="1" x14ac:dyDescent="0.25">
      <c r="B94" s="514" t="s">
        <v>293</v>
      </c>
      <c r="C94" s="516" t="s">
        <v>63</v>
      </c>
      <c r="D94" s="516" t="s">
        <v>246</v>
      </c>
      <c r="E94" s="518" t="s">
        <v>288</v>
      </c>
      <c r="F94" s="519"/>
      <c r="G94" s="519"/>
      <c r="H94" s="519"/>
      <c r="I94" s="519"/>
      <c r="J94" s="519"/>
      <c r="K94" s="520"/>
      <c r="L94" s="516" t="s">
        <v>247</v>
      </c>
      <c r="M94" s="514" t="s">
        <v>294</v>
      </c>
      <c r="N94" s="514" t="s">
        <v>305</v>
      </c>
      <c r="O94" s="514" t="s">
        <v>306</v>
      </c>
    </row>
    <row r="95" spans="2:15" ht="75" x14ac:dyDescent="0.25">
      <c r="B95" s="515"/>
      <c r="C95" s="517"/>
      <c r="D95" s="517"/>
      <c r="E95" s="202" t="s">
        <v>280</v>
      </c>
      <c r="F95" s="202" t="s">
        <v>281</v>
      </c>
      <c r="G95" s="202" t="s">
        <v>283</v>
      </c>
      <c r="H95" s="202" t="s">
        <v>282</v>
      </c>
      <c r="I95" s="202" t="s">
        <v>284</v>
      </c>
      <c r="J95" s="202" t="s">
        <v>286</v>
      </c>
      <c r="K95" s="202" t="s">
        <v>285</v>
      </c>
      <c r="L95" s="517"/>
      <c r="M95" s="515"/>
      <c r="N95" s="515"/>
      <c r="O95" s="515"/>
    </row>
    <row r="96" spans="2:15" ht="55.5" customHeight="1" x14ac:dyDescent="0.25">
      <c r="B96" s="530">
        <v>7</v>
      </c>
      <c r="C96" s="127"/>
      <c r="D96" s="154"/>
      <c r="E96" s="154"/>
      <c r="F96" s="154"/>
      <c r="G96" s="154"/>
      <c r="H96" s="154"/>
      <c r="I96" s="155"/>
      <c r="J96" s="154"/>
      <c r="K96" s="154"/>
      <c r="L96" s="129"/>
      <c r="M96" s="127">
        <f>SUM(E96:K96)</f>
        <v>0</v>
      </c>
      <c r="N96" s="127"/>
      <c r="O96" s="127"/>
    </row>
    <row r="97" spans="2:15" ht="39.75" customHeight="1" x14ac:dyDescent="0.25">
      <c r="B97" s="531"/>
      <c r="C97" s="127"/>
      <c r="D97" s="154"/>
      <c r="E97" s="154"/>
      <c r="F97" s="154"/>
      <c r="G97" s="154"/>
      <c r="H97" s="154"/>
      <c r="I97" s="155"/>
      <c r="J97" s="154"/>
      <c r="K97" s="154"/>
      <c r="L97" s="127"/>
      <c r="M97" s="127">
        <f t="shared" ref="M97:M103" si="6">SUM(E97:K97)</f>
        <v>0</v>
      </c>
      <c r="N97" s="127"/>
      <c r="O97" s="127"/>
    </row>
    <row r="98" spans="2:15" ht="37.5" customHeight="1" x14ac:dyDescent="0.25">
      <c r="B98" s="531"/>
      <c r="C98" s="127"/>
      <c r="D98" s="154"/>
      <c r="E98" s="154"/>
      <c r="F98" s="154"/>
      <c r="G98" s="154"/>
      <c r="H98" s="154"/>
      <c r="I98" s="155"/>
      <c r="J98" s="154"/>
      <c r="K98" s="154"/>
      <c r="L98" s="127"/>
      <c r="M98" s="127">
        <f t="shared" si="6"/>
        <v>0</v>
      </c>
      <c r="N98" s="127"/>
      <c r="O98" s="127"/>
    </row>
    <row r="99" spans="2:15" ht="38.25" customHeight="1" x14ac:dyDescent="0.25">
      <c r="B99" s="531"/>
      <c r="C99" s="127"/>
      <c r="D99" s="154"/>
      <c r="E99" s="154"/>
      <c r="F99" s="154"/>
      <c r="G99" s="154"/>
      <c r="H99" s="154"/>
      <c r="I99" s="155"/>
      <c r="J99" s="154"/>
      <c r="K99" s="154"/>
      <c r="L99" s="127"/>
      <c r="M99" s="127">
        <f t="shared" si="6"/>
        <v>0</v>
      </c>
      <c r="N99" s="127"/>
      <c r="O99" s="127"/>
    </row>
    <row r="100" spans="2:15" ht="40.5" customHeight="1" x14ac:dyDescent="0.25">
      <c r="B100" s="531"/>
      <c r="C100" s="127"/>
      <c r="D100" s="154"/>
      <c r="E100" s="154"/>
      <c r="F100" s="154"/>
      <c r="G100" s="154"/>
      <c r="H100" s="154"/>
      <c r="I100" s="155"/>
      <c r="J100" s="154"/>
      <c r="K100" s="154"/>
      <c r="L100" s="127"/>
      <c r="M100" s="127">
        <f t="shared" si="6"/>
        <v>0</v>
      </c>
      <c r="N100" s="127"/>
      <c r="O100" s="127"/>
    </row>
    <row r="101" spans="2:15" ht="37.5" customHeight="1" x14ac:dyDescent="0.25">
      <c r="B101" s="531"/>
      <c r="C101" s="127"/>
      <c r="D101" s="154"/>
      <c r="E101" s="154"/>
      <c r="F101" s="154"/>
      <c r="G101" s="154"/>
      <c r="H101" s="154"/>
      <c r="I101" s="155"/>
      <c r="J101" s="154"/>
      <c r="K101" s="154"/>
      <c r="L101" s="127"/>
      <c r="M101" s="127">
        <f t="shared" si="6"/>
        <v>0</v>
      </c>
      <c r="N101" s="127"/>
      <c r="O101" s="127"/>
    </row>
    <row r="102" spans="2:15" ht="45" customHeight="1" x14ac:dyDescent="0.25">
      <c r="B102" s="531"/>
      <c r="C102" s="127"/>
      <c r="D102" s="154"/>
      <c r="E102" s="154"/>
      <c r="F102" s="154"/>
      <c r="G102" s="154"/>
      <c r="H102" s="154"/>
      <c r="I102" s="155"/>
      <c r="J102" s="154"/>
      <c r="K102" s="154"/>
      <c r="L102" s="127"/>
      <c r="M102" s="127">
        <f t="shared" si="6"/>
        <v>0</v>
      </c>
      <c r="N102" s="127"/>
      <c r="O102" s="127"/>
    </row>
    <row r="103" spans="2:15" ht="44.25" customHeight="1" x14ac:dyDescent="0.25">
      <c r="B103" s="532"/>
      <c r="C103" s="127"/>
      <c r="D103" s="154"/>
      <c r="E103" s="154"/>
      <c r="F103" s="154"/>
      <c r="G103" s="154"/>
      <c r="H103" s="154"/>
      <c r="I103" s="155"/>
      <c r="J103" s="154"/>
      <c r="K103" s="154"/>
      <c r="L103" s="127"/>
      <c r="M103" s="127">
        <f t="shared" si="6"/>
        <v>0</v>
      </c>
      <c r="N103" s="127"/>
      <c r="O103" s="127"/>
    </row>
    <row r="104" spans="2:15" ht="15.75" thickBot="1" x14ac:dyDescent="0.3">
      <c r="C104" s="158"/>
      <c r="D104" s="162"/>
      <c r="E104" s="159"/>
      <c r="F104" s="159"/>
      <c r="G104" s="159"/>
      <c r="H104" s="159"/>
      <c r="I104" s="159"/>
      <c r="J104" s="159"/>
      <c r="K104" s="159"/>
      <c r="L104" s="158"/>
    </row>
    <row r="105" spans="2:15" ht="15" customHeight="1" x14ac:dyDescent="0.25">
      <c r="B105" s="521" t="s">
        <v>245</v>
      </c>
      <c r="C105" s="522"/>
      <c r="D105" s="522"/>
      <c r="E105" s="522"/>
      <c r="F105" s="522"/>
      <c r="G105" s="522"/>
      <c r="H105" s="522"/>
      <c r="I105" s="522"/>
      <c r="J105" s="522"/>
      <c r="K105" s="522"/>
      <c r="L105" s="522"/>
      <c r="M105" s="522"/>
      <c r="N105" s="522"/>
      <c r="O105" s="523"/>
    </row>
    <row r="106" spans="2:15" ht="15" customHeight="1" x14ac:dyDescent="0.25">
      <c r="B106" s="524"/>
      <c r="C106" s="525"/>
      <c r="D106" s="525"/>
      <c r="E106" s="525"/>
      <c r="F106" s="525"/>
      <c r="G106" s="525"/>
      <c r="H106" s="525"/>
      <c r="I106" s="525"/>
      <c r="J106" s="525"/>
      <c r="K106" s="525"/>
      <c r="L106" s="525"/>
      <c r="M106" s="525"/>
      <c r="N106" s="525"/>
      <c r="O106" s="526"/>
    </row>
    <row r="107" spans="2:15" ht="35.25" customHeight="1" thickBot="1" x14ac:dyDescent="0.3">
      <c r="B107" s="527"/>
      <c r="C107" s="528"/>
      <c r="D107" s="528"/>
      <c r="E107" s="528"/>
      <c r="F107" s="528"/>
      <c r="G107" s="528"/>
      <c r="H107" s="528"/>
      <c r="I107" s="528"/>
      <c r="J107" s="528"/>
      <c r="K107" s="528"/>
      <c r="L107" s="528"/>
      <c r="M107" s="528"/>
      <c r="N107" s="528"/>
      <c r="O107" s="529"/>
    </row>
    <row r="108" spans="2:15" ht="41.25" customHeight="1" x14ac:dyDescent="0.25">
      <c r="B108" s="514" t="s">
        <v>293</v>
      </c>
      <c r="C108" s="516" t="s">
        <v>63</v>
      </c>
      <c r="D108" s="516" t="s">
        <v>246</v>
      </c>
      <c r="E108" s="518" t="s">
        <v>288</v>
      </c>
      <c r="F108" s="519"/>
      <c r="G108" s="519"/>
      <c r="H108" s="519"/>
      <c r="I108" s="519"/>
      <c r="J108" s="519"/>
      <c r="K108" s="520"/>
      <c r="L108" s="516" t="s">
        <v>247</v>
      </c>
      <c r="M108" s="514" t="s">
        <v>294</v>
      </c>
      <c r="N108" s="514" t="s">
        <v>305</v>
      </c>
      <c r="O108" s="514" t="s">
        <v>306</v>
      </c>
    </row>
    <row r="109" spans="2:15" ht="75" x14ac:dyDescent="0.25">
      <c r="B109" s="515"/>
      <c r="C109" s="517"/>
      <c r="D109" s="517"/>
      <c r="E109" s="202" t="s">
        <v>280</v>
      </c>
      <c r="F109" s="202" t="s">
        <v>281</v>
      </c>
      <c r="G109" s="202" t="s">
        <v>283</v>
      </c>
      <c r="H109" s="202" t="s">
        <v>282</v>
      </c>
      <c r="I109" s="202" t="s">
        <v>284</v>
      </c>
      <c r="J109" s="202" t="s">
        <v>286</v>
      </c>
      <c r="K109" s="202" t="s">
        <v>285</v>
      </c>
      <c r="L109" s="517"/>
      <c r="M109" s="515"/>
      <c r="N109" s="515"/>
      <c r="O109" s="515"/>
    </row>
    <row r="110" spans="2:15" ht="52.5" customHeight="1" x14ac:dyDescent="0.25">
      <c r="B110" s="530">
        <v>8</v>
      </c>
      <c r="C110" s="127"/>
      <c r="D110" s="154"/>
      <c r="E110" s="154"/>
      <c r="F110" s="154"/>
      <c r="G110" s="154"/>
      <c r="H110" s="154"/>
      <c r="I110" s="155"/>
      <c r="J110" s="154"/>
      <c r="K110" s="154"/>
      <c r="L110" s="129"/>
      <c r="M110" s="127">
        <f>SUM(E110:K110)</f>
        <v>0</v>
      </c>
      <c r="N110" s="127"/>
      <c r="O110" s="127"/>
    </row>
    <row r="111" spans="2:15" ht="43.5" customHeight="1" x14ac:dyDescent="0.25">
      <c r="B111" s="531"/>
      <c r="C111" s="127"/>
      <c r="D111" s="154"/>
      <c r="E111" s="154"/>
      <c r="F111" s="154"/>
      <c r="G111" s="154"/>
      <c r="H111" s="154"/>
      <c r="I111" s="155"/>
      <c r="J111" s="154"/>
      <c r="K111" s="154"/>
      <c r="L111" s="127"/>
      <c r="M111" s="127">
        <f t="shared" ref="M111:M117" si="7">SUM(E111:K111)</f>
        <v>0</v>
      </c>
      <c r="N111" s="127"/>
      <c r="O111" s="127"/>
    </row>
    <row r="112" spans="2:15" ht="40.5" customHeight="1" x14ac:dyDescent="0.25">
      <c r="B112" s="531"/>
      <c r="C112" s="127"/>
      <c r="D112" s="154"/>
      <c r="E112" s="154"/>
      <c r="F112" s="154"/>
      <c r="G112" s="154"/>
      <c r="H112" s="154"/>
      <c r="I112" s="155"/>
      <c r="J112" s="154"/>
      <c r="K112" s="154"/>
      <c r="L112" s="127"/>
      <c r="M112" s="127">
        <f t="shared" si="7"/>
        <v>0</v>
      </c>
      <c r="N112" s="127"/>
      <c r="O112" s="127"/>
    </row>
    <row r="113" spans="2:15" ht="40.5" customHeight="1" x14ac:dyDescent="0.25">
      <c r="B113" s="531"/>
      <c r="C113" s="127"/>
      <c r="D113" s="154"/>
      <c r="E113" s="154"/>
      <c r="F113" s="154"/>
      <c r="G113" s="154"/>
      <c r="H113" s="154"/>
      <c r="I113" s="155"/>
      <c r="J113" s="154"/>
      <c r="K113" s="154"/>
      <c r="L113" s="127"/>
      <c r="M113" s="127">
        <f t="shared" si="7"/>
        <v>0</v>
      </c>
      <c r="N113" s="127"/>
      <c r="O113" s="127"/>
    </row>
    <row r="114" spans="2:15" ht="48" customHeight="1" x14ac:dyDescent="0.25">
      <c r="B114" s="531"/>
      <c r="C114" s="127"/>
      <c r="D114" s="154"/>
      <c r="E114" s="154"/>
      <c r="F114" s="154"/>
      <c r="G114" s="154"/>
      <c r="H114" s="154"/>
      <c r="I114" s="155"/>
      <c r="J114" s="154"/>
      <c r="K114" s="154"/>
      <c r="L114" s="127"/>
      <c r="M114" s="127">
        <f t="shared" si="7"/>
        <v>0</v>
      </c>
      <c r="N114" s="127"/>
      <c r="O114" s="127"/>
    </row>
    <row r="115" spans="2:15" ht="37.5" customHeight="1" x14ac:dyDescent="0.25">
      <c r="B115" s="531"/>
      <c r="C115" s="127"/>
      <c r="D115" s="154"/>
      <c r="E115" s="154"/>
      <c r="F115" s="154"/>
      <c r="G115" s="154"/>
      <c r="H115" s="154"/>
      <c r="I115" s="155"/>
      <c r="J115" s="154"/>
      <c r="K115" s="154"/>
      <c r="L115" s="127"/>
      <c r="M115" s="127">
        <f t="shared" si="7"/>
        <v>0</v>
      </c>
      <c r="N115" s="127"/>
      <c r="O115" s="127"/>
    </row>
    <row r="116" spans="2:15" ht="45.75" customHeight="1" x14ac:dyDescent="0.25">
      <c r="B116" s="531"/>
      <c r="C116" s="127"/>
      <c r="D116" s="154"/>
      <c r="E116" s="154"/>
      <c r="F116" s="154"/>
      <c r="G116" s="154"/>
      <c r="H116" s="154"/>
      <c r="I116" s="155"/>
      <c r="J116" s="154"/>
      <c r="K116" s="154"/>
      <c r="L116" s="127"/>
      <c r="M116" s="127">
        <f t="shared" si="7"/>
        <v>0</v>
      </c>
      <c r="N116" s="127"/>
      <c r="O116" s="127"/>
    </row>
    <row r="117" spans="2:15" ht="51.75" customHeight="1" x14ac:dyDescent="0.25">
      <c r="B117" s="532"/>
      <c r="C117" s="127"/>
      <c r="D117" s="154"/>
      <c r="E117" s="154"/>
      <c r="F117" s="154"/>
      <c r="G117" s="154"/>
      <c r="H117" s="154"/>
      <c r="I117" s="155"/>
      <c r="J117" s="154"/>
      <c r="K117" s="154"/>
      <c r="L117" s="127"/>
      <c r="M117" s="127">
        <f t="shared" si="7"/>
        <v>0</v>
      </c>
      <c r="N117" s="127"/>
      <c r="O117" s="127"/>
    </row>
    <row r="118" spans="2:15" ht="25.5" customHeight="1" thickBot="1" x14ac:dyDescent="0.3">
      <c r="C118" s="162"/>
      <c r="D118" s="162"/>
      <c r="E118" s="162"/>
      <c r="F118" s="162"/>
      <c r="G118" s="162"/>
      <c r="H118" s="162"/>
      <c r="I118" s="162"/>
      <c r="J118" s="162"/>
      <c r="K118" s="162"/>
      <c r="L118" s="158"/>
    </row>
    <row r="119" spans="2:15" ht="15" customHeight="1" x14ac:dyDescent="0.25">
      <c r="B119" s="521" t="s">
        <v>245</v>
      </c>
      <c r="C119" s="522"/>
      <c r="D119" s="522"/>
      <c r="E119" s="522"/>
      <c r="F119" s="522"/>
      <c r="G119" s="522"/>
      <c r="H119" s="522"/>
      <c r="I119" s="522"/>
      <c r="J119" s="522"/>
      <c r="K119" s="522"/>
      <c r="L119" s="522"/>
      <c r="M119" s="522"/>
      <c r="N119" s="522"/>
      <c r="O119" s="523"/>
    </row>
    <row r="120" spans="2:15" ht="15" customHeight="1" x14ac:dyDescent="0.25">
      <c r="B120" s="524"/>
      <c r="C120" s="525"/>
      <c r="D120" s="525"/>
      <c r="E120" s="525"/>
      <c r="F120" s="525"/>
      <c r="G120" s="525"/>
      <c r="H120" s="525"/>
      <c r="I120" s="525"/>
      <c r="J120" s="525"/>
      <c r="K120" s="525"/>
      <c r="L120" s="525"/>
      <c r="M120" s="525"/>
      <c r="N120" s="525"/>
      <c r="O120" s="526"/>
    </row>
    <row r="121" spans="2:15" ht="15.75" customHeight="1" thickBot="1" x14ac:dyDescent="0.3">
      <c r="B121" s="527"/>
      <c r="C121" s="528"/>
      <c r="D121" s="528"/>
      <c r="E121" s="528"/>
      <c r="F121" s="528"/>
      <c r="G121" s="528"/>
      <c r="H121" s="528"/>
      <c r="I121" s="528"/>
      <c r="J121" s="528"/>
      <c r="K121" s="528"/>
      <c r="L121" s="528"/>
      <c r="M121" s="528"/>
      <c r="N121" s="528"/>
      <c r="O121" s="529"/>
    </row>
    <row r="122" spans="2:15" ht="43.5" customHeight="1" x14ac:dyDescent="0.25">
      <c r="B122" s="514" t="s">
        <v>293</v>
      </c>
      <c r="C122" s="516" t="s">
        <v>63</v>
      </c>
      <c r="D122" s="516" t="s">
        <v>246</v>
      </c>
      <c r="E122" s="518" t="s">
        <v>288</v>
      </c>
      <c r="F122" s="519"/>
      <c r="G122" s="519"/>
      <c r="H122" s="519"/>
      <c r="I122" s="519"/>
      <c r="J122" s="519"/>
      <c r="K122" s="520"/>
      <c r="L122" s="516" t="s">
        <v>247</v>
      </c>
      <c r="M122" s="514" t="s">
        <v>294</v>
      </c>
      <c r="N122" s="514" t="s">
        <v>305</v>
      </c>
      <c r="O122" s="514" t="s">
        <v>306</v>
      </c>
    </row>
    <row r="123" spans="2:15" ht="75" x14ac:dyDescent="0.25">
      <c r="B123" s="515"/>
      <c r="C123" s="517"/>
      <c r="D123" s="517"/>
      <c r="E123" s="202" t="s">
        <v>280</v>
      </c>
      <c r="F123" s="202" t="s">
        <v>281</v>
      </c>
      <c r="G123" s="202" t="s">
        <v>283</v>
      </c>
      <c r="H123" s="202" t="s">
        <v>282</v>
      </c>
      <c r="I123" s="202" t="s">
        <v>284</v>
      </c>
      <c r="J123" s="202" t="s">
        <v>286</v>
      </c>
      <c r="K123" s="202" t="s">
        <v>285</v>
      </c>
      <c r="L123" s="517"/>
      <c r="M123" s="515"/>
      <c r="N123" s="515"/>
      <c r="O123" s="515"/>
    </row>
    <row r="124" spans="2:15" ht="47.25" customHeight="1" x14ac:dyDescent="0.25">
      <c r="B124" s="530">
        <v>9</v>
      </c>
      <c r="C124" s="127"/>
      <c r="D124" s="154"/>
      <c r="E124" s="154"/>
      <c r="F124" s="154"/>
      <c r="G124" s="154"/>
      <c r="H124" s="154"/>
      <c r="I124" s="155"/>
      <c r="J124" s="154"/>
      <c r="K124" s="154"/>
      <c r="L124" s="129"/>
      <c r="M124" s="127">
        <f>SUM(E124:K124)</f>
        <v>0</v>
      </c>
      <c r="N124" s="127"/>
      <c r="O124" s="127"/>
    </row>
    <row r="125" spans="2:15" ht="39.75" customHeight="1" x14ac:dyDescent="0.25">
      <c r="B125" s="531"/>
      <c r="C125" s="127"/>
      <c r="D125" s="154"/>
      <c r="E125" s="154"/>
      <c r="F125" s="154"/>
      <c r="G125" s="154"/>
      <c r="H125" s="154"/>
      <c r="I125" s="155"/>
      <c r="J125" s="154"/>
      <c r="K125" s="154"/>
      <c r="L125" s="127"/>
      <c r="M125" s="127">
        <f t="shared" ref="M125:M131" si="8">SUM(E125:K125)</f>
        <v>0</v>
      </c>
      <c r="N125" s="127"/>
      <c r="O125" s="127"/>
    </row>
    <row r="126" spans="2:15" ht="40.5" customHeight="1" x14ac:dyDescent="0.25">
      <c r="B126" s="531"/>
      <c r="C126" s="127"/>
      <c r="D126" s="154"/>
      <c r="E126" s="154"/>
      <c r="F126" s="154"/>
      <c r="G126" s="154"/>
      <c r="H126" s="154"/>
      <c r="I126" s="155"/>
      <c r="J126" s="154"/>
      <c r="K126" s="154"/>
      <c r="L126" s="127"/>
      <c r="M126" s="127">
        <f t="shared" si="8"/>
        <v>0</v>
      </c>
      <c r="N126" s="127"/>
      <c r="O126" s="127"/>
    </row>
    <row r="127" spans="2:15" ht="40.5" customHeight="1" x14ac:dyDescent="0.25">
      <c r="B127" s="531"/>
      <c r="C127" s="127"/>
      <c r="D127" s="154"/>
      <c r="E127" s="154"/>
      <c r="F127" s="154"/>
      <c r="G127" s="154"/>
      <c r="H127" s="154"/>
      <c r="I127" s="155"/>
      <c r="J127" s="154"/>
      <c r="K127" s="154"/>
      <c r="L127" s="127"/>
      <c r="M127" s="127">
        <f t="shared" si="8"/>
        <v>0</v>
      </c>
      <c r="N127" s="127"/>
      <c r="O127" s="127"/>
    </row>
    <row r="128" spans="2:15" ht="47.25" customHeight="1" x14ac:dyDescent="0.25">
      <c r="B128" s="531"/>
      <c r="C128" s="127"/>
      <c r="D128" s="154"/>
      <c r="E128" s="154"/>
      <c r="F128" s="154"/>
      <c r="G128" s="154"/>
      <c r="H128" s="154"/>
      <c r="I128" s="155"/>
      <c r="J128" s="154"/>
      <c r="K128" s="154"/>
      <c r="L128" s="127"/>
      <c r="M128" s="127">
        <f t="shared" si="8"/>
        <v>0</v>
      </c>
      <c r="N128" s="127"/>
      <c r="O128" s="127"/>
    </row>
    <row r="129" spans="2:15" ht="41.25" customHeight="1" x14ac:dyDescent="0.25">
      <c r="B129" s="531"/>
      <c r="C129" s="127"/>
      <c r="D129" s="154"/>
      <c r="E129" s="154"/>
      <c r="F129" s="154"/>
      <c r="G129" s="154"/>
      <c r="H129" s="154"/>
      <c r="I129" s="155"/>
      <c r="J129" s="154"/>
      <c r="K129" s="154"/>
      <c r="L129" s="127"/>
      <c r="M129" s="127">
        <f t="shared" si="8"/>
        <v>0</v>
      </c>
      <c r="N129" s="127"/>
      <c r="O129" s="127"/>
    </row>
    <row r="130" spans="2:15" ht="41.25" customHeight="1" x14ac:dyDescent="0.25">
      <c r="B130" s="531"/>
      <c r="C130" s="127"/>
      <c r="D130" s="154"/>
      <c r="E130" s="154"/>
      <c r="F130" s="154"/>
      <c r="G130" s="154"/>
      <c r="H130" s="154"/>
      <c r="I130" s="155"/>
      <c r="J130" s="154"/>
      <c r="K130" s="154"/>
      <c r="L130" s="127"/>
      <c r="M130" s="127">
        <f t="shared" si="8"/>
        <v>0</v>
      </c>
      <c r="N130" s="127"/>
      <c r="O130" s="127"/>
    </row>
    <row r="131" spans="2:15" ht="41.25" customHeight="1" x14ac:dyDescent="0.25">
      <c r="B131" s="532"/>
      <c r="C131" s="127"/>
      <c r="D131" s="154"/>
      <c r="E131" s="154"/>
      <c r="F131" s="154"/>
      <c r="G131" s="154"/>
      <c r="H131" s="154"/>
      <c r="I131" s="155"/>
      <c r="J131" s="154"/>
      <c r="K131" s="154"/>
      <c r="L131" s="127"/>
      <c r="M131" s="127">
        <f t="shared" si="8"/>
        <v>0</v>
      </c>
      <c r="N131" s="127"/>
      <c r="O131" s="127"/>
    </row>
    <row r="132" spans="2:15" ht="15.75" thickBot="1" x14ac:dyDescent="0.3">
      <c r="C132" s="158"/>
      <c r="D132" s="162"/>
      <c r="E132" s="159"/>
      <c r="F132" s="159"/>
      <c r="G132" s="159"/>
      <c r="H132" s="159"/>
      <c r="I132" s="159"/>
      <c r="J132" s="159"/>
      <c r="K132" s="159"/>
      <c r="L132" s="160"/>
    </row>
    <row r="133" spans="2:15" ht="15" customHeight="1" x14ac:dyDescent="0.25">
      <c r="B133" s="521" t="s">
        <v>245</v>
      </c>
      <c r="C133" s="522"/>
      <c r="D133" s="522"/>
      <c r="E133" s="522"/>
      <c r="F133" s="522"/>
      <c r="G133" s="522"/>
      <c r="H133" s="522"/>
      <c r="I133" s="522"/>
      <c r="J133" s="522"/>
      <c r="K133" s="522"/>
      <c r="L133" s="522"/>
      <c r="M133" s="522"/>
      <c r="N133" s="522"/>
      <c r="O133" s="523"/>
    </row>
    <row r="134" spans="2:15" ht="15" customHeight="1" x14ac:dyDescent="0.25">
      <c r="B134" s="524"/>
      <c r="C134" s="525"/>
      <c r="D134" s="525"/>
      <c r="E134" s="525"/>
      <c r="F134" s="525"/>
      <c r="G134" s="525"/>
      <c r="H134" s="525"/>
      <c r="I134" s="525"/>
      <c r="J134" s="525"/>
      <c r="K134" s="525"/>
      <c r="L134" s="525"/>
      <c r="M134" s="525"/>
      <c r="N134" s="525"/>
      <c r="O134" s="526"/>
    </row>
    <row r="135" spans="2:15" ht="15.75" customHeight="1" thickBot="1" x14ac:dyDescent="0.3">
      <c r="B135" s="527"/>
      <c r="C135" s="528"/>
      <c r="D135" s="528"/>
      <c r="E135" s="528"/>
      <c r="F135" s="528"/>
      <c r="G135" s="528"/>
      <c r="H135" s="528"/>
      <c r="I135" s="528"/>
      <c r="J135" s="528"/>
      <c r="K135" s="528"/>
      <c r="L135" s="528"/>
      <c r="M135" s="528"/>
      <c r="N135" s="528"/>
      <c r="O135" s="529"/>
    </row>
    <row r="136" spans="2:15" ht="45.75" customHeight="1" x14ac:dyDescent="0.25">
      <c r="B136" s="514" t="s">
        <v>293</v>
      </c>
      <c r="C136" s="516" t="s">
        <v>63</v>
      </c>
      <c r="D136" s="516" t="s">
        <v>246</v>
      </c>
      <c r="E136" s="518" t="s">
        <v>288</v>
      </c>
      <c r="F136" s="519"/>
      <c r="G136" s="519"/>
      <c r="H136" s="519"/>
      <c r="I136" s="519"/>
      <c r="J136" s="519"/>
      <c r="K136" s="520"/>
      <c r="L136" s="516" t="s">
        <v>247</v>
      </c>
      <c r="M136" s="514" t="s">
        <v>294</v>
      </c>
      <c r="N136" s="514" t="s">
        <v>305</v>
      </c>
      <c r="O136" s="514" t="s">
        <v>306</v>
      </c>
    </row>
    <row r="137" spans="2:15" ht="75" x14ac:dyDescent="0.25">
      <c r="B137" s="515"/>
      <c r="C137" s="517"/>
      <c r="D137" s="517"/>
      <c r="E137" s="202" t="s">
        <v>280</v>
      </c>
      <c r="F137" s="202" t="s">
        <v>281</v>
      </c>
      <c r="G137" s="202" t="s">
        <v>283</v>
      </c>
      <c r="H137" s="202" t="s">
        <v>282</v>
      </c>
      <c r="I137" s="202" t="s">
        <v>284</v>
      </c>
      <c r="J137" s="202" t="s">
        <v>286</v>
      </c>
      <c r="K137" s="202" t="s">
        <v>285</v>
      </c>
      <c r="L137" s="517"/>
      <c r="M137" s="515"/>
      <c r="N137" s="515"/>
      <c r="O137" s="515"/>
    </row>
    <row r="138" spans="2:15" ht="47.25" customHeight="1" x14ac:dyDescent="0.25">
      <c r="B138" s="530">
        <v>10</v>
      </c>
      <c r="C138" s="127"/>
      <c r="D138" s="154"/>
      <c r="E138" s="154"/>
      <c r="F138" s="154"/>
      <c r="G138" s="154"/>
      <c r="H138" s="154"/>
      <c r="I138" s="155"/>
      <c r="J138" s="154"/>
      <c r="K138" s="154"/>
      <c r="L138" s="129"/>
      <c r="M138" s="127">
        <f>SUM(E138:K138)</f>
        <v>0</v>
      </c>
      <c r="N138" s="127"/>
      <c r="O138" s="127"/>
    </row>
    <row r="139" spans="2:15" ht="38.25" customHeight="1" x14ac:dyDescent="0.25">
      <c r="B139" s="531"/>
      <c r="C139" s="127"/>
      <c r="D139" s="154"/>
      <c r="E139" s="154"/>
      <c r="F139" s="154"/>
      <c r="G139" s="154"/>
      <c r="H139" s="154"/>
      <c r="I139" s="155"/>
      <c r="J139" s="154"/>
      <c r="K139" s="154"/>
      <c r="L139" s="127"/>
      <c r="M139" s="127">
        <f t="shared" ref="M139:M145" si="9">SUM(E139:K139)</f>
        <v>0</v>
      </c>
      <c r="N139" s="127"/>
      <c r="O139" s="127"/>
    </row>
    <row r="140" spans="2:15" ht="42" customHeight="1" x14ac:dyDescent="0.25">
      <c r="B140" s="531"/>
      <c r="C140" s="127"/>
      <c r="D140" s="154"/>
      <c r="E140" s="154"/>
      <c r="F140" s="154"/>
      <c r="G140" s="154"/>
      <c r="H140" s="154"/>
      <c r="I140" s="155"/>
      <c r="J140" s="154"/>
      <c r="K140" s="154"/>
      <c r="L140" s="127"/>
      <c r="M140" s="127">
        <f t="shared" si="9"/>
        <v>0</v>
      </c>
      <c r="N140" s="127"/>
      <c r="O140" s="127"/>
    </row>
    <row r="141" spans="2:15" ht="45" customHeight="1" x14ac:dyDescent="0.25">
      <c r="B141" s="531"/>
      <c r="C141" s="127"/>
      <c r="D141" s="154"/>
      <c r="E141" s="154"/>
      <c r="F141" s="154"/>
      <c r="G141" s="154"/>
      <c r="H141" s="154"/>
      <c r="I141" s="155"/>
      <c r="J141" s="154"/>
      <c r="K141" s="154"/>
      <c r="L141" s="127"/>
      <c r="M141" s="127">
        <f t="shared" si="9"/>
        <v>0</v>
      </c>
      <c r="N141" s="127"/>
      <c r="O141" s="127"/>
    </row>
    <row r="142" spans="2:15" ht="43.5" customHeight="1" x14ac:dyDescent="0.25">
      <c r="B142" s="531"/>
      <c r="C142" s="127"/>
      <c r="D142" s="154"/>
      <c r="E142" s="154"/>
      <c r="F142" s="154"/>
      <c r="G142" s="154"/>
      <c r="H142" s="154"/>
      <c r="I142" s="155"/>
      <c r="J142" s="154"/>
      <c r="K142" s="154"/>
      <c r="L142" s="127"/>
      <c r="M142" s="127">
        <f t="shared" si="9"/>
        <v>0</v>
      </c>
      <c r="N142" s="127"/>
      <c r="O142" s="127"/>
    </row>
    <row r="143" spans="2:15" ht="42" customHeight="1" x14ac:dyDescent="0.25">
      <c r="B143" s="531"/>
      <c r="C143" s="127"/>
      <c r="D143" s="154"/>
      <c r="E143" s="154"/>
      <c r="F143" s="154"/>
      <c r="G143" s="154"/>
      <c r="H143" s="154"/>
      <c r="I143" s="155"/>
      <c r="J143" s="154"/>
      <c r="K143" s="154"/>
      <c r="L143" s="127"/>
      <c r="M143" s="127">
        <f t="shared" si="9"/>
        <v>0</v>
      </c>
      <c r="N143" s="127"/>
      <c r="O143" s="127"/>
    </row>
    <row r="144" spans="2:15" ht="51" customHeight="1" x14ac:dyDescent="0.25">
      <c r="B144" s="531"/>
      <c r="C144" s="127"/>
      <c r="D144" s="154"/>
      <c r="E144" s="154"/>
      <c r="F144" s="154"/>
      <c r="G144" s="154"/>
      <c r="H144" s="154"/>
      <c r="I144" s="155"/>
      <c r="J144" s="154"/>
      <c r="K144" s="154"/>
      <c r="L144" s="127"/>
      <c r="M144" s="127">
        <f t="shared" si="9"/>
        <v>0</v>
      </c>
      <c r="N144" s="127"/>
      <c r="O144" s="127"/>
    </row>
    <row r="145" spans="2:15" ht="49.5" customHeight="1" x14ac:dyDescent="0.25">
      <c r="B145" s="532"/>
      <c r="C145" s="127"/>
      <c r="D145" s="154"/>
      <c r="E145" s="154"/>
      <c r="F145" s="154"/>
      <c r="G145" s="154"/>
      <c r="H145" s="154"/>
      <c r="I145" s="155"/>
      <c r="J145" s="154"/>
      <c r="K145" s="154"/>
      <c r="L145" s="127"/>
      <c r="M145" s="127">
        <f t="shared" si="9"/>
        <v>0</v>
      </c>
      <c r="N145" s="127"/>
      <c r="O145" s="127"/>
    </row>
    <row r="146" spans="2:15" ht="15.75" thickBot="1" x14ac:dyDescent="0.3">
      <c r="C146" s="158"/>
      <c r="D146" s="162"/>
      <c r="E146" s="159"/>
      <c r="F146" s="159"/>
      <c r="G146" s="159"/>
      <c r="H146" s="159"/>
      <c r="I146" s="159"/>
      <c r="J146" s="159"/>
      <c r="K146" s="159"/>
      <c r="L146" s="158"/>
    </row>
    <row r="147" spans="2:15" ht="15" customHeight="1" x14ac:dyDescent="0.25">
      <c r="B147" s="521" t="s">
        <v>245</v>
      </c>
      <c r="C147" s="522"/>
      <c r="D147" s="522"/>
      <c r="E147" s="522"/>
      <c r="F147" s="522"/>
      <c r="G147" s="522"/>
      <c r="H147" s="522"/>
      <c r="I147" s="522"/>
      <c r="J147" s="522"/>
      <c r="K147" s="522"/>
      <c r="L147" s="522"/>
      <c r="M147" s="522"/>
      <c r="N147" s="522"/>
      <c r="O147" s="523"/>
    </row>
    <row r="148" spans="2:15" ht="15" customHeight="1" x14ac:dyDescent="0.25">
      <c r="B148" s="524"/>
      <c r="C148" s="525"/>
      <c r="D148" s="525"/>
      <c r="E148" s="525"/>
      <c r="F148" s="525"/>
      <c r="G148" s="525"/>
      <c r="H148" s="525"/>
      <c r="I148" s="525"/>
      <c r="J148" s="525"/>
      <c r="K148" s="525"/>
      <c r="L148" s="525"/>
      <c r="M148" s="525"/>
      <c r="N148" s="525"/>
      <c r="O148" s="526"/>
    </row>
    <row r="149" spans="2:15" ht="15.75" customHeight="1" thickBot="1" x14ac:dyDescent="0.3">
      <c r="B149" s="527"/>
      <c r="C149" s="528"/>
      <c r="D149" s="528"/>
      <c r="E149" s="528"/>
      <c r="F149" s="528"/>
      <c r="G149" s="528"/>
      <c r="H149" s="528"/>
      <c r="I149" s="528"/>
      <c r="J149" s="528"/>
      <c r="K149" s="528"/>
      <c r="L149" s="528"/>
      <c r="M149" s="528"/>
      <c r="N149" s="528"/>
      <c r="O149" s="529"/>
    </row>
    <row r="150" spans="2:15" ht="49.5" customHeight="1" x14ac:dyDescent="0.25">
      <c r="B150" s="514" t="s">
        <v>293</v>
      </c>
      <c r="C150" s="516" t="s">
        <v>63</v>
      </c>
      <c r="D150" s="516" t="s">
        <v>246</v>
      </c>
      <c r="E150" s="518" t="s">
        <v>288</v>
      </c>
      <c r="F150" s="519"/>
      <c r="G150" s="519"/>
      <c r="H150" s="519"/>
      <c r="I150" s="519"/>
      <c r="J150" s="519"/>
      <c r="K150" s="520"/>
      <c r="L150" s="516" t="s">
        <v>247</v>
      </c>
      <c r="M150" s="514" t="s">
        <v>294</v>
      </c>
      <c r="N150" s="514" t="s">
        <v>305</v>
      </c>
      <c r="O150" s="514" t="s">
        <v>306</v>
      </c>
    </row>
    <row r="151" spans="2:15" ht="72.75" customHeight="1" x14ac:dyDescent="0.25">
      <c r="B151" s="515"/>
      <c r="C151" s="517"/>
      <c r="D151" s="517"/>
      <c r="E151" s="202" t="s">
        <v>280</v>
      </c>
      <c r="F151" s="202" t="s">
        <v>281</v>
      </c>
      <c r="G151" s="202" t="s">
        <v>283</v>
      </c>
      <c r="H151" s="202" t="s">
        <v>282</v>
      </c>
      <c r="I151" s="202" t="s">
        <v>284</v>
      </c>
      <c r="J151" s="202" t="s">
        <v>286</v>
      </c>
      <c r="K151" s="202" t="s">
        <v>285</v>
      </c>
      <c r="L151" s="517"/>
      <c r="M151" s="515"/>
      <c r="N151" s="515"/>
      <c r="O151" s="515"/>
    </row>
    <row r="152" spans="2:15" ht="51" customHeight="1" x14ac:dyDescent="0.25">
      <c r="B152" s="530">
        <v>11</v>
      </c>
      <c r="C152" s="127"/>
      <c r="D152" s="154"/>
      <c r="E152" s="154"/>
      <c r="F152" s="154"/>
      <c r="G152" s="154"/>
      <c r="H152" s="154"/>
      <c r="I152" s="155"/>
      <c r="J152" s="154"/>
      <c r="K152" s="154"/>
      <c r="L152" s="129"/>
      <c r="M152" s="127">
        <f>SUM(E152:K152)</f>
        <v>0</v>
      </c>
      <c r="N152" s="127"/>
      <c r="O152" s="127"/>
    </row>
    <row r="153" spans="2:15" ht="44.25" customHeight="1" x14ac:dyDescent="0.25">
      <c r="B153" s="531"/>
      <c r="C153" s="127"/>
      <c r="D153" s="154"/>
      <c r="E153" s="154"/>
      <c r="F153" s="154"/>
      <c r="G153" s="154"/>
      <c r="H153" s="154"/>
      <c r="I153" s="155"/>
      <c r="J153" s="154"/>
      <c r="K153" s="154"/>
      <c r="L153" s="127"/>
      <c r="M153" s="127">
        <f t="shared" ref="M153:M159" si="10">SUM(E153:K153)</f>
        <v>0</v>
      </c>
      <c r="N153" s="127"/>
      <c r="O153" s="127"/>
    </row>
    <row r="154" spans="2:15" ht="40.5" customHeight="1" x14ac:dyDescent="0.25">
      <c r="B154" s="531"/>
      <c r="C154" s="127"/>
      <c r="D154" s="154"/>
      <c r="E154" s="154"/>
      <c r="F154" s="154"/>
      <c r="G154" s="154"/>
      <c r="H154" s="154"/>
      <c r="I154" s="155"/>
      <c r="J154" s="154"/>
      <c r="K154" s="154"/>
      <c r="L154" s="127"/>
      <c r="M154" s="127">
        <f t="shared" si="10"/>
        <v>0</v>
      </c>
      <c r="N154" s="127"/>
      <c r="O154" s="127"/>
    </row>
    <row r="155" spans="2:15" ht="39.75" customHeight="1" x14ac:dyDescent="0.25">
      <c r="B155" s="531"/>
      <c r="C155" s="127"/>
      <c r="D155" s="154"/>
      <c r="E155" s="154"/>
      <c r="F155" s="154"/>
      <c r="G155" s="154"/>
      <c r="H155" s="154"/>
      <c r="I155" s="155"/>
      <c r="J155" s="154"/>
      <c r="K155" s="154"/>
      <c r="L155" s="127"/>
      <c r="M155" s="127">
        <f t="shared" si="10"/>
        <v>0</v>
      </c>
      <c r="N155" s="127"/>
      <c r="O155" s="127"/>
    </row>
    <row r="156" spans="2:15" ht="44.25" customHeight="1" x14ac:dyDescent="0.25">
      <c r="B156" s="531"/>
      <c r="C156" s="127"/>
      <c r="D156" s="154"/>
      <c r="E156" s="154"/>
      <c r="F156" s="154"/>
      <c r="G156" s="154"/>
      <c r="H156" s="154"/>
      <c r="I156" s="155"/>
      <c r="J156" s="154"/>
      <c r="K156" s="154"/>
      <c r="L156" s="127"/>
      <c r="M156" s="127">
        <f t="shared" si="10"/>
        <v>0</v>
      </c>
      <c r="N156" s="127"/>
      <c r="O156" s="127"/>
    </row>
    <row r="157" spans="2:15" ht="51.75" customHeight="1" x14ac:dyDescent="0.25">
      <c r="B157" s="531"/>
      <c r="C157" s="127"/>
      <c r="D157" s="154"/>
      <c r="E157" s="154"/>
      <c r="F157" s="154"/>
      <c r="G157" s="154"/>
      <c r="H157" s="154"/>
      <c r="I157" s="155"/>
      <c r="J157" s="154"/>
      <c r="K157" s="154"/>
      <c r="L157" s="127"/>
      <c r="M157" s="127">
        <f t="shared" si="10"/>
        <v>0</v>
      </c>
      <c r="N157" s="127"/>
      <c r="O157" s="127"/>
    </row>
    <row r="158" spans="2:15" ht="41.25" customHeight="1" x14ac:dyDescent="0.25">
      <c r="B158" s="531"/>
      <c r="C158" s="127"/>
      <c r="D158" s="154"/>
      <c r="E158" s="154"/>
      <c r="F158" s="154"/>
      <c r="G158" s="154"/>
      <c r="H158" s="154"/>
      <c r="I158" s="155"/>
      <c r="J158" s="154"/>
      <c r="K158" s="154"/>
      <c r="L158" s="127"/>
      <c r="M158" s="127">
        <f t="shared" si="10"/>
        <v>0</v>
      </c>
      <c r="N158" s="127"/>
      <c r="O158" s="127"/>
    </row>
    <row r="159" spans="2:15" ht="48" customHeight="1" x14ac:dyDescent="0.25">
      <c r="B159" s="532"/>
      <c r="C159" s="127"/>
      <c r="D159" s="154"/>
      <c r="E159" s="154"/>
      <c r="F159" s="154"/>
      <c r="G159" s="154"/>
      <c r="H159" s="154"/>
      <c r="I159" s="155"/>
      <c r="J159" s="154"/>
      <c r="K159" s="154"/>
      <c r="L159" s="127"/>
      <c r="M159" s="127">
        <f t="shared" si="10"/>
        <v>0</v>
      </c>
      <c r="N159" s="127"/>
      <c r="O159" s="127"/>
    </row>
    <row r="160" spans="2:15" x14ac:dyDescent="0.25">
      <c r="C160" s="158"/>
      <c r="D160" s="162"/>
      <c r="E160" s="159"/>
      <c r="F160" s="159"/>
      <c r="G160" s="159"/>
      <c r="H160" s="159"/>
      <c r="I160" s="159"/>
      <c r="J160" s="159"/>
      <c r="K160" s="159"/>
      <c r="L160" s="158"/>
    </row>
    <row r="161" spans="2:15" ht="15.75" thickBot="1" x14ac:dyDescent="0.3">
      <c r="C161" s="158"/>
      <c r="D161" s="162"/>
      <c r="E161" s="159"/>
      <c r="F161" s="159"/>
      <c r="G161" s="159"/>
      <c r="H161" s="159"/>
      <c r="I161" s="159"/>
      <c r="J161" s="159"/>
      <c r="K161" s="159"/>
      <c r="L161" s="158"/>
    </row>
    <row r="162" spans="2:15" ht="29.25" customHeight="1" x14ac:dyDescent="0.25">
      <c r="B162" s="521" t="s">
        <v>245</v>
      </c>
      <c r="C162" s="522"/>
      <c r="D162" s="522"/>
      <c r="E162" s="522"/>
      <c r="F162" s="522"/>
      <c r="G162" s="522"/>
      <c r="H162" s="522"/>
      <c r="I162" s="522"/>
      <c r="J162" s="522"/>
      <c r="K162" s="522"/>
      <c r="L162" s="522"/>
      <c r="M162" s="522"/>
      <c r="N162" s="522"/>
      <c r="O162" s="523"/>
    </row>
    <row r="163" spans="2:15" ht="15" customHeight="1" x14ac:dyDescent="0.25">
      <c r="B163" s="524"/>
      <c r="C163" s="525"/>
      <c r="D163" s="525"/>
      <c r="E163" s="525"/>
      <c r="F163" s="525"/>
      <c r="G163" s="525"/>
      <c r="H163" s="525"/>
      <c r="I163" s="525"/>
      <c r="J163" s="525"/>
      <c r="K163" s="525"/>
      <c r="L163" s="525"/>
      <c r="M163" s="525"/>
      <c r="N163" s="525"/>
      <c r="O163" s="526"/>
    </row>
    <row r="164" spans="2:15" ht="23.25" customHeight="1" thickBot="1" x14ac:dyDescent="0.3">
      <c r="B164" s="527"/>
      <c r="C164" s="528"/>
      <c r="D164" s="528"/>
      <c r="E164" s="528"/>
      <c r="F164" s="528"/>
      <c r="G164" s="528"/>
      <c r="H164" s="528"/>
      <c r="I164" s="528"/>
      <c r="J164" s="528"/>
      <c r="K164" s="528"/>
      <c r="L164" s="528"/>
      <c r="M164" s="528"/>
      <c r="N164" s="528"/>
      <c r="O164" s="529"/>
    </row>
    <row r="165" spans="2:15" ht="45" customHeight="1" x14ac:dyDescent="0.25">
      <c r="B165" s="514" t="s">
        <v>293</v>
      </c>
      <c r="C165" s="516" t="s">
        <v>63</v>
      </c>
      <c r="D165" s="516" t="s">
        <v>246</v>
      </c>
      <c r="E165" s="518" t="s">
        <v>288</v>
      </c>
      <c r="F165" s="519"/>
      <c r="G165" s="519"/>
      <c r="H165" s="519"/>
      <c r="I165" s="519"/>
      <c r="J165" s="519"/>
      <c r="K165" s="520"/>
      <c r="L165" s="516" t="s">
        <v>247</v>
      </c>
      <c r="M165" s="514" t="s">
        <v>294</v>
      </c>
      <c r="N165" s="514" t="s">
        <v>305</v>
      </c>
      <c r="O165" s="514" t="s">
        <v>306</v>
      </c>
    </row>
    <row r="166" spans="2:15" ht="75" x14ac:dyDescent="0.25">
      <c r="B166" s="515"/>
      <c r="C166" s="517"/>
      <c r="D166" s="517"/>
      <c r="E166" s="202" t="s">
        <v>280</v>
      </c>
      <c r="F166" s="202" t="s">
        <v>281</v>
      </c>
      <c r="G166" s="202" t="s">
        <v>283</v>
      </c>
      <c r="H166" s="202" t="s">
        <v>282</v>
      </c>
      <c r="I166" s="202" t="s">
        <v>284</v>
      </c>
      <c r="J166" s="202" t="s">
        <v>286</v>
      </c>
      <c r="K166" s="202" t="s">
        <v>285</v>
      </c>
      <c r="L166" s="517"/>
      <c r="M166" s="515"/>
      <c r="N166" s="515"/>
      <c r="O166" s="515"/>
    </row>
    <row r="167" spans="2:15" ht="45.75" customHeight="1" x14ac:dyDescent="0.25">
      <c r="B167" s="530">
        <v>12</v>
      </c>
      <c r="C167" s="127"/>
      <c r="D167" s="154"/>
      <c r="E167" s="154"/>
      <c r="F167" s="154"/>
      <c r="G167" s="154"/>
      <c r="H167" s="154"/>
      <c r="I167" s="155"/>
      <c r="J167" s="154"/>
      <c r="K167" s="154"/>
      <c r="L167" s="129"/>
      <c r="M167" s="127">
        <f>SUM(E167:K167)</f>
        <v>0</v>
      </c>
      <c r="N167" s="127"/>
      <c r="O167" s="127"/>
    </row>
    <row r="168" spans="2:15" ht="45.75" customHeight="1" x14ac:dyDescent="0.25">
      <c r="B168" s="531"/>
      <c r="C168" s="127"/>
      <c r="D168" s="154"/>
      <c r="E168" s="154"/>
      <c r="F168" s="154"/>
      <c r="G168" s="154"/>
      <c r="H168" s="154"/>
      <c r="I168" s="155"/>
      <c r="J168" s="154"/>
      <c r="K168" s="154"/>
      <c r="L168" s="127"/>
      <c r="M168" s="127">
        <f t="shared" ref="M168:M174" si="11">SUM(E168:K168)</f>
        <v>0</v>
      </c>
      <c r="N168" s="127"/>
      <c r="O168" s="127"/>
    </row>
    <row r="169" spans="2:15" ht="45" customHeight="1" x14ac:dyDescent="0.25">
      <c r="B169" s="531"/>
      <c r="C169" s="127"/>
      <c r="D169" s="154"/>
      <c r="E169" s="154"/>
      <c r="F169" s="154"/>
      <c r="G169" s="154"/>
      <c r="H169" s="154"/>
      <c r="I169" s="155"/>
      <c r="J169" s="154"/>
      <c r="K169" s="154"/>
      <c r="L169" s="127"/>
      <c r="M169" s="127">
        <f t="shared" si="11"/>
        <v>0</v>
      </c>
      <c r="N169" s="127"/>
      <c r="O169" s="127"/>
    </row>
    <row r="170" spans="2:15" ht="40.5" customHeight="1" x14ac:dyDescent="0.25">
      <c r="B170" s="531"/>
      <c r="C170" s="127"/>
      <c r="D170" s="154"/>
      <c r="E170" s="154"/>
      <c r="F170" s="154"/>
      <c r="G170" s="154"/>
      <c r="H170" s="154"/>
      <c r="I170" s="155"/>
      <c r="J170" s="154"/>
      <c r="K170" s="154"/>
      <c r="L170" s="127"/>
      <c r="M170" s="127">
        <f t="shared" si="11"/>
        <v>0</v>
      </c>
      <c r="N170" s="127"/>
      <c r="O170" s="127"/>
    </row>
    <row r="171" spans="2:15" ht="39.75" customHeight="1" x14ac:dyDescent="0.25">
      <c r="B171" s="531"/>
      <c r="C171" s="127"/>
      <c r="D171" s="154"/>
      <c r="E171" s="154"/>
      <c r="F171" s="154"/>
      <c r="G171" s="154"/>
      <c r="H171" s="154"/>
      <c r="I171" s="155"/>
      <c r="J171" s="154"/>
      <c r="K171" s="154"/>
      <c r="L171" s="127"/>
      <c r="M171" s="127">
        <f t="shared" si="11"/>
        <v>0</v>
      </c>
      <c r="N171" s="127"/>
      <c r="O171" s="127"/>
    </row>
    <row r="172" spans="2:15" ht="49.5" customHeight="1" x14ac:dyDescent="0.25">
      <c r="B172" s="531"/>
      <c r="C172" s="127"/>
      <c r="D172" s="154"/>
      <c r="E172" s="154"/>
      <c r="F172" s="154"/>
      <c r="G172" s="154"/>
      <c r="H172" s="154"/>
      <c r="I172" s="155"/>
      <c r="J172" s="154"/>
      <c r="K172" s="154"/>
      <c r="L172" s="127"/>
      <c r="M172" s="127">
        <f t="shared" si="11"/>
        <v>0</v>
      </c>
      <c r="N172" s="127"/>
      <c r="O172" s="127"/>
    </row>
    <row r="173" spans="2:15" ht="57" customHeight="1" x14ac:dyDescent="0.25">
      <c r="B173" s="531"/>
      <c r="C173" s="127"/>
      <c r="D173" s="154"/>
      <c r="E173" s="154"/>
      <c r="F173" s="154"/>
      <c r="G173" s="154"/>
      <c r="H173" s="154"/>
      <c r="I173" s="155"/>
      <c r="J173" s="154"/>
      <c r="K173" s="154"/>
      <c r="L173" s="127"/>
      <c r="M173" s="127">
        <f t="shared" si="11"/>
        <v>0</v>
      </c>
      <c r="N173" s="127"/>
      <c r="O173" s="127"/>
    </row>
    <row r="174" spans="2:15" ht="42" customHeight="1" x14ac:dyDescent="0.25">
      <c r="B174" s="532"/>
      <c r="C174" s="127"/>
      <c r="D174" s="154"/>
      <c r="E174" s="154"/>
      <c r="F174" s="154"/>
      <c r="G174" s="154"/>
      <c r="H174" s="154"/>
      <c r="I174" s="155"/>
      <c r="J174" s="154"/>
      <c r="K174" s="154"/>
      <c r="L174" s="127"/>
      <c r="M174" s="127">
        <f t="shared" si="11"/>
        <v>0</v>
      </c>
      <c r="N174" s="127"/>
      <c r="O174" s="127"/>
    </row>
    <row r="175" spans="2:15" ht="49.5" customHeight="1" x14ac:dyDescent="0.25">
      <c r="C175" s="163"/>
      <c r="D175" s="163"/>
      <c r="E175" s="157"/>
      <c r="F175" s="157"/>
      <c r="G175" s="157"/>
      <c r="H175" s="157"/>
      <c r="I175" s="157"/>
      <c r="J175" s="157"/>
      <c r="K175" s="157"/>
      <c r="L175" s="163"/>
    </row>
    <row r="176" spans="2:15" x14ac:dyDescent="0.25">
      <c r="C176" s="158"/>
      <c r="D176" s="162"/>
      <c r="E176" s="159"/>
      <c r="F176" s="159"/>
      <c r="G176" s="159"/>
      <c r="H176" s="159"/>
      <c r="I176" s="159"/>
      <c r="J176" s="159"/>
      <c r="K176" s="159"/>
      <c r="L176" s="160"/>
    </row>
    <row r="177" spans="3:12" x14ac:dyDescent="0.25">
      <c r="C177" s="158"/>
      <c r="D177" s="162"/>
      <c r="E177" s="159"/>
      <c r="F177" s="159"/>
      <c r="G177" s="159"/>
      <c r="H177" s="159"/>
      <c r="I177" s="159"/>
      <c r="J177" s="159"/>
      <c r="K177" s="159"/>
      <c r="L177" s="158"/>
    </row>
    <row r="178" spans="3:12" x14ac:dyDescent="0.25">
      <c r="C178" s="158"/>
      <c r="D178" s="162"/>
      <c r="E178" s="159"/>
      <c r="F178" s="159"/>
      <c r="G178" s="159"/>
      <c r="H178" s="159"/>
      <c r="I178" s="159"/>
      <c r="J178" s="159"/>
      <c r="K178" s="159"/>
      <c r="L178" s="158"/>
    </row>
    <row r="179" spans="3:12" x14ac:dyDescent="0.25">
      <c r="C179" s="158"/>
      <c r="D179" s="162"/>
      <c r="E179" s="159"/>
      <c r="F179" s="159"/>
      <c r="G179" s="159"/>
      <c r="H179" s="159"/>
      <c r="I179" s="159"/>
      <c r="J179" s="159"/>
      <c r="K179" s="159"/>
      <c r="L179" s="158"/>
    </row>
    <row r="180" spans="3:12" x14ac:dyDescent="0.25">
      <c r="C180" s="158"/>
      <c r="D180" s="162"/>
      <c r="E180" s="159"/>
      <c r="F180" s="159"/>
      <c r="G180" s="159"/>
      <c r="H180" s="159"/>
      <c r="I180" s="159"/>
      <c r="J180" s="159"/>
      <c r="K180" s="159"/>
      <c r="L180" s="158"/>
    </row>
    <row r="181" spans="3:12" x14ac:dyDescent="0.25">
      <c r="C181" s="158"/>
      <c r="D181" s="162"/>
      <c r="E181" s="159"/>
      <c r="F181" s="159"/>
      <c r="G181" s="159"/>
      <c r="H181" s="159"/>
      <c r="I181" s="159"/>
      <c r="J181" s="159"/>
      <c r="K181" s="159"/>
      <c r="L181" s="158"/>
    </row>
    <row r="182" spans="3:12" x14ac:dyDescent="0.25">
      <c r="C182" s="158"/>
      <c r="D182" s="162"/>
      <c r="E182" s="159"/>
      <c r="F182" s="159"/>
      <c r="G182" s="159"/>
      <c r="H182" s="159"/>
      <c r="I182" s="159"/>
      <c r="J182" s="159"/>
      <c r="K182" s="159"/>
      <c r="L182" s="158"/>
    </row>
    <row r="183" spans="3:12" x14ac:dyDescent="0.25">
      <c r="C183" s="158"/>
      <c r="D183" s="162"/>
      <c r="E183" s="159"/>
      <c r="F183" s="159"/>
      <c r="G183" s="159"/>
      <c r="H183" s="159"/>
      <c r="I183" s="159"/>
      <c r="J183" s="159"/>
      <c r="K183" s="159"/>
      <c r="L183" s="158"/>
    </row>
    <row r="184" spans="3:12" ht="30.75" customHeight="1" x14ac:dyDescent="0.25">
      <c r="C184" s="162"/>
      <c r="D184" s="162"/>
      <c r="E184" s="162"/>
      <c r="F184" s="162"/>
      <c r="G184" s="162"/>
      <c r="H184" s="162"/>
      <c r="I184" s="162"/>
      <c r="J184" s="162"/>
      <c r="K184" s="162"/>
      <c r="L184" s="158"/>
    </row>
    <row r="185" spans="3:12" x14ac:dyDescent="0.25">
      <c r="C185" s="163"/>
      <c r="D185" s="163"/>
      <c r="E185" s="157"/>
      <c r="F185" s="157"/>
      <c r="G185" s="157"/>
      <c r="H185" s="157"/>
      <c r="I185" s="157"/>
      <c r="J185" s="157"/>
      <c r="K185" s="157"/>
      <c r="L185" s="163"/>
    </row>
    <row r="186" spans="3:12" x14ac:dyDescent="0.25">
      <c r="C186" s="163"/>
      <c r="D186" s="163"/>
      <c r="E186" s="157"/>
      <c r="F186" s="157"/>
      <c r="G186" s="157"/>
      <c r="H186" s="157"/>
      <c r="I186" s="157"/>
      <c r="J186" s="157"/>
      <c r="K186" s="157"/>
      <c r="L186" s="163"/>
    </row>
    <row r="187" spans="3:12" x14ac:dyDescent="0.25">
      <c r="C187" s="158"/>
      <c r="D187" s="162"/>
      <c r="E187" s="159"/>
      <c r="F187" s="159"/>
      <c r="G187" s="159"/>
      <c r="H187" s="159"/>
      <c r="I187" s="159"/>
      <c r="J187" s="159"/>
      <c r="K187" s="159"/>
      <c r="L187" s="160"/>
    </row>
    <row r="188" spans="3:12" x14ac:dyDescent="0.25">
      <c r="C188" s="158"/>
      <c r="D188" s="162"/>
      <c r="E188" s="159"/>
      <c r="F188" s="159"/>
      <c r="G188" s="159"/>
      <c r="H188" s="159"/>
      <c r="I188" s="159"/>
      <c r="J188" s="159"/>
      <c r="K188" s="159"/>
      <c r="L188" s="158"/>
    </row>
    <row r="189" spans="3:12" x14ac:dyDescent="0.25">
      <c r="C189" s="158"/>
      <c r="D189" s="162"/>
      <c r="E189" s="159"/>
      <c r="F189" s="159"/>
      <c r="G189" s="159"/>
      <c r="H189" s="159"/>
      <c r="I189" s="159"/>
      <c r="J189" s="159"/>
      <c r="K189" s="159"/>
      <c r="L189" s="158"/>
    </row>
    <row r="190" spans="3:12" x14ac:dyDescent="0.25">
      <c r="C190" s="158"/>
      <c r="D190" s="162"/>
      <c r="E190" s="159"/>
      <c r="F190" s="159"/>
      <c r="G190" s="159"/>
      <c r="H190" s="159"/>
      <c r="I190" s="159"/>
      <c r="J190" s="159"/>
      <c r="K190" s="159"/>
      <c r="L190" s="158"/>
    </row>
    <row r="191" spans="3:12" x14ac:dyDescent="0.25">
      <c r="C191" s="158"/>
      <c r="D191" s="162"/>
      <c r="E191" s="159"/>
      <c r="F191" s="159"/>
      <c r="G191" s="159"/>
      <c r="H191" s="159"/>
      <c r="I191" s="159"/>
      <c r="J191" s="159"/>
      <c r="K191" s="159"/>
      <c r="L191" s="158"/>
    </row>
    <row r="192" spans="3:12" x14ac:dyDescent="0.25">
      <c r="C192" s="158"/>
      <c r="D192" s="162"/>
      <c r="E192" s="159"/>
      <c r="F192" s="159"/>
      <c r="G192" s="159"/>
      <c r="H192" s="159"/>
      <c r="I192" s="159"/>
      <c r="J192" s="159"/>
      <c r="K192" s="159"/>
      <c r="L192" s="158"/>
    </row>
    <row r="193" spans="3:12" x14ac:dyDescent="0.25">
      <c r="C193" s="158"/>
      <c r="D193" s="162"/>
      <c r="E193" s="159"/>
      <c r="F193" s="159"/>
      <c r="G193" s="159"/>
      <c r="H193" s="159"/>
      <c r="I193" s="159"/>
      <c r="J193" s="159"/>
      <c r="K193" s="159"/>
      <c r="L193" s="158"/>
    </row>
    <row r="194" spans="3:12" x14ac:dyDescent="0.25">
      <c r="C194" s="158"/>
      <c r="D194" s="162"/>
      <c r="E194" s="159"/>
      <c r="F194" s="159"/>
      <c r="G194" s="159"/>
      <c r="H194" s="159"/>
      <c r="I194" s="159"/>
      <c r="J194" s="159"/>
      <c r="K194" s="159"/>
      <c r="L194" s="158"/>
    </row>
    <row r="195" spans="3:12" ht="23.25" customHeight="1" x14ac:dyDescent="0.25">
      <c r="C195" s="162"/>
      <c r="D195" s="162"/>
      <c r="E195" s="162"/>
      <c r="F195" s="162"/>
      <c r="G195" s="162"/>
      <c r="H195" s="162"/>
      <c r="I195" s="162"/>
      <c r="J195" s="162"/>
      <c r="K195" s="162"/>
      <c r="L195" s="158"/>
    </row>
    <row r="196" spans="3:12" x14ac:dyDescent="0.25">
      <c r="C196" s="163"/>
      <c r="D196" s="163"/>
      <c r="E196" s="157"/>
      <c r="F196" s="157"/>
      <c r="G196" s="157"/>
      <c r="H196" s="157"/>
      <c r="I196" s="157"/>
      <c r="J196" s="157"/>
      <c r="K196" s="157"/>
      <c r="L196" s="163"/>
    </row>
    <row r="197" spans="3:12" x14ac:dyDescent="0.25">
      <c r="C197" s="163"/>
      <c r="D197" s="163"/>
      <c r="E197" s="157"/>
      <c r="F197" s="157"/>
      <c r="G197" s="157"/>
      <c r="H197" s="157"/>
      <c r="I197" s="157"/>
      <c r="J197" s="157"/>
      <c r="K197" s="157"/>
      <c r="L197" s="163"/>
    </row>
    <row r="198" spans="3:12" x14ac:dyDescent="0.25">
      <c r="C198" s="158"/>
      <c r="D198" s="162"/>
      <c r="E198" s="159"/>
      <c r="F198" s="159"/>
      <c r="G198" s="159"/>
      <c r="H198" s="159"/>
      <c r="I198" s="159"/>
      <c r="J198" s="159"/>
      <c r="K198" s="159"/>
      <c r="L198" s="160"/>
    </row>
    <row r="199" spans="3:12" x14ac:dyDescent="0.25">
      <c r="C199" s="158"/>
      <c r="D199" s="162"/>
      <c r="E199" s="159"/>
      <c r="F199" s="159"/>
      <c r="G199" s="159"/>
      <c r="H199" s="159"/>
      <c r="I199" s="159"/>
      <c r="J199" s="159"/>
      <c r="K199" s="159"/>
      <c r="L199" s="158"/>
    </row>
    <row r="200" spans="3:12" x14ac:dyDescent="0.25">
      <c r="C200" s="158"/>
      <c r="D200" s="162"/>
      <c r="E200" s="159"/>
      <c r="F200" s="159"/>
      <c r="G200" s="159"/>
      <c r="H200" s="159"/>
      <c r="I200" s="159"/>
      <c r="J200" s="159"/>
      <c r="K200" s="159"/>
      <c r="L200" s="158"/>
    </row>
    <row r="201" spans="3:12" x14ac:dyDescent="0.25">
      <c r="C201" s="158"/>
      <c r="D201" s="162"/>
      <c r="E201" s="159"/>
      <c r="F201" s="159"/>
      <c r="G201" s="159"/>
      <c r="H201" s="159"/>
      <c r="I201" s="159"/>
      <c r="J201" s="159"/>
      <c r="K201" s="159"/>
      <c r="L201" s="158"/>
    </row>
    <row r="202" spans="3:12" x14ac:dyDescent="0.25">
      <c r="C202" s="158"/>
      <c r="D202" s="162"/>
      <c r="E202" s="159"/>
      <c r="F202" s="159"/>
      <c r="G202" s="159"/>
      <c r="H202" s="159"/>
      <c r="I202" s="159"/>
      <c r="J202" s="159"/>
      <c r="K202" s="159"/>
      <c r="L202" s="158"/>
    </row>
    <row r="203" spans="3:12" x14ac:dyDescent="0.25">
      <c r="C203" s="158"/>
      <c r="D203" s="162"/>
      <c r="E203" s="159"/>
      <c r="F203" s="159"/>
      <c r="G203" s="159"/>
      <c r="H203" s="159"/>
      <c r="I203" s="159"/>
      <c r="J203" s="159"/>
      <c r="K203" s="159"/>
      <c r="L203" s="158"/>
    </row>
    <row r="204" spans="3:12" x14ac:dyDescent="0.25">
      <c r="C204" s="158"/>
      <c r="D204" s="162"/>
      <c r="E204" s="159"/>
      <c r="F204" s="159"/>
      <c r="G204" s="159"/>
      <c r="H204" s="159"/>
      <c r="I204" s="159"/>
      <c r="J204" s="159"/>
      <c r="K204" s="159"/>
      <c r="L204" s="158"/>
    </row>
    <row r="205" spans="3:12" x14ac:dyDescent="0.25">
      <c r="C205" s="158"/>
      <c r="D205" s="162"/>
      <c r="E205" s="159"/>
      <c r="F205" s="159"/>
      <c r="G205" s="159"/>
      <c r="H205" s="159"/>
      <c r="I205" s="159"/>
      <c r="J205" s="159"/>
      <c r="K205" s="159"/>
      <c r="L205" s="158"/>
    </row>
    <row r="206" spans="3:12" ht="25.5" customHeight="1" x14ac:dyDescent="0.25">
      <c r="C206" s="162"/>
      <c r="D206" s="162"/>
      <c r="E206" s="162"/>
      <c r="F206" s="162"/>
      <c r="G206" s="162"/>
      <c r="H206" s="162"/>
      <c r="I206" s="162"/>
      <c r="J206" s="162"/>
      <c r="K206" s="162"/>
      <c r="L206" s="158"/>
    </row>
    <row r="207" spans="3:12" x14ac:dyDescent="0.25">
      <c r="C207" s="163"/>
      <c r="D207" s="163"/>
      <c r="E207" s="157"/>
      <c r="F207" s="157"/>
      <c r="G207" s="157"/>
      <c r="H207" s="157"/>
      <c r="I207" s="157"/>
      <c r="J207" s="157"/>
      <c r="K207" s="157"/>
      <c r="L207" s="163"/>
    </row>
    <row r="208" spans="3:12" x14ac:dyDescent="0.25">
      <c r="C208" s="163"/>
      <c r="D208" s="163"/>
      <c r="E208" s="157"/>
      <c r="F208" s="157"/>
      <c r="G208" s="157"/>
      <c r="H208" s="157"/>
      <c r="I208" s="157"/>
      <c r="J208" s="157"/>
      <c r="K208" s="157"/>
      <c r="L208" s="163"/>
    </row>
    <row r="209" spans="3:12" x14ac:dyDescent="0.25">
      <c r="C209" s="158"/>
      <c r="D209" s="162"/>
      <c r="E209" s="159"/>
      <c r="F209" s="159"/>
      <c r="G209" s="159"/>
      <c r="H209" s="159"/>
      <c r="I209" s="159"/>
      <c r="J209" s="159"/>
      <c r="K209" s="159"/>
      <c r="L209" s="160"/>
    </row>
    <row r="210" spans="3:12" x14ac:dyDescent="0.25">
      <c r="C210" s="158"/>
      <c r="D210" s="162"/>
      <c r="E210" s="159"/>
      <c r="F210" s="159"/>
      <c r="G210" s="159"/>
      <c r="H210" s="159"/>
      <c r="I210" s="159"/>
      <c r="J210" s="159"/>
      <c r="K210" s="159"/>
      <c r="L210" s="158"/>
    </row>
    <row r="211" spans="3:12" x14ac:dyDescent="0.25">
      <c r="C211" s="158"/>
      <c r="D211" s="162"/>
      <c r="E211" s="159"/>
      <c r="F211" s="159"/>
      <c r="G211" s="159"/>
      <c r="H211" s="159"/>
      <c r="I211" s="159"/>
      <c r="J211" s="159"/>
      <c r="K211" s="159"/>
      <c r="L211" s="158"/>
    </row>
    <row r="212" spans="3:12" x14ac:dyDescent="0.25">
      <c r="C212" s="158"/>
      <c r="D212" s="162"/>
      <c r="E212" s="159"/>
      <c r="F212" s="159"/>
      <c r="G212" s="159"/>
      <c r="H212" s="159"/>
      <c r="I212" s="159"/>
      <c r="J212" s="159"/>
      <c r="K212" s="159"/>
      <c r="L212" s="158"/>
    </row>
    <row r="213" spans="3:12" x14ac:dyDescent="0.25">
      <c r="C213" s="158"/>
      <c r="D213" s="162"/>
      <c r="E213" s="159"/>
      <c r="F213" s="159"/>
      <c r="G213" s="159"/>
      <c r="H213" s="159"/>
      <c r="I213" s="159"/>
      <c r="J213" s="159"/>
      <c r="K213" s="159"/>
      <c r="L213" s="158"/>
    </row>
    <row r="214" spans="3:12" x14ac:dyDescent="0.25">
      <c r="C214" s="158"/>
      <c r="D214" s="162"/>
      <c r="E214" s="159"/>
      <c r="F214" s="159"/>
      <c r="G214" s="159"/>
      <c r="H214" s="159"/>
      <c r="I214" s="159"/>
      <c r="J214" s="159"/>
      <c r="K214" s="159"/>
      <c r="L214" s="158"/>
    </row>
    <row r="215" spans="3:12" x14ac:dyDescent="0.25">
      <c r="C215" s="158"/>
      <c r="D215" s="162"/>
      <c r="E215" s="159"/>
      <c r="F215" s="159"/>
      <c r="G215" s="159"/>
      <c r="H215" s="159"/>
      <c r="I215" s="159"/>
      <c r="J215" s="159"/>
      <c r="K215" s="159"/>
      <c r="L215" s="158"/>
    </row>
    <row r="216" spans="3:12" x14ac:dyDescent="0.25">
      <c r="C216" s="158"/>
      <c r="D216" s="162"/>
      <c r="E216" s="159"/>
      <c r="F216" s="159"/>
      <c r="G216" s="159"/>
      <c r="H216" s="159"/>
      <c r="I216" s="159"/>
      <c r="J216" s="159"/>
      <c r="K216" s="159"/>
      <c r="L216" s="158"/>
    </row>
    <row r="217" spans="3:12" ht="30" customHeight="1" x14ac:dyDescent="0.25">
      <c r="C217" s="164"/>
      <c r="D217" s="165"/>
      <c r="E217" s="165"/>
      <c r="F217" s="165"/>
      <c r="G217" s="165"/>
      <c r="H217" s="165"/>
      <c r="I217" s="165"/>
      <c r="J217" s="165"/>
      <c r="K217" s="166"/>
      <c r="L217" s="156"/>
    </row>
  </sheetData>
  <mergeCells count="124">
    <mergeCell ref="R9:S11"/>
    <mergeCell ref="C19:K19"/>
    <mergeCell ref="Q14:S14"/>
    <mergeCell ref="C23:C24"/>
    <mergeCell ref="D23:D24"/>
    <mergeCell ref="E23:K23"/>
    <mergeCell ref="L23:L24"/>
    <mergeCell ref="M23:M24"/>
    <mergeCell ref="N9:N10"/>
    <mergeCell ref="O9:O10"/>
    <mergeCell ref="E9:K9"/>
    <mergeCell ref="O23:O24"/>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C52:C53"/>
    <mergeCell ref="D52:D53"/>
    <mergeCell ref="M37:M38"/>
    <mergeCell ref="E52:K52"/>
    <mergeCell ref="L52:L53"/>
    <mergeCell ref="M52:M53"/>
    <mergeCell ref="C37:C38"/>
    <mergeCell ref="D37:D38"/>
    <mergeCell ref="O37:O38"/>
    <mergeCell ref="B49:O51"/>
    <mergeCell ref="B23:B24"/>
    <mergeCell ref="B25:B32"/>
    <mergeCell ref="N52:N53"/>
    <mergeCell ref="O52:O53"/>
    <mergeCell ref="B63:O65"/>
    <mergeCell ref="N66:N67"/>
    <mergeCell ref="L165:L166"/>
    <mergeCell ref="C122:C123"/>
    <mergeCell ref="D80:D81"/>
    <mergeCell ref="E80:K80"/>
    <mergeCell ref="L80:L81"/>
    <mergeCell ref="L108:L109"/>
    <mergeCell ref="E122:K122"/>
    <mergeCell ref="M136:M137"/>
    <mergeCell ref="E37:K37"/>
    <mergeCell ref="B152:B159"/>
    <mergeCell ref="B165:B166"/>
    <mergeCell ref="C150:C151"/>
    <mergeCell ref="D150:D151"/>
    <mergeCell ref="E150:K150"/>
    <mergeCell ref="L122:L123"/>
    <mergeCell ref="E136:K136"/>
    <mergeCell ref="B150:B151"/>
    <mergeCell ref="B9:B10"/>
    <mergeCell ref="B11:B18"/>
    <mergeCell ref="D9:D10"/>
    <mergeCell ref="C9:C10"/>
    <mergeCell ref="B136:B137"/>
    <mergeCell ref="B54:B61"/>
    <mergeCell ref="B66:B67"/>
    <mergeCell ref="B68:B75"/>
    <mergeCell ref="B80:B81"/>
    <mergeCell ref="B82:B89"/>
    <mergeCell ref="C136:C137"/>
    <mergeCell ref="D136:D137"/>
    <mergeCell ref="B94:B95"/>
    <mergeCell ref="B20:O22"/>
    <mergeCell ref="B34:O36"/>
    <mergeCell ref="N37:N38"/>
    <mergeCell ref="O66:O67"/>
    <mergeCell ref="B77:O79"/>
    <mergeCell ref="C66:C67"/>
    <mergeCell ref="D66:D67"/>
    <mergeCell ref="E66:K66"/>
    <mergeCell ref="L66:L67"/>
    <mergeCell ref="N80:N81"/>
    <mergeCell ref="B167:B174"/>
    <mergeCell ref="C165:C166"/>
    <mergeCell ref="M165:M166"/>
    <mergeCell ref="B96:B103"/>
    <mergeCell ref="B108:B109"/>
    <mergeCell ref="B110:B117"/>
    <mergeCell ref="B122:B123"/>
    <mergeCell ref="B124:B131"/>
    <mergeCell ref="M122:M123"/>
    <mergeCell ref="L136:L137"/>
    <mergeCell ref="B119:O121"/>
    <mergeCell ref="N122:N123"/>
    <mergeCell ref="O122:O123"/>
    <mergeCell ref="B133:O135"/>
    <mergeCell ref="D122:D123"/>
    <mergeCell ref="N165:N166"/>
    <mergeCell ref="O165:O166"/>
    <mergeCell ref="N136:N137"/>
    <mergeCell ref="O136:O137"/>
    <mergeCell ref="B147:O149"/>
    <mergeCell ref="N150:N151"/>
    <mergeCell ref="O150:O151"/>
    <mergeCell ref="B162:O164"/>
    <mergeCell ref="B138:B145"/>
    <mergeCell ref="N108:N109"/>
    <mergeCell ref="O108:O109"/>
    <mergeCell ref="C108:C109"/>
    <mergeCell ref="D108:D109"/>
    <mergeCell ref="E108:K108"/>
    <mergeCell ref="L94:L95"/>
    <mergeCell ref="C94:C95"/>
    <mergeCell ref="O80:O81"/>
    <mergeCell ref="B91:O93"/>
    <mergeCell ref="N94:N95"/>
    <mergeCell ref="O94:O95"/>
    <mergeCell ref="B105:O107"/>
    <mergeCell ref="D94:D95"/>
    <mergeCell ref="E94:K94"/>
    <mergeCell ref="M94:M95"/>
    <mergeCell ref="C80:C81"/>
  </mergeCells>
  <dataValidations count="5">
    <dataValidation type="list" allowBlank="1" showInputMessage="1" showErrorMessage="1" sqref="C25:C32 C152:C161 C39:C48 C54:C62 C209:C216 C68:C75 C82:C90 C96:C104 C11:C18 C110:C117 C124:C132 C138:C146 C176:C183 C187:C194 C198:C205 C167:C174" xr:uid="{00000000-0002-0000-0700-000000000000}">
      <formula1>$AG$7:$AG$8</formula1>
    </dataValidation>
    <dataValidation type="list" allowBlank="1" showInputMessage="1" showErrorMessage="1" sqref="E152:E159 I152:I159 G152:G159 E138:E145 I138:I145 G138:G145 E124:E131 I124:I131 G124:G131 E110:E117 I110:I117 G110:G117 E96:E103 I96:I103 G96:G103 E82:E89 I82:I89 G82:G89 E68:E75 I68:I75 G68:G75 E54:E61 I54:I61 G54:G61 E39:E46 I39:I46 G39:G46 G167:G174 E11:E18 E167:E174 I167:I174 G11:G18 I11:I18 G25:G32 I25:I32 E25:E32" xr:uid="{00000000-0002-0000-0700-000001000000}">
      <formula1>$AB$5:$AB$6</formula1>
    </dataValidation>
    <dataValidation type="list" allowBlank="1" showInputMessage="1" showErrorMessage="1" sqref="F167:F174 F152:F159 F138:F145 F124:F131 F110:F117 F96:F103 F82:F89 F68:F75 F54:F61 F39:F46 F11:F18 F25:F32" xr:uid="{00000000-0002-0000-0700-000002000000}">
      <formula1>$AC$5:$AC$6</formula1>
    </dataValidation>
    <dataValidation type="list" allowBlank="1" showInputMessage="1" showErrorMessage="1" sqref="H152:H159 J152:J159 H138:H145 J138:J145 H124:H131 J124:J131 H110:H117 J110:J117 H96:H103 J96:J103 H82:H89 J82:J89 H68:H75 J68:J75 H54:H61 J54:J61 H39:H46 J39:J46 J167:J174 H11:H18 H167:H174 J11:J18 J25:J32 H25:H32" xr:uid="{00000000-0002-0000-0700-000003000000}">
      <formula1>$AD$5:$AD$6</formula1>
    </dataValidation>
    <dataValidation type="list" allowBlank="1" showInputMessage="1" showErrorMessage="1" sqref="K167:K174 K152:K159 K138:K145 K124:K131 K110:K117 K96:K103 K82:K89 K68:K75 K54:K61 K39:K46 K11:K18 K25:K32" xr:uid="{00000000-0002-0000-0700-000004000000}">
      <formula1>$AE$5:$AE$6</formula1>
    </dataValidation>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9722C-373F-49EA-897C-C9A91C48C242}">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Hoja1</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Ruth Yanina Bermudez R</cp:lastModifiedBy>
  <cp:lastPrinted>2015-03-17T20:47:38Z</cp:lastPrinted>
  <dcterms:created xsi:type="dcterms:W3CDTF">2011-07-26T19:10:29Z</dcterms:created>
  <dcterms:modified xsi:type="dcterms:W3CDTF">2020-01-22T16:03:43Z</dcterms:modified>
</cp:coreProperties>
</file>