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C:\IDPYBA\SEGUIMIENTO RIESGOS GESTION DIC 2019\REVISADOS\"/>
    </mc:Choice>
  </mc:AlternateContent>
  <xr:revisionPtr revIDLastSave="0" documentId="13_ncr:1_{AD35BADB-9BD7-491F-963F-78BB622CEA7C}" xr6:coauthVersionLast="41" xr6:coauthVersionMax="45" xr10:uidLastSave="{00000000-0000-0000-0000-000000000000}"/>
  <bookViews>
    <workbookView xWindow="-120" yWindow="-120" windowWidth="29040" windowHeight="15840" tabRatio="769" firstSheet="1"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RIESGOS'!$A$110:$A$125</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2" i="22" l="1"/>
  <c r="M11" i="22"/>
  <c r="M25" i="22"/>
  <c r="M26" i="22"/>
  <c r="M27" i="22"/>
  <c r="M28" i="22"/>
  <c r="M39" i="22"/>
  <c r="M40"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O110" i="20"/>
  <c r="P110" i="20"/>
  <c r="AE110" i="20"/>
  <c r="AF110" i="20"/>
  <c r="AE111" i="20"/>
  <c r="AF111" i="20"/>
  <c r="AE112" i="20"/>
  <c r="AF112" i="20"/>
  <c r="AE116" i="20"/>
  <c r="AF116" i="20"/>
  <c r="O117" i="20"/>
  <c r="P117" i="20"/>
  <c r="Q117" i="20" s="1"/>
  <c r="R117" i="20" s="1"/>
  <c r="AE117" i="20"/>
  <c r="AF117" i="20"/>
  <c r="AE118" i="20"/>
  <c r="AF118" i="20"/>
  <c r="AE119" i="20"/>
  <c r="AF119" i="20"/>
  <c r="O121" i="20"/>
  <c r="P121" i="20"/>
  <c r="AE121" i="20"/>
  <c r="AF121" i="20"/>
  <c r="AE122" i="20"/>
  <c r="AF122" i="20"/>
  <c r="AE123" i="20"/>
  <c r="AF123" i="20"/>
  <c r="AE125" i="20"/>
  <c r="AF125" i="20"/>
  <c r="Q110" i="20" l="1"/>
  <c r="R110" i="20" s="1"/>
  <c r="AG121" i="20"/>
  <c r="AI121" i="20" s="1"/>
  <c r="AK121" i="20" s="1"/>
  <c r="Q121" i="20"/>
  <c r="R121" i="20" s="1"/>
  <c r="AG110" i="20"/>
  <c r="AI110" i="20" s="1"/>
  <c r="AK110" i="20" s="1"/>
  <c r="AH121" i="20"/>
  <c r="AJ121" i="20" s="1"/>
  <c r="AL121" i="20" s="1"/>
  <c r="AH117" i="20"/>
  <c r="AJ117" i="20" s="1"/>
  <c r="AL117" i="20" s="1"/>
  <c r="AH110" i="20"/>
  <c r="AJ110" i="20" s="1"/>
  <c r="AL110" i="20" s="1"/>
  <c r="AG117" i="20"/>
  <c r="AI117" i="20" s="1"/>
  <c r="AK117" i="20" s="1"/>
  <c r="AM121" i="20" l="1"/>
  <c r="AM110" i="20"/>
  <c r="AM11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Wilson  Avila</author>
    <author>Willson</author>
    <author>Julio Roberto Fuentes Vidal</author>
    <author>Blanca Ofir Murillo Solarte</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materialización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 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acción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 convocatorias, inducciones, 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análisis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análisis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sitúa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A106" authorId="1" shapeId="0" xr:uid="{00000000-0006-0000-0200-00000E000000}">
      <text>
        <r>
          <rPr>
            <sz val="11"/>
            <color indexed="81"/>
            <rFont val="Tahoma"/>
            <family val="2"/>
          </rPr>
          <t xml:space="preserve">
Elija de la lista desplegable  el nombre del proceso.</t>
        </r>
      </text>
    </comment>
    <comment ref="D106" authorId="1" shapeId="0" xr:uid="{00000000-0006-0000-0200-00000F000000}">
      <text>
        <r>
          <rPr>
            <sz val="11"/>
            <color indexed="81"/>
            <rFont val="Tahoma"/>
            <family val="2"/>
          </rPr>
          <t xml:space="preserve">Este número consecutivo se utiliza para cada riesgo, empezando desde 1.
</t>
        </r>
      </text>
    </comment>
    <comment ref="E106" authorId="1"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6" authorId="1"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clasificaciones que se le puede dar al riesgo identificado.
Nota: Si elige varias posibilidades, colocar en orden de mayor relevancia</t>
        </r>
      </text>
    </comment>
    <comment ref="I106" authorId="1"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6" authorId="2"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6" authorId="3"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6" authorId="2"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6" authorId="2"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6" authorId="2"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6" authorId="2"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6" authorId="2"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6" authorId="2"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7" authorId="3" shapeId="0" xr:uid="{00000000-0006-0000-0200-00001B000000}">
      <text>
        <r>
          <rPr>
            <sz val="11"/>
            <color indexed="81"/>
            <rFont val="Tahoma"/>
            <family val="2"/>
          </rPr>
          <t>En caso que sea SI, escriba el código del proyecto a que corresponde</t>
        </r>
      </text>
    </comment>
    <comment ref="J107"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 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7"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 podrían truncar , obstaculizar, retrasar o afectar  de alguna otra manera, el cumplimiento de los objetivos del proceso y por ende los institucionales. </t>
        </r>
        <r>
          <rPr>
            <sz val="11"/>
            <color indexed="81"/>
            <rFont val="Tahoma"/>
            <family val="2"/>
          </rPr>
          <t xml:space="preserve">         </t>
        </r>
      </text>
    </comment>
    <comment ref="L107"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7" authorId="3" shapeId="0" xr:uid="{00000000-0006-0000-0200-00001F000000}">
      <text>
        <r>
          <rPr>
            <sz val="9"/>
            <color indexed="81"/>
            <rFont val="Tahoma"/>
            <family val="2"/>
          </rPr>
          <t xml:space="preserve">
</t>
        </r>
        <r>
          <rPr>
            <sz val="11"/>
            <color indexed="81"/>
            <rFont val="Tahoma"/>
            <family val="2"/>
          </rPr>
          <t xml:space="preserve">Se busca confrontar los resultados del análisis de riesgo inicial frente a los controles establecidos, con el fin de determinar la zona de riesgo final </t>
        </r>
      </text>
    </comment>
    <comment ref="E108"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8"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8" authorId="3"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8" authorId="1"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8" authorId="1"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8" authorId="3"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8" authorId="3"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8"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según lo que se establezca por parte de las personas que operan el proceso, como necesarias para fortalecer los controles existentes o según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8"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8"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8"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8" authorId="1"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8" authorId="2"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8"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AY108"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8"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8" authorId="2"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8" authorId="2"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8" authorId="2"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8"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BE108"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8"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8" authorId="2"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8" authorId="2"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8" authorId="2"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8"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BK108"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8"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8" authorId="2"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8" authorId="2"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8" authorId="2"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09"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09"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09" authorId="2"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09" authorId="1"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será la política que asumirá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09" authorId="4"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probabilidad de ocurrencia del riesgo, además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materializado el riesgo y busca mejorar los demás controles</t>
        </r>
      </text>
    </comment>
    <comment ref="AN109" authorId="3" shapeId="0" xr:uid="{00000000-0006-0000-0200-000044000000}">
      <text>
        <r>
          <rPr>
            <sz val="11"/>
            <color indexed="81"/>
            <rFont val="Tahoma"/>
            <family val="2"/>
          </rPr>
          <t>Se entiende como la posibilidad de ocurrencia del riesgo, esta puede ser medida con criterios de frecuencia o factibilidad</t>
        </r>
      </text>
    </comment>
    <comment ref="AO109" authorId="3" shapeId="0" xr:uid="{00000000-0006-0000-0200-000045000000}">
      <text>
        <r>
          <rPr>
            <sz val="11"/>
            <color indexed="81"/>
            <rFont val="Tahoma"/>
            <family val="2"/>
          </rPr>
          <t>Se entiende como la consecuencia que puede ocasionar a la organización la materialización del riesgo</t>
        </r>
      </text>
    </comment>
    <comment ref="AP109" authorId="2" shapeId="0" xr:uid="{00000000-0006-0000-0200-000046000000}">
      <text>
        <r>
          <rPr>
            <sz val="11"/>
            <color indexed="81"/>
            <rFont val="Tahoma"/>
            <family val="2"/>
          </rPr>
          <t xml:space="preserve">
Representa la nueva zona de riesgo, después de aplicar los controles.</t>
        </r>
        <r>
          <rPr>
            <sz val="10"/>
            <color indexed="81"/>
            <rFont val="Tahoma"/>
            <family val="2"/>
          </rPr>
          <t xml:space="preserve">
</t>
        </r>
      </text>
    </comment>
    <comment ref="AQ109" authorId="2"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<sst xmlns="http://schemas.openxmlformats.org/spreadsheetml/2006/main" count="951" uniqueCount="394">
  <si>
    <t>CONTEXTO ESTRATÉGICO</t>
  </si>
  <si>
    <t>EXTERNOS</t>
  </si>
  <si>
    <t>INTERNOS</t>
  </si>
  <si>
    <t>CLASIFICACIÓN DEL RIESGO</t>
  </si>
  <si>
    <t>ESTRATÉGICO</t>
  </si>
  <si>
    <t>OPERATIVO</t>
  </si>
  <si>
    <t>FINANCIERO</t>
  </si>
  <si>
    <t>CUMPLIMIENTO</t>
  </si>
  <si>
    <t>TECNOLOGÍA</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</si>
  <si>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</si>
  <si>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</si>
  <si>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</si>
  <si>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</si>
  <si>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</si>
  <si>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</si>
  <si>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</si>
  <si>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</si>
  <si>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</si>
  <si>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</si>
  <si>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</si>
  <si>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</si>
  <si>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</si>
  <si>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</si>
  <si>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</si>
  <si>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</si>
  <si>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</si>
  <si>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</si>
  <si>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</si>
  <si>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</si>
  <si>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</si>
  <si>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</si>
  <si>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</si>
  <si>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</si>
  <si>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</si>
  <si>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</si>
  <si>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</si>
  <si>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</si>
  <si>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</si>
  <si>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</si>
  <si>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</si>
  <si>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</si>
  <si>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</si>
  <si>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</si>
  <si>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</si>
  <si>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</si>
  <si>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</si>
  <si>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</si>
  <si>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</si>
  <si>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</si>
  <si>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</si>
  <si>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</si>
  <si>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</si>
  <si>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</si>
  <si>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</si>
  <si>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</si>
  <si>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</si>
  <si>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</si>
  <si>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</si>
  <si>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</si>
  <si>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</si>
  <si>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</si>
  <si>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</si>
  <si>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</si>
  <si>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</si>
  <si>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</si>
  <si>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</si>
  <si>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</si>
  <si>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</si>
  <si>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</si>
  <si>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</si>
  <si>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</si>
  <si>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</si>
  <si>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</si>
  <si>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</si>
  <si>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</si>
  <si>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</si>
  <si>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</si>
  <si>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</si>
  <si>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</si>
  <si>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</si>
  <si>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</si>
  <si>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</si>
  <si>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</si>
  <si>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</si>
  <si>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</si>
  <si>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</si>
  <si>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</si>
  <si>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</si>
  <si>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</si>
  <si>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</si>
  <si>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</si>
  <si>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</si>
  <si>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</si>
  <si>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</si>
  <si>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</si>
  <si>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</si>
  <si>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</si>
  <si>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</si>
  <si>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</si>
  <si>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</si>
  <si>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</si>
  <si>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</si>
  <si>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</si>
  <si>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</si>
  <si>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</si>
  <si>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</si>
  <si>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</si>
  <si>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</si>
  <si>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</si>
  <si>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</si>
  <si>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</si>
  <si>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</si>
  <si>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</si>
  <si>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</si>
  <si>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</si>
  <si>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</si>
  <si>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</si>
  <si>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</si>
  <si>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</si>
  <si>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</si>
  <si>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</si>
  <si>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</si>
  <si>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</si>
  <si>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</si>
  <si>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</si>
  <si>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</si>
  <si>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</si>
  <si>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</si>
  <si>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</si>
  <si>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</si>
  <si>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</si>
  <si>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</si>
  <si>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</si>
  <si>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</si>
  <si>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</si>
  <si>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</si>
  <si>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</si>
  <si>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</si>
  <si>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</si>
  <si>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</si>
  <si>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</si>
  <si>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</si>
  <si>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</si>
  <si>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</si>
  <si>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</si>
  <si>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</si>
  <si>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</si>
  <si>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</si>
  <si>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</si>
  <si>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</si>
  <si>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</si>
  <si>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</si>
  <si>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</si>
  <si>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</si>
  <si>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</si>
  <si>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</si>
  <si>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</si>
  <si>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</si>
  <si>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</si>
  <si>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</si>
  <si>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</si>
  <si>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</si>
  <si>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</si>
  <si>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</si>
  <si>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</si>
  <si>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</si>
  <si>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</si>
  <si>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</si>
  <si>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</si>
  <si>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</si>
  <si>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</si>
  <si>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</si>
  <si>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</si>
  <si>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</si>
  <si>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</si>
  <si>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</si>
  <si>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</si>
  <si>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</si>
  <si>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</si>
  <si>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</si>
  <si>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</si>
  <si>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</si>
  <si>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</si>
  <si>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</si>
  <si>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</si>
  <si>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</si>
  <si>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</si>
  <si>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</si>
  <si>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</si>
  <si>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</si>
  <si>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</si>
  <si>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</si>
  <si>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</si>
  <si>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</si>
  <si>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</si>
  <si>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</si>
  <si>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</si>
  <si>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</si>
  <si>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</si>
  <si>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</si>
  <si>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</si>
  <si>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</si>
  <si>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</si>
  <si>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</si>
  <si>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</si>
  <si>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</si>
  <si>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</si>
  <si>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</si>
  <si>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</si>
  <si>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</si>
  <si>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</si>
  <si>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</si>
  <si>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</si>
  <si>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</si>
  <si>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</si>
  <si>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</si>
  <si>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</si>
  <si>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</si>
  <si>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</si>
  <si>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</si>
  <si>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</si>
  <si>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</si>
  <si>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</si>
  <si>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</si>
  <si>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</si>
  <si>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</si>
  <si>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</si>
  <si>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</si>
  <si>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</si>
  <si>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</si>
  <si>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</si>
  <si>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</si>
  <si>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</si>
  <si>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</si>
  <si>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</si>
  <si>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</si>
  <si>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</si>
  <si>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</si>
  <si>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</si>
  <si>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</si>
  <si>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</si>
  <si>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Tipo de control</t>
  </si>
  <si>
    <t>Preventivo/Correctivo</t>
  </si>
  <si>
    <t>Preventivo</t>
  </si>
  <si>
    <t>Correctivo</t>
  </si>
  <si>
    <t>SOPORTES O EVIDENCIAS DEL CONTROL IDENTIFICADO</t>
  </si>
  <si>
    <t>EVALUACIÓN DE LOS CONTROLES</t>
  </si>
  <si>
    <t>DESCRIPCIÓN DEL CONTROL</t>
  </si>
  <si>
    <t>OBSERVACIÓN</t>
  </si>
  <si>
    <t>Entre 0-50</t>
  </si>
  <si>
    <t>Entre 51-75</t>
  </si>
  <si>
    <t>Entre 76-100</t>
  </si>
  <si>
    <t>Consolidado de movimiento en la matriz</t>
  </si>
  <si>
    <t>Probabilidad</t>
  </si>
  <si>
    <t>Impacto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</si>
  <si>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</si>
  <si>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</si>
  <si>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</si>
  <si>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</si>
  <si>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</si>
  <si>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</si>
  <si>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</si>
  <si>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</si>
  <si>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</si>
  <si>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</si>
  <si>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</si>
  <si>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</si>
  <si>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</si>
  <si>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</si>
  <si>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</si>
  <si>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</si>
  <si>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</si>
  <si>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</si>
  <si>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</si>
  <si>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</si>
  <si>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</si>
  <si>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</si>
  <si>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</si>
  <si>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</si>
  <si>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</si>
  <si>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</si>
  <si>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</si>
  <si>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</si>
  <si>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</si>
  <si>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</si>
  <si>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</si>
  <si>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</si>
  <si>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</si>
  <si>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</si>
  <si>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</si>
  <si>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</si>
  <si>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</si>
  <si>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</si>
  <si>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</si>
  <si>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</si>
  <si>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</si>
  <si>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</si>
  <si>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</si>
  <si>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</si>
  <si>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</si>
  <si>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</si>
  <si>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</si>
  <si>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</si>
  <si>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</si>
  <si>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</si>
  <si>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</si>
  <si>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</si>
  <si>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</si>
  <si>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</si>
  <si>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</si>
  <si>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</si>
  <si>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COMUNICACIONES</t>
  </si>
  <si>
    <t>No incluir la totalidad de los temas de impacto en el plan de comunicaciones.</t>
  </si>
  <si>
    <t xml:space="preserve">Observaciones y/o hallazgos en las auditorías internas. </t>
  </si>
  <si>
    <t xml:space="preserve">Ausencia de idoneidad del personal que desarrolla las actividades </t>
  </si>
  <si>
    <t xml:space="preserve">No utilizar los canales de comunicación adecuados de acuerdo al tipo de información. </t>
  </si>
  <si>
    <t xml:space="preserve">Falta de comunicación entre los procesos interesados en comunicar información. </t>
  </si>
  <si>
    <t xml:space="preserve">RIESGO </t>
  </si>
  <si>
    <t>Coordinadora de Comunicaciones</t>
  </si>
  <si>
    <t>Información errada suministrada al interior de la entidad y a los medios de comunicación</t>
  </si>
  <si>
    <t xml:space="preserve">Falta de equipos y software adecuados para la ejecución de las actividades de comunicaciones </t>
  </si>
  <si>
    <t xml:space="preserve">Respuesta inoportuna a las solicitudes y consultas de los ciudadanos </t>
  </si>
  <si>
    <t xml:space="preserve">Falta de integración en la ejecución y en la toma de decisiones de los procesos comunicativos. </t>
  </si>
  <si>
    <t xml:space="preserve">Pérdida de credibilidad frente a los públicos internos y externos. </t>
  </si>
  <si>
    <t xml:space="preserve">Incumplimiento de los objetivos del Manual de Comunicaciones y a las metas estratégicas de la entidad. </t>
  </si>
  <si>
    <t>Afectación a la Imagen y reputación de la entidad</t>
  </si>
  <si>
    <t xml:space="preserve">Falta de coordinación con las áreas que suministran la información. </t>
  </si>
  <si>
    <t xml:space="preserve">Ausencia de mecanismos de control de revisión, por parte del líder del proceso. </t>
  </si>
  <si>
    <t xml:space="preserve">Desinformación a la ciudadanía </t>
  </si>
  <si>
    <t>Afectar la imagen y/o reputación del instituto</t>
  </si>
  <si>
    <t>Demora en las respuestas de los requerimientos asignados a las dependencias.</t>
  </si>
  <si>
    <t>Desinformación a la ciudadanía respecto a la información de sus trámites y servicios.</t>
  </si>
  <si>
    <t xml:space="preserve">Mal manejo de los temas relacionados de información emitida en los boletines de prensa. </t>
  </si>
  <si>
    <t xml:space="preserve">Errores en la entrega de la información por parte de la fuente y falta de verificación de la información </t>
  </si>
  <si>
    <t>Afectar la imagen y/o reputación del Instituto</t>
  </si>
  <si>
    <t xml:space="preserve">Información tardía y desactualizada a la ciudadanía. </t>
  </si>
  <si>
    <t xml:space="preserve">Socializar los requerimientos del proceso de comunicaciones para lograr su articulación. </t>
  </si>
  <si>
    <t xml:space="preserve">Realizar campañas sobre las herramientas existentes para garantizar una adecuada comunicación </t>
  </si>
  <si>
    <t>Describa cuales soportes o evidencias se producen con la aplicación del control</t>
  </si>
  <si>
    <t>presentaciones, actas</t>
  </si>
  <si>
    <t xml:space="preserve">Correos Internos, piezas gráficas </t>
  </si>
  <si>
    <t xml:space="preserve">Ausencia de canales efectivos de comunicación con la ciudadanía y al interior de la entidad. </t>
  </si>
  <si>
    <t>La información suministrada por las áreas se entrega extemporáneamente</t>
  </si>
  <si>
    <t>Incumplimiento a los lineamientos establecidos en el manual de comunicaciones</t>
  </si>
  <si>
    <t xml:space="preserve">No comunicar oportunamente los eventos o actividades que realice el Instituto a través de los diferentes canales de comunicación </t>
  </si>
  <si>
    <t>Falta de control de los lineamientos establecidos en el manual de comunicaciones a los procesos que están relacionados directamente.</t>
  </si>
  <si>
    <t xml:space="preserve">Incumplimiento de los objetivos establecidos en el manual de comunicaciones por falta de idoneidad del personal a cargo o por rotación del personal. </t>
  </si>
  <si>
    <t xml:space="preserve">                             Código: PE01-PR03-F01</t>
  </si>
  <si>
    <t xml:space="preserve">   VALORACIÓN DEL RIESGO</t>
  </si>
  <si>
    <t xml:space="preserve">   ANALISIS Y EVALUACIÓN DE LOS CONTROLES</t>
  </si>
  <si>
    <t>Lo que podría llevar a ... Afectar... 
o generar …</t>
  </si>
  <si>
    <t xml:space="preserve">Describa cuál es el control identificado por el proceso para contrarrestar la(s) causa(s) </t>
  </si>
  <si>
    <t>Falta de continuidad en el ejercicio por cambio de administración</t>
  </si>
  <si>
    <t xml:space="preserve">Incumplimiento en la implementación de los objetivos de comunicación dirigidos a los públicos internos y externos. </t>
  </si>
  <si>
    <t xml:space="preserve">Falta de socialización de los procesos y lineamientos establecidos en el Manual de Comunicaciones. </t>
  </si>
  <si>
    <t xml:space="preserve">Reuniones para coordinar las rutas a seguir en cuanto a la publicación de la información. </t>
  </si>
  <si>
    <t xml:space="preserve">Revisión de toda la información suministrada a la oficina de Comunicaciones para garantizar su correcta difusión </t>
  </si>
  <si>
    <t xml:space="preserve">Posibles investigaciones y/o sanciones por entes de control y entidades competentes. </t>
  </si>
  <si>
    <t>Socializar el manual de comunicaciones de la entidad al interior del proceso y a los funcionarios que tenga competencia dentro de la entidad</t>
  </si>
  <si>
    <t>Presentaciones, vÍdeos de socialización, actas de reunión</t>
  </si>
  <si>
    <t>Actas de reunión</t>
  </si>
  <si>
    <t>Llevar a cabo mesas de trabajo para realizar el seguimiento de los objetivos establecidos en el manual de comunicaciones (Reuniones con las diferentes subdirecciones y al interior del proceso - Consejos de redacción).</t>
  </si>
  <si>
    <t>Actas de reunión, presentaciones</t>
  </si>
  <si>
    <t>Presentaciones, vídeos explicativos y actas de reunión.</t>
  </si>
  <si>
    <t>Pendiente reuniones para la socialización</t>
  </si>
  <si>
    <t xml:space="preserve">Pendiente agendar las mesas de trabajo </t>
  </si>
  <si>
    <t>Pendiente socialización mesas de trabajo</t>
  </si>
  <si>
    <t>Documentos, formatos de solicitud</t>
  </si>
  <si>
    <t>Socialización Procedimientos y Formatos de solicitud</t>
  </si>
  <si>
    <t xml:space="preserve">Piezas gráfica ilustrando las herramientas existentes para divulgar información interna </t>
  </si>
  <si>
    <t>Socialización en Comité Directivo explicando el proceso actual  de la oficina de comu nicaciones</t>
  </si>
  <si>
    <t>Reunión con los enlaces de cada subdirección quienes deben entregar el cronograma de actividades de cada área.</t>
  </si>
  <si>
    <t>Yohanna Villegas Profesional Universitario</t>
  </si>
  <si>
    <t>Carlos Castañeda</t>
  </si>
  <si>
    <t>Programar con los enlaces de cada área, las reuniones para revisar la información que se publica</t>
  </si>
  <si>
    <t>Levantar Alertas sobre reincidencia con información que suministran errada o incorrecta</t>
  </si>
  <si>
    <t>Realizar un diágnostico sobre las herramientas existentes y conocer la percepción de los funcionarios sobre estas.</t>
  </si>
  <si>
    <t>Implementar nuevas herramientas en caso que lo ametire.</t>
  </si>
  <si>
    <t>Levantar alertas en caso de evidenciar que las acciones no funcionen</t>
  </si>
  <si>
    <t>Realizar el seguimiento para garantizar el cumplimiento de los objetivos establecidos en el manual de comunicaciones (Reuniones con las diferentes subdirecciones y al interior del proceso - Consejos de redacción).</t>
  </si>
  <si>
    <t>Convocar reunión extraordinaria consejo y revisar que las reuniones se agenden según cronograma que se establezca</t>
  </si>
  <si>
    <t>Enlace de Cada Subdirección</t>
  </si>
  <si>
    <t xml:space="preserve">Socializar los formatos para hacer  los requerimientos del proceso de comunicaciones para lograr su articulación. </t>
  </si>
  <si>
    <t>Informar los tiempos de respuesta para cada solicitud que realicen a la oficina de comunicaciones.
Establecer un cronograma de entrega de información por parte de las áreas pertinentes a la dependencia de comunicaciones para generar los productos requeridos.</t>
  </si>
  <si>
    <t>Programar con los enlaces de cada área, una reunión y coordinar las actividades que realizan en el mes e informar los canales habilitados para hacer los requerimientos a la oficina de comunicaciones.</t>
  </si>
  <si>
    <t>Cápsulas informativas difundidas en los diferentes canales de comunicación de la entidad y programar reuniones con los enlaces de cada subdirección</t>
  </si>
  <si>
    <t xml:space="preserve">Al interior de la oficina se hace consejos de redacción con el fin de conocer los requerimientos, actividades y eventos que adelanta la Dirección y las subdirecciones, que requieren el apoyo del área de comunicaciones </t>
  </si>
  <si>
    <t>Los enlaces de comunicaciones de cada subdirección se reunieron con los equipos de trabajo para informar sobre los lineamientos establecidos en el Manual de Comunicaciones.
En  las reuniones sostenidas entre los enlaces de comunicación y personal de las subdirecciones, se recuerdan los liineamientos según Manual de comunicaciones.</t>
  </si>
  <si>
    <r>
      <t xml:space="preserve">Desde la oficina de comunicaciones se lleva  control a las solicitudes radicadas por las diferentes subdirecciones del Instituto. Cada requerimiento se registra en la formato </t>
    </r>
    <r>
      <rPr>
        <b/>
        <sz val="10"/>
        <color indexed="8"/>
        <rFont val="Tahoma"/>
        <family val="2"/>
      </rPr>
      <t>"Seguimiento y Control de Solicitudes"</t>
    </r>
    <r>
      <rPr>
        <sz val="10"/>
        <color indexed="8"/>
        <rFont val="Tahoma"/>
        <family val="2"/>
      </rPr>
      <t xml:space="preserve"> - PE03-PR01-F03.</t>
    </r>
  </si>
  <si>
    <t xml:space="preserve">Constantemente en las reuniones que se realizan con la dirección, subdirecciones y dependencias se reitera  la importancia de socializar las actividades a tiempo para garantizar la correcta elaboración y distribución de las tareas por parte de la oficina de comunicaciones. </t>
  </si>
  <si>
    <t xml:space="preserve">En los Consejos de redacción, los enlaces de área informan los eventos y actividades que requieren publicación o dilvulgación. La asistente de comunicaciones informa las solicitudes de pieza gráfica para su diseño y posterior publicación. 
Constantemente se informa las rutas de publicación de información y los canales de comunicación externa e interna de la entidad </t>
  </si>
  <si>
    <t>Se establece continuar con el formato de solictudes existente, con el fin de no generar traumatismos ni retrocesos en el procedimiento. El nuevo formato se dejará a consideración de la nueva administración.
Se revisan todos los textos y contenidos enviados por las áreas. Se Hace edición y corrección de estilo, y revisón de piezas gráficas para su aprobación y divulgación a través de los canales autorizados.</t>
  </si>
  <si>
    <t>SEGUIMIENTO A LAS ACCIONES DE MANEJO y  CONTROLES EXISTENTES</t>
  </si>
  <si>
    <t>SEGUIMIENTO DE AUTOCONTROL POR PARTE DEL RESPONSABLE DEL PROCESO ( A DICIEMBRE 2019) Y MONITOREO POR PARTE DE LA OFICINA ASESORA DE PLANEACIÓN Y RESPONSABLE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</si>
</sst>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6"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0"/>
      <color indexed="8"/>
      <name val="Tahoma"/>
      <family val="2"/>
    </font>
    <font>
      <b/>
      <sz val="10"/>
      <color indexed="8"/>
      <name val="Tahoma"/>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sz val="10"/>
      <color rgb="FF000000"/>
      <name val="Tahoma"/>
      <family val="2"/>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5">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5" fillId="0" borderId="0" applyNumberFormat="0" applyFill="0" applyBorder="0" applyAlignment="0" applyProtection="0"/>
    <xf numFmtId="164" fontId="3" fillId="0" borderId="0" applyFont="0" applyFill="0" applyBorder="0" applyAlignment="0" applyProtection="0"/>
    <xf numFmtId="0" fontId="3" fillId="0" borderId="0"/>
    <xf numFmtId="0" fontId="52" fillId="0" borderId="0"/>
    <xf numFmtId="9" fontId="3" fillId="0" borderId="0" applyFont="0" applyFill="0" applyBorder="0" applyAlignment="0" applyProtection="0"/>
  </cellStyleXfs>
  <cellXfs count="581">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7" fillId="17" borderId="5" xfId="0" applyFont="1" applyFill="1" applyBorder="1" applyAlignment="1">
      <alignment horizontal="center" vertical="center"/>
    </xf>
    <xf numFmtId="0" fontId="57" fillId="18" borderId="5" xfId="0" applyFont="1" applyFill="1" applyBorder="1" applyAlignment="1">
      <alignment horizontal="center" vertical="center"/>
    </xf>
    <xf numFmtId="0" fontId="58" fillId="0" borderId="6" xfId="0" applyFont="1" applyBorder="1"/>
    <xf numFmtId="0" fontId="58" fillId="0" borderId="0" xfId="0" applyFont="1"/>
    <xf numFmtId="0" fontId="58" fillId="0" borderId="0" xfId="0" applyFont="1" applyProtection="1">
      <protection hidden="1"/>
    </xf>
    <xf numFmtId="0" fontId="58" fillId="12" borderId="0" xfId="0" applyFont="1" applyFill="1"/>
    <xf numFmtId="0" fontId="58" fillId="0" borderId="0" xfId="0" applyFont="1" applyAlignment="1">
      <alignment wrapText="1"/>
    </xf>
    <xf numFmtId="0" fontId="58" fillId="13" borderId="0" xfId="0" applyFont="1" applyFill="1"/>
    <xf numFmtId="0" fontId="58" fillId="15" borderId="0" xfId="0" applyFont="1" applyFill="1"/>
    <xf numFmtId="0" fontId="58" fillId="16" borderId="0" xfId="0" applyFont="1" applyFill="1"/>
    <xf numFmtId="0" fontId="58" fillId="14" borderId="0" xfId="0" applyFont="1" applyFill="1"/>
    <xf numFmtId="0" fontId="58" fillId="0" borderId="6" xfId="0" applyFont="1" applyBorder="1" applyAlignment="1" applyProtection="1">
      <alignment horizontal="center" vertical="center" wrapText="1"/>
      <protection hidden="1"/>
    </xf>
    <xf numFmtId="0" fontId="58" fillId="14" borderId="0" xfId="0" applyFont="1" applyFill="1"/>
    <xf numFmtId="0" fontId="58" fillId="14" borderId="7" xfId="0" applyFont="1" applyFill="1" applyBorder="1"/>
    <xf numFmtId="0" fontId="58" fillId="14" borderId="1" xfId="0" applyFont="1" applyFill="1" applyBorder="1"/>
    <xf numFmtId="0" fontId="58" fillId="0" borderId="1" xfId="0" applyFont="1" applyBorder="1"/>
    <xf numFmtId="0" fontId="59" fillId="14" borderId="10" xfId="0" applyFont="1" applyFill="1" applyBorder="1" applyAlignment="1">
      <alignment horizontal="justify" vertical="center" wrapText="1"/>
    </xf>
    <xf numFmtId="0" fontId="60"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1" fillId="14" borderId="0" xfId="0" applyFont="1" applyFill="1"/>
    <xf numFmtId="3" fontId="58"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2" fillId="14" borderId="11" xfId="0" applyFont="1" applyFill="1" applyBorder="1" applyAlignment="1">
      <alignment vertical="center"/>
    </xf>
    <xf numFmtId="0" fontId="62" fillId="14" borderId="12" xfId="0" applyFont="1" applyFill="1" applyBorder="1" applyAlignment="1">
      <alignment vertical="center"/>
    </xf>
    <xf numFmtId="0" fontId="62" fillId="14" borderId="13" xfId="0" applyFont="1" applyFill="1" applyBorder="1" applyAlignment="1">
      <alignment vertical="center"/>
    </xf>
    <xf numFmtId="0" fontId="62" fillId="14" borderId="17" xfId="0" applyFont="1" applyFill="1" applyBorder="1" applyAlignment="1">
      <alignment vertical="center"/>
    </xf>
    <xf numFmtId="0" fontId="62" fillId="14" borderId="1" xfId="0" applyFont="1" applyFill="1" applyBorder="1" applyAlignment="1">
      <alignment vertical="center"/>
    </xf>
    <xf numFmtId="0" fontId="62" fillId="14" borderId="18" xfId="0" applyFont="1" applyFill="1" applyBorder="1" applyAlignment="1">
      <alignment vertical="center"/>
    </xf>
    <xf numFmtId="0" fontId="63" fillId="14" borderId="3" xfId="0" applyFont="1" applyFill="1" applyBorder="1" applyAlignment="1">
      <alignment horizontal="center" vertical="center" wrapText="1"/>
    </xf>
    <xf numFmtId="0" fontId="64" fillId="0" borderId="16" xfId="0" applyFont="1" applyBorder="1" applyAlignment="1">
      <alignment horizontal="justify" vertical="center" wrapText="1"/>
    </xf>
    <xf numFmtId="0" fontId="64" fillId="0" borderId="15" xfId="0" applyFont="1" applyBorder="1" applyAlignment="1">
      <alignment horizontal="justify" vertical="center" wrapText="1"/>
    </xf>
    <xf numFmtId="0" fontId="64" fillId="0" borderId="6" xfId="0" applyFont="1" applyBorder="1" applyAlignment="1">
      <alignment horizontal="justify" vertical="center" wrapText="1"/>
    </xf>
    <xf numFmtId="0" fontId="65" fillId="20" borderId="6" xfId="0" applyFont="1" applyFill="1" applyBorder="1" applyAlignment="1">
      <alignment horizontal="center" vertical="center" wrapText="1"/>
    </xf>
    <xf numFmtId="0" fontId="65" fillId="20" borderId="12" xfId="0" applyFont="1" applyFill="1" applyBorder="1" applyAlignment="1">
      <alignment horizontal="center" vertical="center" wrapText="1"/>
    </xf>
    <xf numFmtId="0" fontId="65" fillId="20" borderId="11" xfId="0" applyFont="1" applyFill="1" applyBorder="1" applyAlignment="1">
      <alignment horizontal="center" vertical="center" wrapText="1"/>
    </xf>
    <xf numFmtId="0" fontId="65" fillId="20" borderId="13" xfId="0" applyFont="1" applyFill="1" applyBorder="1" applyAlignment="1">
      <alignment horizontal="center" vertical="center" wrapText="1"/>
    </xf>
    <xf numFmtId="0" fontId="66" fillId="21" borderId="19" xfId="0" applyFont="1" applyFill="1" applyBorder="1"/>
    <xf numFmtId="0" fontId="58" fillId="0" borderId="5" xfId="0" applyFont="1" applyBorder="1" applyAlignment="1" applyProtection="1">
      <alignment horizontal="justify" vertical="center" wrapText="1"/>
      <protection locked="0"/>
    </xf>
    <xf numFmtId="0" fontId="58" fillId="0" borderId="8" xfId="0" applyFont="1" applyBorder="1" applyAlignment="1" applyProtection="1">
      <alignment horizontal="justify" vertical="center" wrapText="1"/>
      <protection locked="0"/>
    </xf>
    <xf numFmtId="0" fontId="63" fillId="14" borderId="2" xfId="0" applyFont="1" applyFill="1" applyBorder="1" applyAlignment="1">
      <alignment horizontal="center" vertical="center" wrapText="1"/>
    </xf>
    <xf numFmtId="0" fontId="67"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8" fillId="0" borderId="0" xfId="0" applyFont="1"/>
    <xf numFmtId="0" fontId="68" fillId="0" borderId="0" xfId="0" applyFont="1" applyProtection="1">
      <protection hidden="1"/>
    </xf>
    <xf numFmtId="0" fontId="38" fillId="0" borderId="0" xfId="0" applyFont="1"/>
    <xf numFmtId="0" fontId="69" fillId="0" borderId="0" xfId="0" applyFont="1" applyAlignment="1" applyProtection="1">
      <alignment horizontal="center" vertical="center" wrapText="1"/>
      <protection hidden="1"/>
    </xf>
    <xf numFmtId="0" fontId="69" fillId="0" borderId="0" xfId="0" applyFont="1" applyProtection="1">
      <protection hidden="1"/>
    </xf>
    <xf numFmtId="0" fontId="68" fillId="0" borderId="0" xfId="0" applyFont="1"/>
    <xf numFmtId="0" fontId="38" fillId="0" borderId="0" xfId="0" applyFont="1" applyAlignment="1">
      <alignment wrapText="1"/>
    </xf>
    <xf numFmtId="0" fontId="67" fillId="0" borderId="20" xfId="0" applyFont="1" applyBorder="1" applyAlignment="1">
      <alignment horizontal="center"/>
    </xf>
    <xf numFmtId="0" fontId="67" fillId="0" borderId="0" xfId="0" applyFont="1" applyAlignment="1">
      <alignment horizontal="center"/>
    </xf>
    <xf numFmtId="0" fontId="67" fillId="0" borderId="21" xfId="0" applyFont="1" applyBorder="1" applyAlignment="1">
      <alignment horizontal="center"/>
    </xf>
    <xf numFmtId="0" fontId="70" fillId="14" borderId="2" xfId="0" applyFont="1" applyFill="1" applyBorder="1" applyAlignment="1" applyProtection="1">
      <alignment horizontal="center" vertical="center" textRotation="90" wrapText="1"/>
      <protection locked="0"/>
    </xf>
    <xf numFmtId="0" fontId="70" fillId="14" borderId="17" xfId="0" applyFont="1" applyFill="1" applyBorder="1" applyAlignment="1" applyProtection="1">
      <alignment horizontal="center" vertical="center" textRotation="90" wrapText="1"/>
      <protection locked="0"/>
    </xf>
    <xf numFmtId="0" fontId="70" fillId="14" borderId="22" xfId="0" applyFont="1" applyFill="1" applyBorder="1" applyAlignment="1" applyProtection="1">
      <alignment horizontal="center" vertical="center" textRotation="90" wrapText="1"/>
      <protection locked="0"/>
    </xf>
    <xf numFmtId="0" fontId="70" fillId="14" borderId="10" xfId="0" applyFont="1" applyFill="1" applyBorder="1" applyAlignment="1" applyProtection="1">
      <alignment horizontal="center" vertical="center" textRotation="90" wrapText="1"/>
      <protection locked="0"/>
    </xf>
    <xf numFmtId="0" fontId="70" fillId="14" borderId="23" xfId="0" applyFont="1" applyFill="1" applyBorder="1" applyAlignment="1" applyProtection="1">
      <alignment horizontal="center" vertical="center" textRotation="90" wrapText="1"/>
      <protection locked="0"/>
    </xf>
    <xf numFmtId="0" fontId="58" fillId="0" borderId="11" xfId="0" applyFont="1" applyBorder="1" applyAlignment="1" applyProtection="1">
      <alignment horizontal="justify" vertical="center" wrapText="1"/>
      <protection locked="0"/>
    </xf>
    <xf numFmtId="0" fontId="58" fillId="0" borderId="12" xfId="0" applyFont="1" applyBorder="1" applyAlignment="1" applyProtection="1">
      <alignment horizontal="justify" vertical="center" wrapText="1"/>
      <protection locked="0"/>
    </xf>
    <xf numFmtId="0" fontId="58" fillId="0" borderId="12" xfId="0" applyFont="1" applyBorder="1" applyAlignment="1" applyProtection="1">
      <alignment vertical="center" wrapText="1"/>
      <protection locked="0"/>
    </xf>
    <xf numFmtId="0" fontId="58" fillId="0" borderId="13" xfId="0" applyFont="1" applyBorder="1" applyAlignment="1" applyProtection="1">
      <alignment vertical="center" wrapText="1"/>
      <protection locked="0"/>
    </xf>
    <xf numFmtId="0" fontId="64" fillId="0" borderId="0" xfId="0" applyFont="1"/>
    <xf numFmtId="0" fontId="25" fillId="0" borderId="0" xfId="0" applyFont="1" applyAlignment="1">
      <alignment horizontal="center"/>
    </xf>
    <xf numFmtId="0" fontId="25" fillId="0" borderId="0" xfId="0" applyFont="1"/>
    <xf numFmtId="0" fontId="64" fillId="0" borderId="1" xfId="0" applyFont="1" applyBorder="1"/>
    <xf numFmtId="0" fontId="71" fillId="0" borderId="20" xfId="0" applyFont="1" applyBorder="1" applyAlignment="1">
      <alignment horizontal="center"/>
    </xf>
    <xf numFmtId="0" fontId="71" fillId="0" borderId="0" xfId="0" applyFont="1" applyAlignment="1">
      <alignment horizontal="center"/>
    </xf>
    <xf numFmtId="0" fontId="71" fillId="0" borderId="0" xfId="0" applyFont="1"/>
    <xf numFmtId="0" fontId="72" fillId="22" borderId="24" xfId="0" applyFont="1" applyFill="1" applyBorder="1"/>
    <xf numFmtId="0" fontId="72" fillId="22" borderId="24" xfId="0" applyFont="1" applyFill="1" applyBorder="1" applyAlignment="1">
      <alignment vertical="center" wrapText="1"/>
    </xf>
    <xf numFmtId="0" fontId="72" fillId="22" borderId="24" xfId="0" applyFont="1" applyFill="1" applyBorder="1" applyAlignment="1">
      <alignment horizontal="center" vertical="center" wrapText="1"/>
    </xf>
    <xf numFmtId="0" fontId="72"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2" fillId="22" borderId="5" xfId="0" applyFont="1" applyFill="1" applyBorder="1" applyAlignment="1">
      <alignment horizontal="center" vertical="center" wrapText="1"/>
    </xf>
    <xf numFmtId="0" fontId="73" fillId="23" borderId="5" xfId="0" applyFont="1" applyFill="1" applyBorder="1" applyAlignment="1">
      <alignment horizontal="center" vertical="center" wrapText="1"/>
    </xf>
    <xf numFmtId="0" fontId="72"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2" fillId="22" borderId="9" xfId="0" applyFont="1" applyFill="1" applyBorder="1" applyAlignment="1">
      <alignment horizontal="center" vertical="center" wrapText="1"/>
    </xf>
    <xf numFmtId="0" fontId="72" fillId="23" borderId="9" xfId="0" applyFont="1" applyFill="1" applyBorder="1" applyAlignment="1">
      <alignment horizontal="center" vertical="center" wrapText="1"/>
    </xf>
    <xf numFmtId="0" fontId="0" fillId="14" borderId="0" xfId="0" applyFill="1" applyAlignment="1">
      <alignment vertical="top" wrapText="1"/>
    </xf>
    <xf numFmtId="0" fontId="57"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58"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4" fillId="0" borderId="1" xfId="0" applyFont="1" applyBorder="1" applyAlignment="1">
      <alignment wrapText="1"/>
    </xf>
    <xf numFmtId="0" fontId="0" fillId="0" borderId="0" xfId="0"/>
    <xf numFmtId="0" fontId="72"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4"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72" fillId="27" borderId="8" xfId="0" applyFont="1" applyFill="1" applyBorder="1" applyAlignment="1">
      <alignment horizontal="center" vertical="center" wrapText="1"/>
    </xf>
    <xf numFmtId="0" fontId="72" fillId="27" borderId="9" xfId="0" applyFont="1" applyFill="1" applyBorder="1" applyAlignment="1">
      <alignment horizontal="center" vertical="center" wrapText="1"/>
    </xf>
    <xf numFmtId="0" fontId="60" fillId="27" borderId="14" xfId="0" applyFont="1" applyFill="1" applyBorder="1" applyAlignment="1" applyProtection="1">
      <alignment vertical="center" wrapText="1"/>
      <protection locked="0"/>
    </xf>
    <xf numFmtId="0" fontId="60" fillId="27" borderId="15" xfId="0" applyFont="1" applyFill="1" applyBorder="1" applyAlignment="1" applyProtection="1">
      <alignment vertical="center" wrapText="1"/>
      <protection locked="0"/>
    </xf>
    <xf numFmtId="0" fontId="60" fillId="27" borderId="16" xfId="0" applyFont="1" applyFill="1" applyBorder="1" applyAlignment="1" applyProtection="1">
      <alignment vertical="center" wrapText="1"/>
      <protection locked="0"/>
    </xf>
    <xf numFmtId="0" fontId="72" fillId="28" borderId="6" xfId="0" applyFont="1" applyFill="1" applyBorder="1" applyAlignment="1">
      <alignment horizontal="center" vertical="center" wrapText="1"/>
    </xf>
    <xf numFmtId="0" fontId="72" fillId="28" borderId="38" xfId="0" applyFont="1" applyFill="1" applyBorder="1" applyAlignment="1" applyProtection="1">
      <alignment horizontal="center" vertical="center" wrapText="1"/>
      <protection hidden="1"/>
    </xf>
    <xf numFmtId="0" fontId="72" fillId="28" borderId="18" xfId="0" applyFont="1" applyFill="1" applyBorder="1" applyAlignment="1" applyProtection="1">
      <alignment horizontal="center" vertical="center" wrapText="1"/>
      <protection hidden="1"/>
    </xf>
    <xf numFmtId="0" fontId="72" fillId="28" borderId="39" xfId="0" applyFont="1" applyFill="1" applyBorder="1" applyAlignment="1" applyProtection="1">
      <alignment horizontal="center" vertical="center" wrapText="1"/>
      <protection hidden="1"/>
    </xf>
    <xf numFmtId="0" fontId="72"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7" fillId="18" borderId="8" xfId="0" applyFont="1" applyFill="1" applyBorder="1" applyAlignment="1">
      <alignment horizontal="center" vertical="center"/>
    </xf>
    <xf numFmtId="0" fontId="0" fillId="0" borderId="1" xfId="0" applyBorder="1" applyAlignment="1">
      <alignment vertical="top" wrapText="1"/>
    </xf>
    <xf numFmtId="0" fontId="63" fillId="14" borderId="40" xfId="0" applyFont="1" applyFill="1" applyBorder="1" applyAlignment="1">
      <alignment horizontal="center" vertical="center" wrapText="1"/>
    </xf>
    <xf numFmtId="0" fontId="59"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8" fillId="0" borderId="6" xfId="0" applyFont="1" applyBorder="1" applyAlignment="1" applyProtection="1">
      <alignment horizontal="justify" vertical="center" wrapText="1"/>
      <protection locked="0"/>
    </xf>
    <xf numFmtId="0" fontId="22" fillId="24" borderId="19" xfId="0" applyFont="1" applyFill="1" applyBorder="1" applyAlignment="1">
      <alignment horizontal="center" vertical="center" wrapText="1"/>
    </xf>
    <xf numFmtId="0" fontId="75" fillId="29" borderId="1" xfId="0" applyFont="1" applyFill="1" applyBorder="1" applyAlignment="1">
      <alignment vertical="top" wrapText="1"/>
    </xf>
    <xf numFmtId="0" fontId="76" fillId="29" borderId="1" xfId="0" applyFont="1" applyFill="1" applyBorder="1" applyAlignment="1">
      <alignment horizontal="center" vertical="center" wrapText="1"/>
    </xf>
    <xf numFmtId="0" fontId="53" fillId="0" borderId="0" xfId="0" applyFont="1"/>
    <xf numFmtId="0" fontId="77" fillId="14" borderId="0" xfId="0" applyFont="1" applyFill="1" applyAlignment="1">
      <alignment horizontal="center" vertical="center"/>
    </xf>
    <xf numFmtId="0" fontId="54" fillId="14" borderId="0" xfId="0" applyFont="1" applyFill="1" applyAlignment="1">
      <alignment horizontal="center" vertical="center" wrapText="1"/>
    </xf>
    <xf numFmtId="0" fontId="66" fillId="30" borderId="1" xfId="0" applyFont="1" applyFill="1" applyBorder="1" applyAlignment="1">
      <alignment horizontal="center" vertical="center"/>
    </xf>
    <xf numFmtId="0" fontId="66" fillId="31" borderId="1" xfId="0" applyFont="1" applyFill="1" applyBorder="1" applyAlignment="1">
      <alignment horizontal="center" vertical="center"/>
    </xf>
    <xf numFmtId="0" fontId="66" fillId="32" borderId="1" xfId="0" applyFont="1" applyFill="1" applyBorder="1" applyAlignment="1">
      <alignment horizontal="center" vertical="center"/>
    </xf>
    <xf numFmtId="0" fontId="57" fillId="33" borderId="1" xfId="0" applyFont="1" applyFill="1" applyBorder="1" applyAlignment="1">
      <alignment horizontal="center" vertical="center" wrapText="1"/>
    </xf>
    <xf numFmtId="0" fontId="57" fillId="0" borderId="1" xfId="0" applyFont="1" applyBorder="1" applyAlignment="1">
      <alignment horizontal="center" vertical="center"/>
    </xf>
    <xf numFmtId="0" fontId="68" fillId="0" borderId="12" xfId="0" applyFont="1" applyBorder="1" applyAlignment="1" applyProtection="1">
      <alignment vertical="center" wrapText="1"/>
      <protection locked="0"/>
    </xf>
    <xf numFmtId="0" fontId="58" fillId="0" borderId="14" xfId="0" applyFont="1" applyBorder="1" applyAlignment="1" applyProtection="1">
      <alignment horizontal="justify" vertical="center" wrapText="1"/>
      <protection locked="0"/>
    </xf>
    <xf numFmtId="0" fontId="58" fillId="0" borderId="15" xfId="0" applyFont="1" applyBorder="1" applyAlignment="1" applyProtection="1">
      <alignment horizontal="justify" vertical="center" wrapText="1"/>
      <protection locked="0"/>
    </xf>
    <xf numFmtId="0" fontId="58" fillId="0" borderId="15" xfId="0" applyFont="1" applyBorder="1" applyAlignment="1" applyProtection="1">
      <alignment vertical="center" wrapText="1"/>
      <protection locked="0"/>
    </xf>
    <xf numFmtId="0" fontId="58" fillId="0" borderId="16" xfId="0" applyFont="1" applyBorder="1" applyAlignment="1" applyProtection="1">
      <alignment vertical="center" wrapText="1"/>
      <protection locked="0"/>
    </xf>
    <xf numFmtId="0" fontId="58" fillId="0" borderId="42" xfId="0" applyFont="1" applyBorder="1" applyAlignment="1" applyProtection="1">
      <alignment horizontal="justify" vertical="center" wrapText="1"/>
      <protection locked="0"/>
    </xf>
    <xf numFmtId="0" fontId="58" fillId="0" borderId="1" xfId="0" applyFont="1" applyBorder="1" applyAlignment="1" applyProtection="1">
      <alignment vertical="center" wrapText="1"/>
      <protection locked="0"/>
    </xf>
    <xf numFmtId="0" fontId="66" fillId="14" borderId="1" xfId="0" applyFont="1" applyFill="1" applyBorder="1" applyAlignment="1">
      <alignment vertical="center"/>
    </xf>
    <xf numFmtId="0" fontId="66" fillId="14" borderId="1" xfId="0" applyFont="1" applyFill="1" applyBorder="1" applyAlignment="1">
      <alignment horizontal="center" vertical="center"/>
    </xf>
    <xf numFmtId="0" fontId="58" fillId="0" borderId="43" xfId="0" applyFont="1" applyBorder="1" applyAlignment="1" applyProtection="1">
      <alignment horizontal="justify" vertical="center" wrapText="1"/>
      <protection locked="0"/>
    </xf>
    <xf numFmtId="0" fontId="58" fillId="0" borderId="26" xfId="0" applyFont="1" applyBorder="1" applyAlignment="1" applyProtection="1">
      <alignment horizontal="justify" vertical="center" wrapText="1"/>
      <protection locked="0"/>
    </xf>
    <xf numFmtId="0" fontId="58" fillId="0" borderId="26" xfId="0" applyFont="1" applyBorder="1" applyAlignment="1" applyProtection="1">
      <alignment vertical="center" wrapText="1"/>
      <protection locked="0"/>
    </xf>
    <xf numFmtId="0" fontId="70" fillId="14" borderId="44" xfId="0" applyFont="1" applyFill="1" applyBorder="1" applyAlignment="1" applyProtection="1">
      <alignment horizontal="center" vertical="center" textRotation="90" wrapText="1"/>
      <protection locked="0"/>
    </xf>
    <xf numFmtId="0" fontId="58" fillId="0" borderId="45" xfId="0" applyFont="1" applyBorder="1" applyAlignment="1" applyProtection="1">
      <alignment vertical="center" wrapText="1"/>
      <protection locked="0"/>
    </xf>
    <xf numFmtId="0" fontId="58" fillId="0" borderId="46" xfId="0" applyFont="1" applyBorder="1" applyAlignment="1" applyProtection="1">
      <alignment vertical="center" wrapText="1"/>
      <protection locked="0"/>
    </xf>
    <xf numFmtId="0" fontId="62" fillId="14" borderId="45" xfId="0" applyFont="1" applyFill="1" applyBorder="1" applyAlignment="1">
      <alignment vertical="center"/>
    </xf>
    <xf numFmtId="0" fontId="62"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58" fillId="0" borderId="9" xfId="0" applyFont="1" applyBorder="1" applyAlignment="1" applyProtection="1">
      <alignment horizontal="justify" vertical="center" wrapText="1"/>
      <protection locked="0"/>
    </xf>
    <xf numFmtId="0" fontId="49" fillId="14" borderId="39" xfId="0" applyFont="1" applyFill="1" applyBorder="1" applyAlignment="1" applyProtection="1">
      <alignment vertical="center" wrapText="1"/>
      <protection locked="0"/>
    </xf>
    <xf numFmtId="0" fontId="58" fillId="0" borderId="27" xfId="0" applyFont="1" applyBorder="1" applyAlignment="1" applyProtection="1">
      <alignment vertical="center" wrapText="1"/>
      <protection locked="0"/>
    </xf>
    <xf numFmtId="0" fontId="58" fillId="0" borderId="52" xfId="0" applyFont="1" applyBorder="1" applyAlignment="1" applyProtection="1">
      <alignment vertical="center" wrapText="1"/>
      <protection locked="0"/>
    </xf>
    <xf numFmtId="0" fontId="58" fillId="0" borderId="53" xfId="0" applyFont="1" applyBorder="1" applyAlignment="1" applyProtection="1">
      <alignment vertical="center" wrapText="1"/>
      <protection locked="0"/>
    </xf>
    <xf numFmtId="0" fontId="58" fillId="0" borderId="34" xfId="0" applyFont="1" applyBorder="1" applyAlignment="1" applyProtection="1">
      <alignment horizontal="justify" vertical="center" wrapText="1"/>
      <protection locked="0"/>
    </xf>
    <xf numFmtId="0" fontId="58" fillId="0" borderId="12" xfId="0" applyFont="1" applyBorder="1" applyAlignment="1">
      <alignment vertical="center" wrapText="1"/>
    </xf>
    <xf numFmtId="0" fontId="58" fillId="0" borderId="12" xfId="0" applyFont="1" applyBorder="1" applyAlignment="1">
      <alignment horizontal="left" vertical="center" wrapText="1"/>
    </xf>
    <xf numFmtId="0" fontId="58" fillId="0" borderId="13" xfId="0" applyFont="1" applyBorder="1" applyAlignment="1">
      <alignment vertical="center" wrapText="1"/>
    </xf>
    <xf numFmtId="0" fontId="58" fillId="0" borderId="6" xfId="0" applyFont="1" applyBorder="1"/>
    <xf numFmtId="0" fontId="58" fillId="0" borderId="54" xfId="0" applyFont="1" applyBorder="1" applyAlignment="1" applyProtection="1">
      <alignment horizontal="justify" vertical="center" wrapText="1"/>
      <protection locked="0"/>
    </xf>
    <xf numFmtId="0" fontId="78" fillId="0" borderId="8" xfId="0" applyFont="1" applyBorder="1" applyAlignment="1">
      <alignment horizontal="left" vertical="center" wrapText="1"/>
    </xf>
    <xf numFmtId="0" fontId="78" fillId="0" borderId="8" xfId="0" applyFont="1" applyBorder="1" applyAlignment="1">
      <alignment horizontal="justify" vertical="center"/>
    </xf>
    <xf numFmtId="0" fontId="58" fillId="0" borderId="12" xfId="0" applyFont="1" applyBorder="1" applyAlignment="1">
      <alignment horizontal="left" wrapText="1"/>
    </xf>
    <xf numFmtId="0" fontId="0" fillId="0" borderId="7" xfId="0" applyBorder="1" applyAlignment="1">
      <alignment horizontal="center" vertical="center"/>
    </xf>
    <xf numFmtId="0" fontId="0" fillId="0" borderId="7" xfId="0" applyBorder="1"/>
    <xf numFmtId="0" fontId="58" fillId="0" borderId="12"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center" wrapText="1"/>
    </xf>
    <xf numFmtId="14" fontId="58" fillId="0" borderId="1" xfId="0" applyNumberFormat="1" applyFont="1" applyBorder="1" applyAlignment="1" applyProtection="1">
      <alignment vertical="center" wrapText="1"/>
      <protection locked="0"/>
    </xf>
    <xf numFmtId="0" fontId="58" fillId="0" borderId="11" xfId="0" applyFont="1" applyBorder="1" applyAlignment="1" applyProtection="1">
      <alignment horizontal="center" vertical="center" wrapText="1"/>
      <protection locked="0"/>
    </xf>
    <xf numFmtId="0" fontId="58" fillId="0" borderId="9" xfId="0" applyFont="1" applyBorder="1" applyAlignment="1" applyProtection="1">
      <alignment horizontal="center" vertical="center" wrapText="1"/>
      <protection hidden="1"/>
    </xf>
    <xf numFmtId="3" fontId="58" fillId="0" borderId="5" xfId="0" applyNumberFormat="1" applyFont="1" applyBorder="1" applyAlignment="1" applyProtection="1">
      <alignment horizontal="center" vertical="center" wrapText="1"/>
      <protection hidden="1"/>
    </xf>
    <xf numFmtId="3" fontId="58" fillId="0" borderId="9" xfId="0" applyNumberFormat="1" applyFont="1" applyBorder="1" applyAlignment="1" applyProtection="1">
      <alignment horizontal="center" vertical="center" wrapText="1"/>
      <protection hidden="1"/>
    </xf>
    <xf numFmtId="0" fontId="0" fillId="0" borderId="0" xfId="0" applyBorder="1"/>
    <xf numFmtId="0" fontId="49" fillId="14" borderId="0" xfId="0" applyFont="1" applyFill="1" applyBorder="1" applyAlignment="1" applyProtection="1">
      <alignment vertical="center" wrapText="1"/>
      <protection locked="0"/>
    </xf>
    <xf numFmtId="0" fontId="58" fillId="0" borderId="8" xfId="0" applyFont="1" applyFill="1" applyBorder="1" applyAlignment="1" applyProtection="1">
      <alignment horizontal="justify" vertical="center" wrapText="1"/>
      <protection locked="0"/>
    </xf>
    <xf numFmtId="0" fontId="58" fillId="0" borderId="11" xfId="0" applyFont="1" applyBorder="1" applyAlignment="1">
      <alignment vertical="center" wrapText="1"/>
    </xf>
    <xf numFmtId="0" fontId="58" fillId="0" borderId="11" xfId="0" applyFont="1" applyFill="1" applyBorder="1" applyAlignment="1" applyProtection="1">
      <alignment horizontal="justify" vertical="center"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7" fillId="19" borderId="32" xfId="0" applyFont="1" applyFill="1" applyBorder="1" applyAlignment="1">
      <alignment horizontal="center"/>
    </xf>
    <xf numFmtId="0" fontId="57" fillId="19" borderId="33"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67" fillId="0" borderId="1" xfId="0" applyFont="1" applyBorder="1" applyAlignment="1">
      <alignment horizontal="center"/>
    </xf>
    <xf numFmtId="0" fontId="71" fillId="0" borderId="1" xfId="0" applyFont="1" applyBorder="1" applyAlignment="1">
      <alignment horizontal="center"/>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4"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8" fillId="0" borderId="5" xfId="0" applyFont="1" applyBorder="1" applyAlignment="1" applyProtection="1">
      <alignment horizontal="center" vertical="center" wrapText="1"/>
      <protection locked="0"/>
    </xf>
    <xf numFmtId="0" fontId="58" fillId="0" borderId="8" xfId="0" applyFont="1" applyBorder="1" applyAlignment="1" applyProtection="1">
      <alignment horizontal="center" vertical="center" wrapText="1"/>
      <protection locked="0"/>
    </xf>
    <xf numFmtId="0" fontId="58" fillId="0" borderId="9" xfId="0" applyFont="1" applyBorder="1" applyAlignment="1" applyProtection="1">
      <alignment horizontal="center" vertical="center" wrapText="1"/>
      <protection locked="0"/>
    </xf>
    <xf numFmtId="0" fontId="58" fillId="0" borderId="11" xfId="0" applyFont="1" applyBorder="1" applyAlignment="1" applyProtection="1">
      <alignment horizontal="center" vertical="center"/>
      <protection hidden="1"/>
    </xf>
    <xf numFmtId="0" fontId="58" fillId="0" borderId="12" xfId="0" applyFont="1" applyBorder="1" applyAlignment="1" applyProtection="1">
      <alignment horizontal="center" vertical="center"/>
      <protection hidden="1"/>
    </xf>
    <xf numFmtId="0" fontId="58" fillId="0" borderId="45" xfId="0" applyFont="1" applyBorder="1" applyAlignment="1" applyProtection="1">
      <alignment horizontal="center" vertical="center"/>
      <protection hidden="1"/>
    </xf>
    <xf numFmtId="0" fontId="58" fillId="0" borderId="13" xfId="0" applyFont="1" applyBorder="1" applyAlignment="1" applyProtection="1">
      <alignment horizontal="center" vertical="center"/>
      <protection hidden="1"/>
    </xf>
    <xf numFmtId="0" fontId="58" fillId="0" borderId="27" xfId="0" applyFont="1" applyBorder="1" applyAlignment="1" applyProtection="1">
      <alignment horizontal="center" vertical="center" wrapText="1"/>
      <protection hidden="1"/>
    </xf>
    <xf numFmtId="0" fontId="58" fillId="0" borderId="52" xfId="0" applyFont="1" applyBorder="1" applyAlignment="1" applyProtection="1">
      <alignment horizontal="center" vertical="center" wrapText="1"/>
      <protection hidden="1"/>
    </xf>
    <xf numFmtId="0" fontId="58" fillId="0" borderId="53"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3" fontId="58" fillId="0" borderId="5" xfId="0" applyNumberFormat="1" applyFont="1" applyBorder="1" applyAlignment="1" applyProtection="1">
      <alignment horizontal="center" vertical="center" wrapText="1"/>
      <protection hidden="1"/>
    </xf>
    <xf numFmtId="3" fontId="58" fillId="0" borderId="9" xfId="0" applyNumberFormat="1" applyFont="1" applyBorder="1" applyAlignment="1" applyProtection="1">
      <alignment horizontal="center" vertical="center" wrapText="1"/>
      <protection hidden="1"/>
    </xf>
    <xf numFmtId="0" fontId="60" fillId="14" borderId="5" xfId="0" applyFont="1" applyFill="1" applyBorder="1" applyAlignment="1" applyProtection="1">
      <alignment horizontal="center" vertical="center" wrapText="1"/>
      <protection locked="0"/>
    </xf>
    <xf numFmtId="0" fontId="60" fillId="14" borderId="8" xfId="0" applyFont="1" applyFill="1" applyBorder="1" applyAlignment="1" applyProtection="1">
      <alignment horizontal="center" vertical="center" wrapText="1"/>
      <protection locked="0"/>
    </xf>
    <xf numFmtId="0" fontId="60" fillId="14" borderId="42" xfId="0" applyFont="1" applyFill="1" applyBorder="1" applyAlignment="1" applyProtection="1">
      <alignment horizontal="center" vertical="center" wrapText="1"/>
      <protection locked="0"/>
    </xf>
    <xf numFmtId="0" fontId="60" fillId="14" borderId="57" xfId="0" applyFont="1" applyFill="1" applyBorder="1" applyAlignment="1" applyProtection="1">
      <alignment horizontal="center" vertical="center" wrapText="1"/>
      <protection locked="0"/>
    </xf>
    <xf numFmtId="0" fontId="60" fillId="14" borderId="20" xfId="0" applyFont="1" applyFill="1" applyBorder="1" applyAlignment="1" applyProtection="1">
      <alignment horizontal="center" vertical="center" wrapText="1"/>
      <protection locked="0"/>
    </xf>
    <xf numFmtId="0" fontId="69" fillId="0" borderId="5" xfId="0" applyFont="1" applyBorder="1" applyAlignment="1" applyProtection="1">
      <alignment horizontal="center" vertical="center" textRotation="90" wrapText="1"/>
      <protection locked="0"/>
    </xf>
    <xf numFmtId="0" fontId="69" fillId="0" borderId="8" xfId="0" applyFont="1" applyBorder="1" applyAlignment="1" applyProtection="1">
      <alignment horizontal="center" vertical="center" textRotation="90" wrapText="1"/>
      <protection locked="0"/>
    </xf>
    <xf numFmtId="0" fontId="69" fillId="0" borderId="9" xfId="0" applyFont="1" applyBorder="1" applyAlignment="1" applyProtection="1">
      <alignment horizontal="center" vertical="center" textRotation="90" wrapText="1"/>
      <protection locked="0"/>
    </xf>
    <xf numFmtId="0" fontId="58" fillId="0" borderId="55" xfId="0" applyFont="1" applyBorder="1" applyAlignment="1" applyProtection="1">
      <alignment horizontal="center" vertical="center" wrapText="1"/>
      <protection hidden="1"/>
    </xf>
    <xf numFmtId="1" fontId="58" fillId="0" borderId="60" xfId="0" applyNumberFormat="1" applyFont="1" applyBorder="1" applyAlignment="1" applyProtection="1">
      <alignment horizontal="center" vertical="center"/>
      <protection hidden="1"/>
    </xf>
    <xf numFmtId="1" fontId="58" fillId="0" borderId="51" xfId="0" applyNumberFormat="1" applyFont="1" applyBorder="1" applyAlignment="1" applyProtection="1">
      <alignment horizontal="center" vertical="center"/>
      <protection hidden="1"/>
    </xf>
    <xf numFmtId="1" fontId="58" fillId="0" borderId="61" xfId="0" applyNumberFormat="1" applyFont="1" applyBorder="1" applyAlignment="1" applyProtection="1">
      <alignment horizontal="center" vertical="center"/>
      <protection hidden="1"/>
    </xf>
    <xf numFmtId="0" fontId="58" fillId="0" borderId="60" xfId="0" applyFont="1" applyBorder="1" applyAlignment="1" applyProtection="1">
      <alignment horizontal="center" vertical="center"/>
      <protection hidden="1"/>
    </xf>
    <xf numFmtId="0" fontId="58" fillId="0" borderId="51" xfId="0" applyFont="1" applyBorder="1" applyAlignment="1" applyProtection="1">
      <alignment horizontal="center" vertical="center"/>
      <protection hidden="1"/>
    </xf>
    <xf numFmtId="0" fontId="58" fillId="0" borderId="61" xfId="0" applyFont="1" applyBorder="1" applyAlignment="1" applyProtection="1">
      <alignment horizontal="center" vertical="center"/>
      <protection hidden="1"/>
    </xf>
    <xf numFmtId="0" fontId="55" fillId="27" borderId="57" xfId="10" applyFill="1" applyBorder="1" applyAlignment="1">
      <alignment horizontal="center" vertical="center"/>
    </xf>
    <xf numFmtId="0" fontId="55" fillId="27" borderId="35" xfId="10" applyFill="1" applyBorder="1" applyAlignment="1">
      <alignment horizontal="center" vertical="center"/>
    </xf>
    <xf numFmtId="0" fontId="55" fillId="27" borderId="37" xfId="10" applyFill="1" applyBorder="1" applyAlignment="1">
      <alignment horizontal="center" vertical="center"/>
    </xf>
    <xf numFmtId="0" fontId="55" fillId="27" borderId="20" xfId="10" applyFill="1" applyBorder="1" applyAlignment="1">
      <alignment horizontal="center" vertical="center"/>
    </xf>
    <xf numFmtId="0" fontId="55" fillId="27" borderId="0" xfId="10" applyFill="1" applyBorder="1" applyAlignment="1">
      <alignment horizontal="center" vertical="center"/>
    </xf>
    <xf numFmtId="0" fontId="55" fillId="27" borderId="21" xfId="10" applyFill="1" applyBorder="1" applyAlignment="1">
      <alignment horizontal="center" vertical="center"/>
    </xf>
    <xf numFmtId="0" fontId="55" fillId="27" borderId="58" xfId="10" applyFill="1" applyBorder="1" applyAlignment="1">
      <alignment horizontal="center" vertical="center"/>
    </xf>
    <xf numFmtId="0" fontId="55" fillId="27" borderId="59" xfId="10" applyFill="1" applyBorder="1" applyAlignment="1">
      <alignment horizontal="center" vertical="center"/>
    </xf>
    <xf numFmtId="0" fontId="55" fillId="27" borderId="28" xfId="10" applyFill="1" applyBorder="1" applyAlignment="1">
      <alignment horizontal="center" vertical="center"/>
    </xf>
    <xf numFmtId="0" fontId="60" fillId="0" borderId="55" xfId="0" applyFont="1" applyBorder="1" applyAlignment="1" applyProtection="1">
      <alignment horizontal="center" vertical="center" wrapText="1"/>
      <protection locked="0"/>
    </xf>
    <xf numFmtId="0" fontId="60" fillId="0" borderId="56" xfId="0" applyFont="1" applyBorder="1" applyAlignment="1" applyProtection="1">
      <alignment horizontal="center" vertical="center" wrapText="1"/>
      <protection locked="0"/>
    </xf>
    <xf numFmtId="0" fontId="60" fillId="0" borderId="16" xfId="0" applyFont="1" applyBorder="1" applyAlignment="1" applyProtection="1">
      <alignment horizontal="center" vertical="center" wrapText="1"/>
      <protection locked="0"/>
    </xf>
    <xf numFmtId="0" fontId="58" fillId="0" borderId="11" xfId="0" applyFont="1" applyBorder="1" applyAlignment="1" applyProtection="1">
      <alignment horizontal="center" vertical="center" wrapText="1"/>
      <protection hidden="1"/>
    </xf>
    <xf numFmtId="0" fontId="58" fillId="0" borderId="12" xfId="0" applyFont="1" applyBorder="1" applyAlignment="1" applyProtection="1">
      <alignment horizontal="center" vertical="center" wrapText="1"/>
      <protection hidden="1"/>
    </xf>
    <xf numFmtId="0" fontId="58" fillId="0" borderId="45" xfId="0" applyFont="1" applyBorder="1" applyAlignment="1" applyProtection="1">
      <alignment horizontal="center" vertical="center" wrapText="1"/>
      <protection hidden="1"/>
    </xf>
    <xf numFmtId="0" fontId="58" fillId="0" borderId="13" xfId="0" applyFont="1" applyBorder="1" applyAlignment="1" applyProtection="1">
      <alignment horizontal="center" vertical="center" wrapText="1"/>
      <protection hidden="1"/>
    </xf>
    <xf numFmtId="0" fontId="60" fillId="0" borderId="52" xfId="0" applyFont="1" applyBorder="1" applyAlignment="1" applyProtection="1">
      <alignment horizontal="center" vertical="center" wrapText="1"/>
      <protection locked="0"/>
    </xf>
    <xf numFmtId="0" fontId="60" fillId="0" borderId="50" xfId="0" applyFont="1" applyBorder="1" applyAlignment="1" applyProtection="1">
      <alignment horizontal="center" vertical="center" wrapText="1"/>
      <protection locked="0"/>
    </xf>
    <xf numFmtId="0" fontId="60" fillId="0" borderId="15" xfId="0" applyFont="1" applyBorder="1" applyAlignment="1" applyProtection="1">
      <alignment horizontal="center" vertical="center" wrapText="1"/>
      <protection locked="0"/>
    </xf>
    <xf numFmtId="0" fontId="58" fillId="0" borderId="5" xfId="0" applyFont="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58" fillId="0" borderId="5"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60" fillId="0" borderId="27" xfId="0" applyFont="1" applyBorder="1" applyAlignment="1" applyProtection="1">
      <alignment horizontal="center" vertical="center" wrapText="1"/>
      <protection locked="0"/>
    </xf>
    <xf numFmtId="0" fontId="60" fillId="0" borderId="54" xfId="0" applyFont="1" applyBorder="1" applyAlignment="1" applyProtection="1">
      <alignment horizontal="center" vertical="center" wrapText="1"/>
      <protection locked="0"/>
    </xf>
    <xf numFmtId="0" fontId="60" fillId="0" borderId="14" xfId="0" applyFont="1" applyBorder="1" applyAlignment="1" applyProtection="1">
      <alignment horizontal="center" vertical="center" wrapText="1"/>
      <protection locked="0"/>
    </xf>
    <xf numFmtId="0" fontId="60" fillId="14" borderId="9" xfId="0" applyFont="1" applyFill="1" applyBorder="1" applyAlignment="1" applyProtection="1">
      <alignment horizontal="center" vertical="center" wrapText="1"/>
      <protection locked="0"/>
    </xf>
    <xf numFmtId="0" fontId="58" fillId="0" borderId="14" xfId="0" applyFont="1" applyBorder="1" applyAlignment="1" applyProtection="1">
      <alignment horizontal="center" vertical="center"/>
      <protection locked="0"/>
    </xf>
    <xf numFmtId="0" fontId="58" fillId="0" borderId="15" xfId="0" applyFont="1" applyBorder="1" applyAlignment="1" applyProtection="1">
      <alignment horizontal="center" vertical="center"/>
      <protection locked="0"/>
    </xf>
    <xf numFmtId="0" fontId="58" fillId="0" borderId="46" xfId="0" applyFont="1" applyBorder="1" applyAlignment="1" applyProtection="1">
      <alignment horizontal="center" vertical="center"/>
      <protection locked="0"/>
    </xf>
    <xf numFmtId="0" fontId="58" fillId="0" borderId="16" xfId="0" applyFont="1" applyBorder="1" applyAlignment="1" applyProtection="1">
      <alignment horizontal="center" vertical="center"/>
      <protection locked="0"/>
    </xf>
    <xf numFmtId="0" fontId="58" fillId="0" borderId="65" xfId="0" applyFont="1" applyBorder="1" applyAlignment="1" applyProtection="1">
      <alignment horizontal="center" vertical="center"/>
      <protection hidden="1"/>
    </xf>
    <xf numFmtId="0" fontId="58" fillId="0" borderId="41" xfId="0" applyFont="1" applyBorder="1" applyAlignment="1" applyProtection="1">
      <alignment horizontal="center" vertical="center"/>
      <protection hidden="1"/>
    </xf>
    <xf numFmtId="0" fontId="60" fillId="14" borderId="58" xfId="0" applyFont="1" applyFill="1" applyBorder="1" applyAlignment="1" applyProtection="1">
      <alignment horizontal="center" vertical="center" wrapText="1"/>
      <protection locked="0"/>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2" fillId="26" borderId="2" xfId="10" applyFont="1" applyFill="1" applyBorder="1" applyAlignment="1">
      <alignment horizontal="center" vertical="center" wrapText="1"/>
    </xf>
    <xf numFmtId="0" fontId="82" fillId="26" borderId="17" xfId="10" applyFont="1" applyFill="1" applyBorder="1" applyAlignment="1">
      <alignment horizontal="center" vertical="center" wrapText="1"/>
    </xf>
    <xf numFmtId="0" fontId="82" fillId="26" borderId="22" xfId="10" applyFont="1" applyFill="1" applyBorder="1" applyAlignment="1">
      <alignment horizontal="center" vertical="center" wrapText="1"/>
    </xf>
    <xf numFmtId="0" fontId="82" fillId="26" borderId="3" xfId="10" applyFont="1" applyFill="1" applyBorder="1" applyAlignment="1">
      <alignment horizontal="center" vertical="center" wrapText="1"/>
    </xf>
    <xf numFmtId="0" fontId="82" fillId="26" borderId="1" xfId="10" applyFont="1" applyFill="1" applyBorder="1" applyAlignment="1">
      <alignment horizontal="center" vertical="center" wrapText="1"/>
    </xf>
    <xf numFmtId="0" fontId="82" fillId="26" borderId="10" xfId="10" applyFont="1" applyFill="1" applyBorder="1" applyAlignment="1">
      <alignment horizontal="center" vertical="center" wrapText="1"/>
    </xf>
    <xf numFmtId="0" fontId="72" fillId="22" borderId="5" xfId="0" applyFont="1" applyFill="1" applyBorder="1" applyAlignment="1">
      <alignment horizontal="center" vertical="center" wrapText="1"/>
    </xf>
    <xf numFmtId="0" fontId="72" fillId="22" borderId="9" xfId="0" applyFont="1" applyFill="1" applyBorder="1" applyAlignment="1">
      <alignment horizontal="center" vertical="center" wrapText="1"/>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6" fillId="24" borderId="62" xfId="0" applyFont="1" applyFill="1" applyBorder="1" applyAlignment="1">
      <alignment horizontal="center" vertical="center" wrapText="1"/>
    </xf>
    <xf numFmtId="0" fontId="75" fillId="24" borderId="63" xfId="0" applyFont="1" applyFill="1" applyBorder="1" applyAlignment="1">
      <alignment horizontal="center" vertical="center" wrapText="1"/>
    </xf>
    <xf numFmtId="0" fontId="75" fillId="24" borderId="64" xfId="0" applyFont="1" applyFill="1" applyBorder="1" applyAlignment="1">
      <alignment horizontal="center" vertical="center" wrapText="1"/>
    </xf>
    <xf numFmtId="0" fontId="60" fillId="0" borderId="57" xfId="0" applyFont="1" applyBorder="1" applyAlignment="1" applyProtection="1">
      <alignment horizontal="center" vertical="center"/>
      <protection locked="0"/>
    </xf>
    <xf numFmtId="0" fontId="60" fillId="0" borderId="20" xfId="0" applyFont="1" applyBorder="1" applyAlignment="1" applyProtection="1">
      <alignment horizontal="center" vertical="center"/>
      <protection locked="0"/>
    </xf>
    <xf numFmtId="0" fontId="60" fillId="14" borderId="37" xfId="0" applyFont="1" applyFill="1" applyBorder="1" applyAlignment="1" applyProtection="1">
      <alignment horizontal="center" vertical="center" wrapText="1"/>
      <protection locked="0"/>
    </xf>
    <xf numFmtId="0" fontId="60" fillId="14" borderId="21" xfId="0" applyFont="1" applyFill="1" applyBorder="1" applyAlignment="1" applyProtection="1">
      <alignment horizontal="center" vertical="center" wrapText="1"/>
      <protection locked="0"/>
    </xf>
    <xf numFmtId="0" fontId="58" fillId="0" borderId="11" xfId="0" applyFont="1" applyBorder="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58" fillId="0" borderId="45" xfId="0" applyFont="1" applyBorder="1" applyAlignment="1" applyProtection="1">
      <alignment horizontal="center" vertical="center"/>
      <protection locked="0"/>
    </xf>
    <xf numFmtId="0" fontId="58" fillId="0" borderId="13" xfId="0" applyFont="1" applyBorder="1" applyAlignment="1" applyProtection="1">
      <alignment horizontal="center" vertical="center"/>
      <protection locked="0"/>
    </xf>
    <xf numFmtId="0" fontId="58" fillId="0" borderId="66" xfId="0" applyFont="1" applyBorder="1" applyAlignment="1" applyProtection="1">
      <alignment horizontal="center" vertical="center"/>
      <protection hidden="1"/>
    </xf>
    <xf numFmtId="0" fontId="69"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0" fillId="35" borderId="57"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8" xfId="0" applyFont="1" applyFill="1" applyBorder="1" applyAlignment="1">
      <alignment horizontal="center" vertical="center"/>
    </xf>
    <xf numFmtId="0" fontId="40" fillId="35" borderId="59"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3"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9" fillId="11" borderId="19" xfId="0" applyFont="1" applyFill="1" applyBorder="1" applyAlignment="1">
      <alignment horizontal="center"/>
    </xf>
    <xf numFmtId="0" fontId="79" fillId="11" borderId="24" xfId="0" applyFont="1" applyFill="1" applyBorder="1" applyAlignment="1">
      <alignment horizontal="center"/>
    </xf>
    <xf numFmtId="0" fontId="79" fillId="11" borderId="36" xfId="0" applyFont="1" applyFill="1" applyBorder="1" applyAlignment="1">
      <alignment horizontal="center"/>
    </xf>
    <xf numFmtId="0" fontId="72" fillId="22" borderId="19" xfId="0" applyFont="1" applyFill="1" applyBorder="1" applyAlignment="1">
      <alignment horizontal="center" vertical="center" wrapText="1"/>
    </xf>
    <xf numFmtId="0" fontId="72" fillId="22" borderId="36" xfId="0" applyFont="1" applyFill="1" applyBorder="1" applyAlignment="1">
      <alignment horizontal="center" vertical="center" wrapText="1"/>
    </xf>
    <xf numFmtId="0" fontId="8" fillId="0" borderId="1" xfId="0" applyFont="1" applyBorder="1" applyAlignment="1">
      <alignment horizontal="center"/>
    </xf>
    <xf numFmtId="0" fontId="66" fillId="24" borderId="57" xfId="0" applyFont="1" applyFill="1" applyBorder="1" applyAlignment="1">
      <alignment horizontal="center" vertical="center"/>
    </xf>
    <xf numFmtId="0" fontId="75" fillId="24" borderId="35" xfId="0" applyFont="1" applyFill="1" applyBorder="1" applyAlignment="1">
      <alignment horizontal="center" vertical="center"/>
    </xf>
    <xf numFmtId="0" fontId="75" fillId="24" borderId="37" xfId="0" applyFont="1" applyFill="1" applyBorder="1" applyAlignment="1">
      <alignment horizontal="center" vertical="center"/>
    </xf>
    <xf numFmtId="0" fontId="80" fillId="26" borderId="1" xfId="0" applyFont="1" applyFill="1" applyBorder="1" applyAlignment="1">
      <alignment horizontal="center" vertical="center" textRotation="90" wrapText="1"/>
    </xf>
    <xf numFmtId="0" fontId="80" fillId="26" borderId="18" xfId="0" applyFont="1" applyFill="1" applyBorder="1" applyAlignment="1">
      <alignment horizontal="center" vertical="center" textRotation="90" wrapText="1"/>
    </xf>
    <xf numFmtId="0" fontId="80" fillId="26" borderId="10" xfId="0" applyFont="1" applyFill="1" applyBorder="1" applyAlignment="1">
      <alignment horizontal="center" vertical="center" textRotation="90" wrapText="1"/>
    </xf>
    <xf numFmtId="0" fontId="80" fillId="26" borderId="23" xfId="0" applyFont="1" applyFill="1" applyBorder="1" applyAlignment="1">
      <alignment horizontal="center" vertical="center" textRotation="90" wrapText="1"/>
    </xf>
    <xf numFmtId="0" fontId="79" fillId="26" borderId="19" xfId="0" applyFont="1" applyFill="1" applyBorder="1" applyAlignment="1">
      <alignment horizontal="center"/>
    </xf>
    <xf numFmtId="0" fontId="79" fillId="26" borderId="24" xfId="0" applyFont="1" applyFill="1" applyBorder="1" applyAlignment="1">
      <alignment horizontal="center"/>
    </xf>
    <xf numFmtId="0" fontId="79" fillId="26" borderId="36" xfId="0" applyFont="1" applyFill="1" applyBorder="1" applyAlignment="1">
      <alignment horizontal="center"/>
    </xf>
    <xf numFmtId="0" fontId="40" fillId="27" borderId="57"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8" xfId="0" applyFont="1" applyFill="1" applyBorder="1" applyAlignment="1">
      <alignment horizontal="center" vertical="center"/>
    </xf>
    <xf numFmtId="0" fontId="40" fillId="27" borderId="59" xfId="0" applyFont="1" applyFill="1" applyBorder="1" applyAlignment="1">
      <alignment horizontal="center" vertical="center"/>
    </xf>
    <xf numFmtId="0" fontId="40" fillId="27" borderId="28" xfId="0" applyFont="1" applyFill="1" applyBorder="1" applyAlignment="1">
      <alignment horizontal="center" vertical="center"/>
    </xf>
    <xf numFmtId="0" fontId="72" fillId="27" borderId="11" xfId="0" applyFont="1" applyFill="1" applyBorder="1" applyAlignment="1">
      <alignment horizontal="center" vertical="center" wrapText="1"/>
    </xf>
    <xf numFmtId="0" fontId="72" fillId="27" borderId="13" xfId="0" applyFont="1" applyFill="1" applyBorder="1" applyAlignment="1">
      <alignment horizontal="center" vertical="center" wrapText="1"/>
    </xf>
    <xf numFmtId="0" fontId="72" fillId="27" borderId="5" xfId="0" applyFont="1" applyFill="1" applyBorder="1" applyAlignment="1">
      <alignment horizontal="center" vertical="center" wrapText="1"/>
    </xf>
    <xf numFmtId="0" fontId="72" fillId="27" borderId="9" xfId="0" applyFont="1" applyFill="1" applyBorder="1" applyAlignment="1">
      <alignment horizontal="center" vertical="center" wrapText="1"/>
    </xf>
    <xf numFmtId="0" fontId="79" fillId="25" borderId="57" xfId="0" applyFont="1" applyFill="1" applyBorder="1" applyAlignment="1">
      <alignment horizontal="center" vertical="center" wrapText="1"/>
    </xf>
    <xf numFmtId="0" fontId="79" fillId="25" borderId="35" xfId="0" applyFont="1" applyFill="1" applyBorder="1" applyAlignment="1">
      <alignment horizontal="center" vertical="center" wrapText="1"/>
    </xf>
    <xf numFmtId="0" fontId="79" fillId="25" borderId="37" xfId="0" applyFont="1" applyFill="1" applyBorder="1" applyAlignment="1">
      <alignment horizontal="center" vertical="center" wrapText="1"/>
    </xf>
    <xf numFmtId="0" fontId="79" fillId="25" borderId="58" xfId="0" applyFont="1" applyFill="1" applyBorder="1" applyAlignment="1">
      <alignment horizontal="center" vertical="center" wrapText="1"/>
    </xf>
    <xf numFmtId="0" fontId="79" fillId="25" borderId="59" xfId="0" applyFont="1" applyFill="1" applyBorder="1" applyAlignment="1">
      <alignment horizontal="center" vertical="center" wrapText="1"/>
    </xf>
    <xf numFmtId="0" fontId="79" fillId="25" borderId="28" xfId="0" applyFont="1" applyFill="1" applyBorder="1" applyAlignment="1">
      <alignment horizontal="center" vertical="center" wrapText="1"/>
    </xf>
    <xf numFmtId="0" fontId="80" fillId="26" borderId="3" xfId="0" applyFont="1" applyFill="1" applyBorder="1" applyAlignment="1">
      <alignment horizontal="center" vertical="center" textRotation="90" wrapText="1"/>
    </xf>
    <xf numFmtId="0" fontId="80" fillId="26" borderId="4" xfId="0" applyFont="1" applyFill="1" applyBorder="1" applyAlignment="1">
      <alignment horizontal="center" vertical="center" textRotation="90"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72" fillId="25" borderId="51" xfId="0" applyFont="1" applyFill="1" applyBorder="1" applyAlignment="1">
      <alignment horizontal="center" vertical="center" wrapText="1"/>
    </xf>
    <xf numFmtId="0" fontId="72" fillId="25" borderId="41" xfId="0" applyFont="1" applyFill="1" applyBorder="1" applyAlignment="1">
      <alignment horizontal="center" vertical="center" wrapText="1"/>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9" fillId="28" borderId="57" xfId="0" applyFont="1" applyFill="1" applyBorder="1" applyAlignment="1">
      <alignment horizontal="center" vertical="center" wrapText="1"/>
    </xf>
    <xf numFmtId="0" fontId="79" fillId="28" borderId="35" xfId="0" applyFont="1" applyFill="1" applyBorder="1" applyAlignment="1">
      <alignment horizontal="center" vertical="center" wrapText="1"/>
    </xf>
    <xf numFmtId="0" fontId="79" fillId="28" borderId="37" xfId="0" applyFont="1" applyFill="1" applyBorder="1" applyAlignment="1">
      <alignment horizontal="center" vertical="center" wrapText="1"/>
    </xf>
    <xf numFmtId="0" fontId="79" fillId="28" borderId="58" xfId="0" applyFont="1" applyFill="1" applyBorder="1" applyAlignment="1">
      <alignment horizontal="center" vertical="center" wrapText="1"/>
    </xf>
    <xf numFmtId="0" fontId="79" fillId="28" borderId="59" xfId="0" applyFont="1" applyFill="1" applyBorder="1" applyAlignment="1">
      <alignment horizontal="center" vertical="center" wrapText="1"/>
    </xf>
    <xf numFmtId="0" fontId="79" fillId="28" borderId="28" xfId="0" applyFont="1" applyFill="1" applyBorder="1" applyAlignment="1">
      <alignment horizontal="center" vertical="center" wrapText="1"/>
    </xf>
    <xf numFmtId="0" fontId="22" fillId="26" borderId="57"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8"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81" fillId="28" borderId="19" xfId="10" applyFont="1" applyFill="1" applyBorder="1" applyAlignment="1">
      <alignment horizontal="center" vertical="center" wrapText="1"/>
    </xf>
    <xf numFmtId="0" fontId="81" fillId="28" borderId="36" xfId="10" applyFont="1" applyFill="1" applyBorder="1" applyAlignment="1">
      <alignment horizontal="center" vertical="center" wrapText="1"/>
    </xf>
    <xf numFmtId="0" fontId="72" fillId="28" borderId="34" xfId="0" applyFont="1" applyFill="1" applyBorder="1" applyAlignment="1">
      <alignment horizontal="center" vertical="center" wrapText="1"/>
    </xf>
    <xf numFmtId="0" fontId="72" fillId="28" borderId="25" xfId="0" applyFont="1" applyFill="1" applyBorder="1" applyAlignment="1">
      <alignment horizontal="center" vertical="center" wrapText="1"/>
    </xf>
    <xf numFmtId="0" fontId="72" fillId="28" borderId="51" xfId="0" applyFont="1" applyFill="1" applyBorder="1" applyAlignment="1">
      <alignment horizontal="center" vertical="center" wrapText="1"/>
    </xf>
    <xf numFmtId="0" fontId="72" fillId="28" borderId="41" xfId="0" applyFont="1" applyFill="1" applyBorder="1" applyAlignment="1">
      <alignment horizontal="center" vertical="center" wrapText="1"/>
    </xf>
    <xf numFmtId="0" fontId="60" fillId="0" borderId="58" xfId="0" applyFont="1" applyBorder="1" applyAlignment="1" applyProtection="1">
      <alignment horizontal="center" vertical="center"/>
      <protection locked="0"/>
    </xf>
    <xf numFmtId="0" fontId="40" fillId="34" borderId="57"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8"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58" fillId="0" borderId="9" xfId="0" applyFont="1" applyBorder="1" applyAlignment="1" applyProtection="1">
      <alignment horizontal="center" vertical="center"/>
      <protection hidden="1"/>
    </xf>
    <xf numFmtId="0" fontId="76" fillId="31" borderId="57" xfId="0" applyFont="1" applyFill="1" applyBorder="1" applyAlignment="1">
      <alignment horizontal="center" vertical="center" wrapText="1"/>
    </xf>
    <xf numFmtId="0" fontId="76" fillId="31" borderId="37" xfId="0" applyFont="1" applyFill="1" applyBorder="1" applyAlignment="1">
      <alignment horizontal="center" vertical="center" wrapText="1"/>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2"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66" fillId="14" borderId="25" xfId="0" applyFont="1" applyFill="1" applyBorder="1" applyAlignment="1">
      <alignment horizontal="center" vertical="center" wrapText="1"/>
    </xf>
    <xf numFmtId="0" fontId="66" fillId="14" borderId="68"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56"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0" fillId="14" borderId="39" xfId="0" applyFill="1" applyBorder="1" applyAlignment="1">
      <alignment horizontal="justify" vertical="center"/>
    </xf>
    <xf numFmtId="0" fontId="0" fillId="14" borderId="56" xfId="0" applyFill="1" applyBorder="1" applyAlignment="1">
      <alignment horizontal="justify" vertical="center"/>
    </xf>
    <xf numFmtId="0" fontId="66" fillId="14" borderId="67" xfId="0" applyFont="1" applyFill="1" applyBorder="1" applyAlignment="1">
      <alignment horizontal="center" vertical="center" wrapText="1"/>
    </xf>
    <xf numFmtId="0" fontId="0" fillId="14" borderId="55" xfId="0" applyFill="1" applyBorder="1" applyAlignment="1">
      <alignment horizontal="left" vertical="top" wrapText="1"/>
    </xf>
    <xf numFmtId="0" fontId="0" fillId="14" borderId="56" xfId="0" applyFill="1" applyBorder="1" applyAlignment="1">
      <alignment horizontal="left" vertical="top"/>
    </xf>
    <xf numFmtId="0" fontId="0" fillId="14" borderId="38" xfId="0" applyFill="1" applyBorder="1" applyAlignment="1">
      <alignment horizontal="left" vertical="top"/>
    </xf>
    <xf numFmtId="0" fontId="66" fillId="22" borderId="19" xfId="0" applyFont="1" applyFill="1" applyBorder="1" applyAlignment="1">
      <alignment horizontal="center"/>
    </xf>
    <xf numFmtId="0" fontId="66" fillId="22" borderId="24" xfId="0" applyFont="1" applyFill="1" applyBorder="1" applyAlignment="1">
      <alignment horizontal="center"/>
    </xf>
    <xf numFmtId="0" fontId="66" fillId="22" borderId="36" xfId="0" applyFont="1" applyFill="1" applyBorder="1" applyAlignment="1">
      <alignment horizontal="center"/>
    </xf>
    <xf numFmtId="0" fontId="57" fillId="18" borderId="20" xfId="0" applyFont="1" applyFill="1" applyBorder="1" applyAlignment="1">
      <alignment horizontal="center" vertical="center"/>
    </xf>
    <xf numFmtId="0" fontId="57"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54" xfId="0" applyFill="1" applyBorder="1" applyAlignment="1">
      <alignment horizontal="justify" vertical="center"/>
    </xf>
    <xf numFmtId="0" fontId="66" fillId="21" borderId="26" xfId="0" applyFont="1" applyFill="1" applyBorder="1" applyAlignment="1">
      <alignment horizontal="center"/>
    </xf>
    <xf numFmtId="0" fontId="66" fillId="21" borderId="50" xfId="0" applyFont="1" applyFill="1" applyBorder="1" applyAlignment="1">
      <alignment horizontal="center"/>
    </xf>
    <xf numFmtId="0" fontId="66" fillId="21" borderId="7" xfId="0" applyFont="1" applyFill="1" applyBorder="1" applyAlignment="1">
      <alignment horizontal="center"/>
    </xf>
    <xf numFmtId="0" fontId="83" fillId="34" borderId="19" xfId="0" applyFont="1" applyFill="1" applyBorder="1" applyAlignment="1">
      <alignment horizontal="center" vertical="center"/>
    </xf>
    <xf numFmtId="0" fontId="83" fillId="34" borderId="36" xfId="0"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64" fillId="14" borderId="19" xfId="0" applyFont="1" applyFill="1" applyBorder="1" applyAlignment="1">
      <alignment horizontal="justify" vertical="center" wrapText="1"/>
    </xf>
    <xf numFmtId="0" fontId="64" fillId="14" borderId="24" xfId="0" applyFont="1" applyFill="1" applyBorder="1" applyAlignment="1">
      <alignment horizontal="justify" vertical="center" wrapText="1"/>
    </xf>
    <xf numFmtId="0" fontId="64" fillId="14" borderId="36" xfId="0" applyFont="1" applyFill="1" applyBorder="1" applyAlignment="1">
      <alignment horizontal="justify"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69" xfId="12" applyBorder="1" applyAlignment="1">
      <alignment horizontal="center" vertical="center" wrapText="1"/>
    </xf>
    <xf numFmtId="0" fontId="3" fillId="0" borderId="66" xfId="12" applyBorder="1" applyAlignment="1">
      <alignment horizontal="center" vertical="center" wrapText="1"/>
    </xf>
    <xf numFmtId="0" fontId="7" fillId="11" borderId="1" xfId="12" applyFont="1" applyFill="1" applyBorder="1" applyAlignment="1">
      <alignment horizontal="center" vertical="center"/>
    </xf>
    <xf numFmtId="0" fontId="11" fillId="16" borderId="47" xfId="12" applyFont="1" applyFill="1" applyBorder="1" applyAlignment="1">
      <alignment horizontal="center" vertical="center" wrapText="1"/>
    </xf>
    <xf numFmtId="0" fontId="11" fillId="16" borderId="51"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5" fillId="11" borderId="47" xfId="12" applyFont="1" applyFill="1" applyBorder="1" applyAlignment="1">
      <alignment horizontal="center" vertical="center"/>
    </xf>
    <xf numFmtId="0" fontId="5" fillId="11" borderId="51" xfId="12" applyFont="1" applyFill="1" applyBorder="1" applyAlignment="1">
      <alignment horizontal="center" vertical="center"/>
    </xf>
    <xf numFmtId="0" fontId="5" fillId="11" borderId="25" xfId="12" applyFont="1" applyFill="1" applyBorder="1" applyAlignment="1">
      <alignment horizontal="center" vertical="center"/>
    </xf>
    <xf numFmtId="0" fontId="11" fillId="15" borderId="47" xfId="12" applyFont="1" applyFill="1" applyBorder="1" applyAlignment="1">
      <alignment horizontal="center" vertical="center"/>
    </xf>
    <xf numFmtId="0" fontId="11" fillId="15" borderId="51" xfId="12" applyFont="1" applyFill="1" applyBorder="1" applyAlignment="1">
      <alignment horizontal="center" vertical="center"/>
    </xf>
    <xf numFmtId="0" fontId="11" fillId="15" borderId="25" xfId="12" applyFont="1" applyFill="1" applyBorder="1" applyAlignment="1">
      <alignment horizontal="center" vertical="center"/>
    </xf>
    <xf numFmtId="0" fontId="5" fillId="2" borderId="47" xfId="12" applyFont="1" applyFill="1" applyBorder="1" applyAlignment="1">
      <alignment horizontal="center" vertical="center"/>
    </xf>
    <xf numFmtId="0" fontId="5" fillId="2" borderId="51" xfId="12" applyFont="1" applyFill="1" applyBorder="1" applyAlignment="1">
      <alignment horizontal="center" vertical="center"/>
    </xf>
    <xf numFmtId="0" fontId="5" fillId="2" borderId="25" xfId="12" applyFont="1" applyFill="1" applyBorder="1" applyAlignment="1">
      <alignment horizontal="center" vertical="center"/>
    </xf>
    <xf numFmtId="0" fontId="11" fillId="13" borderId="47" xfId="12" applyFont="1" applyFill="1" applyBorder="1" applyAlignment="1">
      <alignment horizontal="center" vertical="center"/>
    </xf>
    <xf numFmtId="0" fontId="11" fillId="13" borderId="51"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xf>
    <xf numFmtId="0" fontId="11" fillId="16" borderId="51" xfId="12" applyFont="1" applyFill="1" applyBorder="1" applyAlignment="1">
      <alignment horizontal="center" vertical="center"/>
    </xf>
    <xf numFmtId="0" fontId="11" fillId="16" borderId="25" xfId="12" applyFont="1" applyFill="1" applyBorder="1" applyAlignment="1">
      <alignment horizontal="center" vertical="center"/>
    </xf>
    <xf numFmtId="0" fontId="5" fillId="2" borderId="1"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5" borderId="47" xfId="12" applyFont="1" applyFill="1" applyBorder="1" applyAlignment="1">
      <alignment horizontal="center" vertical="center" wrapText="1"/>
    </xf>
    <xf numFmtId="0" fontId="11" fillId="15" borderId="51"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7" xfId="12" applyFont="1" applyFill="1" applyBorder="1" applyAlignment="1">
      <alignment horizontal="center" vertical="center" wrapText="1"/>
    </xf>
    <xf numFmtId="0" fontId="12" fillId="12" borderId="51"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7" xfId="12" applyFont="1" applyFill="1" applyBorder="1" applyAlignment="1">
      <alignment horizontal="center" vertical="center" wrapText="1"/>
    </xf>
    <xf numFmtId="0" fontId="11" fillId="12" borderId="51"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7" xfId="12" applyFont="1" applyFill="1" applyBorder="1" applyAlignment="1">
      <alignment horizontal="center" vertical="center" wrapText="1"/>
    </xf>
    <xf numFmtId="0" fontId="11" fillId="13" borderId="51"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66" fillId="40" borderId="26" xfId="0" applyFont="1" applyFill="1" applyBorder="1" applyAlignment="1">
      <alignment horizontal="center" vertical="center"/>
    </xf>
    <xf numFmtId="0" fontId="66" fillId="40" borderId="50" xfId="0" applyFont="1" applyFill="1" applyBorder="1" applyAlignment="1">
      <alignment horizontal="center" vertical="center"/>
    </xf>
    <xf numFmtId="0" fontId="66" fillId="40" borderId="7" xfId="0" applyFont="1" applyFill="1" applyBorder="1" applyAlignment="1">
      <alignment horizontal="center" vertical="center"/>
    </xf>
    <xf numFmtId="0" fontId="57" fillId="29" borderId="25" xfId="0" applyFont="1" applyFill="1" applyBorder="1" applyAlignment="1">
      <alignment horizontal="center" vertical="center" wrapText="1"/>
    </xf>
    <xf numFmtId="0" fontId="57" fillId="29" borderId="1" xfId="0" applyFont="1" applyFill="1" applyBorder="1" applyAlignment="1">
      <alignment horizontal="center" vertical="center" wrapText="1"/>
    </xf>
    <xf numFmtId="0" fontId="57" fillId="29" borderId="25" xfId="0" applyFont="1" applyFill="1" applyBorder="1" applyAlignment="1">
      <alignment horizontal="center" vertical="center"/>
    </xf>
    <xf numFmtId="0" fontId="57" fillId="29" borderId="47" xfId="0" applyFont="1" applyFill="1" applyBorder="1" applyAlignment="1">
      <alignment horizontal="center" vertical="center"/>
    </xf>
    <xf numFmtId="0" fontId="66" fillId="33" borderId="32" xfId="0" applyFont="1" applyFill="1" applyBorder="1" applyAlignment="1">
      <alignment horizontal="center" vertical="center"/>
    </xf>
    <xf numFmtId="0" fontId="66" fillId="33" borderId="33" xfId="0" applyFont="1" applyFill="1" applyBorder="1" applyAlignment="1">
      <alignment horizontal="center" vertical="center"/>
    </xf>
    <xf numFmtId="0" fontId="66" fillId="33" borderId="34" xfId="0" applyFont="1" applyFill="1" applyBorder="1" applyAlignment="1">
      <alignment horizontal="center" vertical="center"/>
    </xf>
    <xf numFmtId="0" fontId="57" fillId="29" borderId="1" xfId="0" applyFont="1" applyFill="1" applyBorder="1" applyAlignment="1">
      <alignment horizontal="center" vertical="center"/>
    </xf>
    <xf numFmtId="0" fontId="84" fillId="29" borderId="1" xfId="0" applyFont="1" applyFill="1" applyBorder="1" applyAlignment="1">
      <alignment horizontal="center"/>
    </xf>
    <xf numFmtId="0" fontId="85" fillId="29" borderId="1" xfId="0" applyFont="1" applyFill="1" applyBorder="1" applyAlignment="1">
      <alignment horizontal="center"/>
    </xf>
    <xf numFmtId="0" fontId="75" fillId="40" borderId="29" xfId="0" applyFont="1" applyFill="1" applyBorder="1" applyAlignment="1">
      <alignment horizontal="center" vertical="center" wrapText="1"/>
    </xf>
    <xf numFmtId="0" fontId="75" fillId="40" borderId="31" xfId="0" applyFont="1" applyFill="1" applyBorder="1" applyAlignment="1">
      <alignment horizontal="center" vertical="center" wrapText="1"/>
    </xf>
    <xf numFmtId="0" fontId="75" fillId="40" borderId="48" xfId="0" applyFont="1" applyFill="1" applyBorder="1" applyAlignment="1">
      <alignment horizontal="center" vertical="center" wrapText="1"/>
    </xf>
    <xf numFmtId="0" fontId="75" fillId="40" borderId="49" xfId="0" applyFont="1" applyFill="1" applyBorder="1" applyAlignment="1">
      <alignment horizontal="center" vertical="center" wrapText="1"/>
    </xf>
    <xf numFmtId="0" fontId="75" fillId="40" borderId="32" xfId="0" applyFont="1" applyFill="1" applyBorder="1" applyAlignment="1">
      <alignment horizontal="center" vertical="center" wrapText="1"/>
    </xf>
    <xf numFmtId="0" fontId="75" fillId="40" borderId="34" xfId="0" applyFont="1" applyFill="1" applyBorder="1" applyAlignment="1">
      <alignment horizontal="center" vertical="center" wrapText="1"/>
    </xf>
    <xf numFmtId="0" fontId="84" fillId="39" borderId="57" xfId="0" applyFont="1" applyFill="1" applyBorder="1" applyAlignment="1">
      <alignment horizontal="center" vertical="center"/>
    </xf>
    <xf numFmtId="0" fontId="84" fillId="39" borderId="35" xfId="0" applyFont="1" applyFill="1" applyBorder="1" applyAlignment="1">
      <alignment horizontal="center" vertical="center"/>
    </xf>
    <xf numFmtId="0" fontId="84" fillId="39" borderId="37" xfId="0" applyFont="1" applyFill="1" applyBorder="1" applyAlignment="1">
      <alignment horizontal="center" vertical="center"/>
    </xf>
    <xf numFmtId="0" fontId="84" fillId="39" borderId="20" xfId="0" applyFont="1" applyFill="1" applyBorder="1" applyAlignment="1">
      <alignment horizontal="center" vertical="center"/>
    </xf>
    <xf numFmtId="0" fontId="84" fillId="39" borderId="0" xfId="0" applyFont="1" applyFill="1" applyAlignment="1">
      <alignment horizontal="center" vertical="center"/>
    </xf>
    <xf numFmtId="0" fontId="84" fillId="39" borderId="21" xfId="0" applyFont="1" applyFill="1" applyBorder="1" applyAlignment="1">
      <alignment horizontal="center" vertical="center"/>
    </xf>
    <xf numFmtId="0" fontId="84" fillId="39" borderId="58" xfId="0" applyFont="1" applyFill="1" applyBorder="1" applyAlignment="1">
      <alignment horizontal="center" vertical="center"/>
    </xf>
    <xf numFmtId="0" fontId="84" fillId="39" borderId="59" xfId="0" applyFont="1" applyFill="1" applyBorder="1" applyAlignment="1">
      <alignment horizontal="center" vertical="center"/>
    </xf>
    <xf numFmtId="0" fontId="84" fillId="39" borderId="28" xfId="0" applyFont="1" applyFill="1" applyBorder="1" applyAlignment="1">
      <alignment horizontal="center" vertical="center"/>
    </xf>
    <xf numFmtId="0" fontId="0" fillId="0" borderId="0" xfId="0" applyAlignment="1">
      <alignment horizontal="center" wrapText="1"/>
    </xf>
    <xf numFmtId="0" fontId="57" fillId="0" borderId="47" xfId="0" applyFont="1" applyBorder="1" applyAlignment="1">
      <alignment horizontal="center" vertical="center"/>
    </xf>
    <xf numFmtId="0" fontId="57" fillId="0" borderId="51" xfId="0" applyFont="1" applyBorder="1" applyAlignment="1">
      <alignment horizontal="center" vertical="center"/>
    </xf>
    <xf numFmtId="0" fontId="57" fillId="0" borderId="25" xfId="0" applyFont="1" applyBorder="1" applyAlignment="1">
      <alignment horizontal="center" vertical="center"/>
    </xf>
    <xf numFmtId="0" fontId="66" fillId="33" borderId="25" xfId="0" applyFont="1" applyFill="1" applyBorder="1" applyAlignment="1">
      <alignment horizontal="center" vertical="center"/>
    </xf>
    <xf numFmtId="0" fontId="67" fillId="0" borderId="0" xfId="0" applyFont="1" applyBorder="1" applyAlignment="1">
      <alignment horizontal="center"/>
    </xf>
    <xf numFmtId="0" fontId="67" fillId="0" borderId="0" xfId="0" applyFont="1" applyBorder="1"/>
    <xf numFmtId="0" fontId="71" fillId="0" borderId="0" xfId="0" applyFont="1" applyBorder="1" applyAlignment="1">
      <alignment horizontal="center"/>
    </xf>
    <xf numFmtId="0" fontId="71" fillId="0" borderId="0" xfId="0" applyFont="1" applyBorder="1"/>
    <xf numFmtId="0" fontId="8" fillId="0" borderId="0" xfId="0" applyFont="1" applyBorder="1" applyAlignment="1">
      <alignment horizontal="center"/>
    </xf>
    <xf numFmtId="0" fontId="64" fillId="0" borderId="0" xfId="0" applyFont="1" applyBorder="1"/>
    <xf numFmtId="0" fontId="71" fillId="0" borderId="26" xfId="0" applyFont="1" applyBorder="1" applyAlignment="1">
      <alignment horizontal="center"/>
    </xf>
    <xf numFmtId="0" fontId="40" fillId="27" borderId="57" xfId="0" applyFont="1" applyFill="1" applyBorder="1" applyAlignment="1">
      <alignment horizontal="center" vertical="center" wrapText="1"/>
    </xf>
    <xf numFmtId="0" fontId="40" fillId="27" borderId="35" xfId="0" applyFont="1" applyFill="1" applyBorder="1" applyAlignment="1">
      <alignment horizontal="center" vertical="center" wrapText="1"/>
    </xf>
    <xf numFmtId="0" fontId="40" fillId="27" borderId="37" xfId="0" applyFont="1" applyFill="1" applyBorder="1" applyAlignment="1">
      <alignment horizontal="center" vertical="center" wrapText="1"/>
    </xf>
    <xf numFmtId="0" fontId="40" fillId="27" borderId="58" xfId="0" applyFont="1" applyFill="1" applyBorder="1" applyAlignment="1">
      <alignment horizontal="center" vertical="center" wrapText="1"/>
    </xf>
    <xf numFmtId="0" fontId="40" fillId="27" borderId="59" xfId="0" applyFont="1" applyFill="1" applyBorder="1" applyAlignment="1">
      <alignment horizontal="center" vertical="center" wrapText="1"/>
    </xf>
    <xf numFmtId="0" fontId="40" fillId="27" borderId="28" xfId="0" applyFont="1" applyFill="1" applyBorder="1" applyAlignment="1">
      <alignment horizontal="center" vertical="center" wrapText="1"/>
    </xf>
    <xf numFmtId="0" fontId="67" fillId="0" borderId="0" xfId="0" applyFont="1" applyFill="1" applyBorder="1" applyAlignment="1"/>
    <xf numFmtId="0" fontId="71" fillId="0" borderId="0" xfId="0" applyFont="1" applyFill="1" applyBorder="1" applyAlignment="1"/>
  </cellXfs>
  <cellStyles count="15">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Normal 5" xfId="13" xr:uid="{00000000-0005-0000-0000-00000D000000}"/>
    <cellStyle name="Porcentaje 2" xfId="14" xr:uid="{00000000-0005-0000-0000-00000E000000}"/>
  </cellStyles>
  <dxfs count="16">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71F1F90-EFDA-413E-B270-B20104288AE4}"/>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8116" name="Imagen 2">
          <a:extLst>
            <a:ext uri="{FF2B5EF4-FFF2-40B4-BE49-F238E27FC236}">
              <a16:creationId xmlns:a16="http://schemas.microsoft.com/office/drawing/2014/main" id="{B561F346-28DE-4D15-8A1B-8555FD567D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8117" name="Imagen 3">
          <a:extLst>
            <a:ext uri="{FF2B5EF4-FFF2-40B4-BE49-F238E27FC236}">
              <a16:creationId xmlns:a16="http://schemas.microsoft.com/office/drawing/2014/main" id="{60684984-7CE8-4B0F-9F79-154659684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32301" name="Imagen 2">
          <a:extLst>
            <a:ext uri="{FF2B5EF4-FFF2-40B4-BE49-F238E27FC236}">
              <a16:creationId xmlns:a16="http://schemas.microsoft.com/office/drawing/2014/main" id="{711CA2D9-5267-4BE6-A1CC-D9C7139AC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452559</xdr:colOff>
      <xdr:row>100</xdr:row>
      <xdr:rowOff>149187</xdr:rowOff>
    </xdr:from>
    <xdr:to>
      <xdr:col>1</xdr:col>
      <xdr:colOff>1508393</xdr:colOff>
      <xdr:row>103</xdr:row>
      <xdr:rowOff>172139</xdr:rowOff>
    </xdr:to>
    <xdr:pic>
      <xdr:nvPicPr>
        <xdr:cNvPr id="32302" name="Imagen 2">
          <a:extLst>
            <a:ext uri="{FF2B5EF4-FFF2-40B4-BE49-F238E27FC236}">
              <a16:creationId xmlns:a16="http://schemas.microsoft.com/office/drawing/2014/main" id="{C7C4BADD-F67F-4583-8CE6-9B38535715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5360" y="149187"/>
          <a:ext cx="1055834" cy="1159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0</xdr:rowOff>
    </xdr:to>
    <xdr:pic>
      <xdr:nvPicPr>
        <xdr:cNvPr id="32303" name="Imagen 3">
          <a:extLst>
            <a:ext uri="{FF2B5EF4-FFF2-40B4-BE49-F238E27FC236}">
              <a16:creationId xmlns:a16="http://schemas.microsoft.com/office/drawing/2014/main" id="{1A41D230-2627-48DB-87E3-B3A23953CB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0</xdr:rowOff>
    </xdr:to>
    <xdr:pic>
      <xdr:nvPicPr>
        <xdr:cNvPr id="32304" name="Imagen 3">
          <a:extLst>
            <a:ext uri="{FF2B5EF4-FFF2-40B4-BE49-F238E27FC236}">
              <a16:creationId xmlns:a16="http://schemas.microsoft.com/office/drawing/2014/main" id="{4BEAAD17-0CAB-493A-B607-38911979BB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2634253-AB3C-404F-B9A8-73A7CF94EBB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853339A-45E1-42F8-AF0B-D3327730842A}"/>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6576616-1FCE-49E9-A5EC-257A52BE0802}"/>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F02B929-5E87-4C48-B43E-1D44A28026E3}"/>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41BBEFF-2DD2-4528-8B17-B7E7BD31029C}"/>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zoomScale="85" zoomScaleNormal="85" zoomScaleSheetLayoutView="130" workbookViewId="0">
      <selection activeCell="D11" sqref="D11"/>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56" t="s">
        <v>0</v>
      </c>
      <c r="C3" s="257"/>
      <c r="D3" s="257"/>
    </row>
    <row r="4" spans="2:4" ht="108" customHeight="1" x14ac:dyDescent="0.25">
      <c r="B4" s="119" t="s">
        <v>224</v>
      </c>
      <c r="C4" s="119" t="s">
        <v>225</v>
      </c>
      <c r="D4" s="119" t="s">
        <v>226</v>
      </c>
    </row>
    <row r="5" spans="2:4" ht="45" x14ac:dyDescent="0.25">
      <c r="B5" s="78" t="s">
        <v>182</v>
      </c>
      <c r="C5" s="253" t="s">
        <v>221</v>
      </c>
      <c r="D5" s="255" t="s">
        <v>200</v>
      </c>
    </row>
    <row r="6" spans="2:4" ht="45" x14ac:dyDescent="0.25">
      <c r="B6" s="78" t="s">
        <v>183</v>
      </c>
      <c r="C6" s="254"/>
      <c r="D6" s="254"/>
    </row>
    <row r="7" spans="2:4" ht="75" x14ac:dyDescent="0.25">
      <c r="B7" s="120" t="s">
        <v>184</v>
      </c>
      <c r="C7" s="121" t="s">
        <v>219</v>
      </c>
      <c r="D7" s="121" t="s">
        <v>201</v>
      </c>
    </row>
    <row r="8" spans="2:4" ht="60" x14ac:dyDescent="0.25">
      <c r="B8" s="120" t="s">
        <v>185</v>
      </c>
      <c r="C8" s="121" t="s">
        <v>220</v>
      </c>
      <c r="D8" s="121" t="s">
        <v>202</v>
      </c>
    </row>
    <row r="9" spans="2:4" ht="50.25" customHeight="1" x14ac:dyDescent="0.25">
      <c r="B9" s="122" t="s">
        <v>218</v>
      </c>
      <c r="C9" s="122" t="s">
        <v>222</v>
      </c>
      <c r="D9" s="121" t="s">
        <v>203</v>
      </c>
    </row>
    <row r="10" spans="2:4" ht="62.25" customHeight="1" x14ac:dyDescent="0.25">
      <c r="B10" s="122" t="s">
        <v>214</v>
      </c>
      <c r="C10" s="118" t="s">
        <v>223</v>
      </c>
      <c r="D10" s="122" t="s">
        <v>204</v>
      </c>
    </row>
    <row r="11" spans="2:4" ht="64.5" customHeight="1" x14ac:dyDescent="0.25">
      <c r="B11" s="122"/>
      <c r="C11" s="122" t="s">
        <v>215</v>
      </c>
      <c r="D11" s="123" t="s">
        <v>205</v>
      </c>
    </row>
    <row r="12" spans="2:4" ht="81.75" customHeight="1" x14ac:dyDescent="0.25">
      <c r="B12" s="79"/>
    </row>
    <row r="13" spans="2:4" ht="81.75" customHeight="1" x14ac:dyDescent="0.25">
      <c r="B13" s="79"/>
    </row>
    <row r="14" spans="2:4" ht="81.75" customHeight="1" x14ac:dyDescent="0.25">
      <c r="B14" s="79"/>
    </row>
    <row r="15" spans="2:4" ht="81.75" customHeight="1" x14ac:dyDescent="0.25">
      <c r="B15" s="79"/>
    </row>
    <row r="16" spans="2:4" ht="81.75" customHeight="1" x14ac:dyDescent="0.25">
      <c r="B16" s="79"/>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61"/>
      <c r="C2" s="261"/>
      <c r="D2" s="261"/>
      <c r="E2" s="261"/>
      <c r="F2" s="260" t="s">
        <v>186</v>
      </c>
      <c r="G2" s="260"/>
      <c r="H2" s="260"/>
      <c r="I2" s="260"/>
      <c r="J2" s="260"/>
      <c r="K2" s="260"/>
      <c r="L2" s="260"/>
      <c r="M2" s="260"/>
      <c r="N2" s="260"/>
      <c r="O2" s="260"/>
      <c r="P2" s="260"/>
      <c r="Q2" s="260"/>
    </row>
    <row r="3" spans="2:17" x14ac:dyDescent="0.25">
      <c r="B3" s="261"/>
      <c r="C3" s="261"/>
      <c r="D3" s="261"/>
      <c r="E3" s="261"/>
      <c r="F3" s="260" t="s">
        <v>308</v>
      </c>
      <c r="G3" s="260"/>
      <c r="H3" s="260"/>
      <c r="I3" s="260"/>
      <c r="J3" s="260"/>
      <c r="K3" s="260"/>
      <c r="L3" s="260"/>
      <c r="M3" s="260"/>
      <c r="N3" s="260"/>
      <c r="O3" s="260"/>
      <c r="P3" s="260"/>
      <c r="Q3" s="260"/>
    </row>
    <row r="4" spans="2:17" ht="15" customHeight="1" x14ac:dyDescent="0.25">
      <c r="B4" s="261"/>
      <c r="C4" s="261"/>
      <c r="D4" s="261"/>
      <c r="E4" s="261"/>
      <c r="F4" s="260" t="s">
        <v>189</v>
      </c>
      <c r="G4" s="260"/>
      <c r="H4" s="260"/>
      <c r="I4" s="260"/>
      <c r="J4" s="260"/>
      <c r="K4" s="260"/>
      <c r="L4" s="260"/>
      <c r="M4" s="260"/>
      <c r="N4" s="260"/>
      <c r="O4" s="260"/>
      <c r="P4" s="260"/>
      <c r="Q4" s="260"/>
    </row>
    <row r="5" spans="2:17" x14ac:dyDescent="0.25">
      <c r="B5" s="261"/>
      <c r="C5" s="261"/>
      <c r="D5" s="261"/>
      <c r="E5" s="261"/>
      <c r="F5" s="262" t="s">
        <v>307</v>
      </c>
      <c r="G5" s="263"/>
      <c r="H5" s="263"/>
      <c r="I5" s="263"/>
      <c r="J5" s="263"/>
      <c r="K5" s="263"/>
      <c r="L5" s="263"/>
      <c r="M5" s="264"/>
      <c r="N5" s="265" t="s">
        <v>206</v>
      </c>
      <c r="O5" s="266"/>
      <c r="P5" s="260"/>
      <c r="Q5" s="260"/>
    </row>
    <row r="6" spans="2:17" x14ac:dyDescent="0.25">
      <c r="B6" s="261"/>
      <c r="C6" s="261"/>
      <c r="D6" s="261"/>
      <c r="E6" s="261"/>
      <c r="F6" s="265" t="s">
        <v>192</v>
      </c>
      <c r="G6" s="265"/>
      <c r="H6" s="265"/>
      <c r="I6" s="265"/>
      <c r="J6" s="265"/>
      <c r="K6" s="265"/>
      <c r="L6" s="265"/>
      <c r="M6" s="265"/>
      <c r="N6" s="267" t="s">
        <v>193</v>
      </c>
      <c r="O6" s="268"/>
      <c r="P6" s="260"/>
      <c r="Q6" s="260"/>
    </row>
    <row r="7" spans="2:17" x14ac:dyDescent="0.25">
      <c r="B7" s="269" t="s">
        <v>275</v>
      </c>
      <c r="C7" s="269"/>
      <c r="D7" s="269"/>
      <c r="E7" s="269"/>
      <c r="F7" s="269"/>
      <c r="G7" s="269"/>
      <c r="H7" s="269"/>
      <c r="I7" s="269"/>
      <c r="J7" s="269"/>
      <c r="K7" s="269"/>
      <c r="L7" s="269"/>
      <c r="M7" s="269"/>
      <c r="N7" s="269"/>
      <c r="O7" s="269"/>
      <c r="P7" s="269"/>
      <c r="Q7" s="269"/>
    </row>
    <row r="8" spans="2:17" x14ac:dyDescent="0.25">
      <c r="B8" s="258" t="s">
        <v>276</v>
      </c>
      <c r="C8" s="258"/>
      <c r="D8" s="258"/>
      <c r="E8" s="258"/>
      <c r="F8" s="259" t="s">
        <v>277</v>
      </c>
      <c r="G8" s="258" t="s">
        <v>46</v>
      </c>
      <c r="H8" s="258"/>
      <c r="I8" s="259" t="s">
        <v>278</v>
      </c>
      <c r="J8" s="259"/>
      <c r="K8" s="259"/>
      <c r="L8" s="259"/>
      <c r="M8" s="259"/>
      <c r="N8" s="259"/>
      <c r="O8" s="259"/>
      <c r="P8" s="259"/>
      <c r="Q8" s="259"/>
    </row>
    <row r="9" spans="2:17" x14ac:dyDescent="0.25">
      <c r="B9" s="258"/>
      <c r="C9" s="258"/>
      <c r="D9" s="258"/>
      <c r="E9" s="258"/>
      <c r="F9" s="259"/>
      <c r="G9" s="258"/>
      <c r="H9" s="258"/>
      <c r="I9" s="259"/>
      <c r="J9" s="259"/>
      <c r="K9" s="259"/>
      <c r="L9" s="259"/>
      <c r="M9" s="259"/>
      <c r="N9" s="259"/>
      <c r="O9" s="259"/>
      <c r="P9" s="259"/>
      <c r="Q9" s="259"/>
    </row>
    <row r="10" spans="2:17" x14ac:dyDescent="0.25">
      <c r="B10" s="258"/>
      <c r="C10" s="258"/>
      <c r="D10" s="258"/>
      <c r="E10" s="258"/>
      <c r="F10" s="125"/>
      <c r="G10" s="258"/>
      <c r="H10" s="258"/>
      <c r="I10" s="258"/>
      <c r="J10" s="258"/>
      <c r="K10" s="258"/>
      <c r="L10" s="258"/>
      <c r="M10" s="258"/>
      <c r="N10" s="258"/>
      <c r="O10" s="258"/>
      <c r="P10" s="258"/>
      <c r="Q10" s="258"/>
    </row>
    <row r="11" spans="2:17" x14ac:dyDescent="0.25">
      <c r="B11" s="258"/>
      <c r="C11" s="258"/>
      <c r="D11" s="258"/>
      <c r="E11" s="258"/>
      <c r="F11" s="125"/>
      <c r="G11" s="258"/>
      <c r="H11" s="258"/>
      <c r="I11" s="258"/>
      <c r="J11" s="258"/>
      <c r="K11" s="258"/>
      <c r="L11" s="258"/>
      <c r="M11" s="258"/>
      <c r="N11" s="258"/>
      <c r="O11" s="258"/>
      <c r="P11" s="258"/>
      <c r="Q11" s="258"/>
    </row>
    <row r="12" spans="2:17" x14ac:dyDescent="0.25">
      <c r="B12" s="258"/>
      <c r="C12" s="258"/>
      <c r="D12" s="258"/>
      <c r="E12" s="258"/>
      <c r="F12" s="125"/>
      <c r="G12" s="258"/>
      <c r="H12" s="258"/>
      <c r="I12" s="258"/>
      <c r="J12" s="258"/>
      <c r="K12" s="258"/>
      <c r="L12" s="258"/>
      <c r="M12" s="258"/>
      <c r="N12" s="258"/>
      <c r="O12" s="258"/>
      <c r="P12" s="258"/>
      <c r="Q12" s="258"/>
    </row>
    <row r="13" spans="2:17" x14ac:dyDescent="0.25">
      <c r="B13" s="258"/>
      <c r="C13" s="258"/>
      <c r="D13" s="258"/>
      <c r="E13" s="258"/>
      <c r="F13" s="125"/>
      <c r="G13" s="258"/>
      <c r="H13" s="258"/>
      <c r="I13" s="258"/>
      <c r="J13" s="258"/>
      <c r="K13" s="258"/>
      <c r="L13" s="258"/>
      <c r="M13" s="258"/>
      <c r="N13" s="258"/>
      <c r="O13" s="258"/>
      <c r="P13" s="258"/>
      <c r="Q13" s="258"/>
    </row>
    <row r="14" spans="2:17" x14ac:dyDescent="0.25">
      <c r="B14" s="258"/>
      <c r="C14" s="258"/>
      <c r="D14" s="258"/>
      <c r="E14" s="258"/>
      <c r="F14" s="125"/>
      <c r="G14" s="258"/>
      <c r="H14" s="258"/>
      <c r="I14" s="258"/>
      <c r="J14" s="258"/>
      <c r="K14" s="258"/>
      <c r="L14" s="258"/>
      <c r="M14" s="258"/>
      <c r="N14" s="258"/>
      <c r="O14" s="258"/>
      <c r="P14" s="258"/>
      <c r="Q14" s="258"/>
    </row>
    <row r="15" spans="2:17" x14ac:dyDescent="0.25">
      <c r="B15" s="258"/>
      <c r="C15" s="258"/>
      <c r="D15" s="258"/>
      <c r="E15" s="258"/>
      <c r="F15" s="125"/>
      <c r="G15" s="258"/>
      <c r="H15" s="258"/>
      <c r="I15" s="258"/>
      <c r="J15" s="258"/>
      <c r="K15" s="258"/>
      <c r="L15" s="258"/>
      <c r="M15" s="258"/>
      <c r="N15" s="258"/>
      <c r="O15" s="258"/>
      <c r="P15" s="258"/>
      <c r="Q15" s="258"/>
    </row>
    <row r="16" spans="2:17" x14ac:dyDescent="0.25">
      <c r="B16" s="258"/>
      <c r="C16" s="258"/>
      <c r="D16" s="258"/>
      <c r="E16" s="258"/>
      <c r="F16" s="125"/>
      <c r="G16" s="258"/>
      <c r="H16" s="258"/>
      <c r="I16" s="258"/>
      <c r="J16" s="258"/>
      <c r="K16" s="258"/>
      <c r="L16" s="258"/>
      <c r="M16" s="258"/>
      <c r="N16" s="258"/>
      <c r="O16" s="258"/>
      <c r="P16" s="258"/>
      <c r="Q16" s="258"/>
    </row>
    <row r="17" spans="2:17" x14ac:dyDescent="0.25">
      <c r="B17" s="258"/>
      <c r="C17" s="258"/>
      <c r="D17" s="258"/>
      <c r="E17" s="258"/>
      <c r="F17" s="125"/>
      <c r="G17" s="258"/>
      <c r="H17" s="258"/>
      <c r="I17" s="258"/>
      <c r="J17" s="258"/>
      <c r="K17" s="258"/>
      <c r="L17" s="258"/>
      <c r="M17" s="258"/>
      <c r="N17" s="258"/>
      <c r="O17" s="258"/>
      <c r="P17" s="258"/>
      <c r="Q17" s="258"/>
    </row>
    <row r="18" spans="2:17" x14ac:dyDescent="0.25">
      <c r="B18" s="258"/>
      <c r="C18" s="258"/>
      <c r="D18" s="258"/>
      <c r="E18" s="258"/>
      <c r="F18" s="125"/>
      <c r="G18" s="258"/>
      <c r="H18" s="258"/>
      <c r="I18" s="258"/>
      <c r="J18" s="258"/>
      <c r="K18" s="258"/>
      <c r="L18" s="258"/>
      <c r="M18" s="258"/>
      <c r="N18" s="258"/>
      <c r="O18" s="258"/>
      <c r="P18" s="258"/>
      <c r="Q18" s="258"/>
    </row>
    <row r="19" spans="2:17" x14ac:dyDescent="0.25">
      <c r="B19" s="258"/>
      <c r="C19" s="258"/>
      <c r="D19" s="258"/>
      <c r="E19" s="258"/>
      <c r="F19" s="125"/>
      <c r="G19" s="258"/>
      <c r="H19" s="258"/>
      <c r="I19" s="258"/>
      <c r="J19" s="258"/>
      <c r="K19" s="258"/>
      <c r="L19" s="258"/>
      <c r="M19" s="258"/>
      <c r="N19" s="258"/>
      <c r="O19" s="258"/>
      <c r="P19" s="258"/>
      <c r="Q19" s="258"/>
    </row>
    <row r="20" spans="2:17" x14ac:dyDescent="0.25">
      <c r="B20" s="258"/>
      <c r="C20" s="258"/>
      <c r="D20" s="258"/>
      <c r="E20" s="258"/>
      <c r="F20" s="125"/>
      <c r="G20" s="258"/>
      <c r="H20" s="258"/>
      <c r="I20" s="258"/>
      <c r="J20" s="258"/>
      <c r="K20" s="258"/>
      <c r="L20" s="258"/>
      <c r="M20" s="258"/>
      <c r="N20" s="258"/>
      <c r="O20" s="258"/>
      <c r="P20" s="258"/>
      <c r="Q20" s="258"/>
    </row>
    <row r="21" spans="2:17" x14ac:dyDescent="0.25">
      <c r="B21" s="258"/>
      <c r="C21" s="258"/>
      <c r="D21" s="258"/>
      <c r="E21" s="258"/>
      <c r="F21" s="125"/>
      <c r="G21" s="258"/>
      <c r="H21" s="258"/>
      <c r="I21" s="258"/>
      <c r="J21" s="258"/>
      <c r="K21" s="258"/>
      <c r="L21" s="258"/>
      <c r="M21" s="258"/>
      <c r="N21" s="258"/>
      <c r="O21" s="258"/>
      <c r="P21" s="258"/>
      <c r="Q21" s="258"/>
    </row>
    <row r="22" spans="2:17" x14ac:dyDescent="0.25">
      <c r="B22" s="258"/>
      <c r="C22" s="258"/>
      <c r="D22" s="258"/>
      <c r="E22" s="258"/>
      <c r="F22" s="125"/>
      <c r="G22" s="258"/>
      <c r="H22" s="258"/>
      <c r="I22" s="258"/>
      <c r="J22" s="258"/>
      <c r="K22" s="258"/>
      <c r="L22" s="258"/>
      <c r="M22" s="258"/>
      <c r="N22" s="258"/>
      <c r="O22" s="258"/>
      <c r="P22" s="258"/>
      <c r="Q22" s="258"/>
    </row>
    <row r="23" spans="2:17" x14ac:dyDescent="0.25">
      <c r="B23" s="258"/>
      <c r="C23" s="258"/>
      <c r="D23" s="258"/>
      <c r="E23" s="258"/>
      <c r="F23" s="125"/>
      <c r="G23" s="258"/>
      <c r="H23" s="258"/>
      <c r="I23" s="258"/>
      <c r="J23" s="258"/>
      <c r="K23" s="258"/>
      <c r="L23" s="258"/>
      <c r="M23" s="258"/>
      <c r="N23" s="258"/>
      <c r="O23" s="258"/>
      <c r="P23" s="258"/>
      <c r="Q23" s="258"/>
    </row>
    <row r="24" spans="2:17" x14ac:dyDescent="0.25">
      <c r="B24" s="258"/>
      <c r="C24" s="258"/>
      <c r="D24" s="258"/>
      <c r="E24" s="258"/>
      <c r="F24" s="125"/>
      <c r="G24" s="258"/>
      <c r="H24" s="258"/>
      <c r="I24" s="258"/>
      <c r="J24" s="258"/>
      <c r="K24" s="258"/>
      <c r="L24" s="258"/>
      <c r="M24" s="258"/>
      <c r="N24" s="258"/>
      <c r="O24" s="258"/>
      <c r="P24" s="258"/>
      <c r="Q24" s="258"/>
    </row>
    <row r="25" spans="2:17" x14ac:dyDescent="0.25">
      <c r="B25" s="258"/>
      <c r="C25" s="258"/>
      <c r="D25" s="258"/>
      <c r="E25" s="258"/>
      <c r="F25" s="125"/>
      <c r="G25" s="258"/>
      <c r="H25" s="258"/>
      <c r="I25" s="258"/>
      <c r="J25" s="258"/>
      <c r="K25" s="258"/>
      <c r="L25" s="258"/>
      <c r="M25" s="258"/>
      <c r="N25" s="258"/>
      <c r="O25" s="258"/>
      <c r="P25" s="258"/>
      <c r="Q25" s="258"/>
    </row>
    <row r="26" spans="2:17" x14ac:dyDescent="0.25">
      <c r="B26" s="258"/>
      <c r="C26" s="258"/>
      <c r="D26" s="258"/>
      <c r="E26" s="258"/>
      <c r="F26" s="125"/>
      <c r="G26" s="258"/>
      <c r="H26" s="258"/>
      <c r="I26" s="258"/>
      <c r="J26" s="258"/>
      <c r="K26" s="258"/>
      <c r="L26" s="258"/>
      <c r="M26" s="258"/>
      <c r="N26" s="258"/>
      <c r="O26" s="258"/>
      <c r="P26" s="258"/>
      <c r="Q26" s="258"/>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N6:O6"/>
    <mergeCell ref="B7:Q7"/>
    <mergeCell ref="B13:E13"/>
    <mergeCell ref="F8:F9"/>
    <mergeCell ref="B14:E14"/>
    <mergeCell ref="B15:E15"/>
    <mergeCell ref="B11:E11"/>
    <mergeCell ref="B12:E12"/>
    <mergeCell ref="I10:Q10"/>
    <mergeCell ref="I11:Q11"/>
    <mergeCell ref="I12:Q12"/>
    <mergeCell ref="I13:Q13"/>
    <mergeCell ref="I14:Q14"/>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G20:H20"/>
    <mergeCell ref="G21:H21"/>
    <mergeCell ref="I16:Q16"/>
    <mergeCell ref="I17:Q17"/>
    <mergeCell ref="I24:Q24"/>
    <mergeCell ref="I25:Q25"/>
    <mergeCell ref="B24:E24"/>
    <mergeCell ref="B25:E25"/>
    <mergeCell ref="G25:H25"/>
    <mergeCell ref="I22:Q22"/>
    <mergeCell ref="G18:H18"/>
    <mergeCell ref="G19:H19"/>
    <mergeCell ref="G16:H16"/>
    <mergeCell ref="B16:E16"/>
    <mergeCell ref="B17:E17"/>
    <mergeCell ref="B18:E18"/>
    <mergeCell ref="B19:E19"/>
    <mergeCell ref="G17:H17"/>
    <mergeCell ref="I26:Q26"/>
    <mergeCell ref="I18:Q18"/>
    <mergeCell ref="I19:Q19"/>
    <mergeCell ref="I20:Q20"/>
    <mergeCell ref="I21:Q21"/>
    <mergeCell ref="I23:Q2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25"/>
  <sheetViews>
    <sheetView tabSelected="1" topLeftCell="W101" zoomScale="83" zoomScaleNormal="83" workbookViewId="0">
      <selection activeCell="BW110" sqref="BW110"/>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32" style="27" customWidth="1"/>
    <col min="12" max="12" width="38.140625" style="27" customWidth="1"/>
    <col min="13" max="13" width="18.5703125" style="27" hidden="1" customWidth="1"/>
    <col min="14" max="14" width="24.42578125" style="27" hidden="1" customWidth="1"/>
    <col min="15" max="15" width="7.140625" style="27" hidden="1" customWidth="1"/>
    <col min="16" max="16" width="2.140625" style="27" hidden="1" customWidth="1"/>
    <col min="17" max="17" width="0.28515625" style="27" hidden="1" customWidth="1"/>
    <col min="18" max="18" width="17.140625" style="27" hidden="1" customWidth="1"/>
    <col min="19" max="19" width="17.28515625" style="27" hidden="1" customWidth="1"/>
    <col min="20" max="20" width="49" style="27" customWidth="1"/>
    <col min="21" max="21" width="14.140625" style="27" customWidth="1"/>
    <col min="22" max="22" width="5.7109375" style="27" customWidth="1"/>
    <col min="23" max="23" width="12.140625" style="27" customWidth="1"/>
    <col min="24" max="24" width="16.42578125"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hidden="1" customWidth="1"/>
    <col min="42" max="42" width="17" style="27" hidden="1" customWidth="1"/>
    <col min="43" max="43" width="17.140625" style="27" hidden="1" customWidth="1"/>
    <col min="44" max="44" width="32" style="27" hidden="1" customWidth="1"/>
    <col min="45" max="45" width="16" style="27" hidden="1" customWidth="1"/>
    <col min="46" max="46" width="18.140625" style="27" hidden="1" customWidth="1"/>
    <col min="47" max="47" width="19.5703125" style="27" hidden="1" customWidth="1"/>
    <col min="48" max="48" width="35.7109375" style="27" hidden="1" customWidth="1"/>
    <col min="49" max="49" width="25.7109375" style="27" hidden="1"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33.140625" style="27" hidden="1" customWidth="1"/>
    <col min="63" max="63" width="38" style="27" customWidth="1"/>
    <col min="64" max="64" width="21.85546875" style="27" customWidth="1"/>
    <col min="65" max="65" width="20" style="27" customWidth="1"/>
    <col min="66" max="66" width="25" style="27" customWidth="1"/>
    <col min="67" max="67" width="24.5703125" style="27" customWidth="1"/>
    <col min="68" max="69" width="24.5703125" style="27" hidden="1" customWidth="1"/>
    <col min="70"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39"/>
      <c r="AU1" s="80"/>
      <c r="AV1" s="80"/>
      <c r="AW1" s="80"/>
      <c r="AX1" s="80"/>
      <c r="AY1" s="80"/>
      <c r="AZ1" s="80"/>
      <c r="BA1" s="80"/>
      <c r="BB1" s="80"/>
      <c r="BC1" s="80"/>
      <c r="BD1" s="81"/>
      <c r="BE1" s="81"/>
      <c r="BF1" s="80"/>
      <c r="BG1" s="80"/>
      <c r="BH1" s="80"/>
      <c r="BI1" s="80"/>
      <c r="BJ1" s="80"/>
      <c r="BK1" s="80"/>
      <c r="BL1" s="80"/>
      <c r="BM1" s="80"/>
    </row>
    <row r="2" spans="1:65" ht="20.25" hidden="1" customHeight="1" x14ac:dyDescent="0.2">
      <c r="AU2" s="80"/>
      <c r="AV2" s="80"/>
      <c r="AW2" s="80"/>
      <c r="AX2" s="80"/>
      <c r="AY2" s="80"/>
      <c r="AZ2" s="80"/>
      <c r="BA2" s="80"/>
      <c r="BB2" s="80"/>
      <c r="BC2" s="80"/>
      <c r="BD2" s="81"/>
      <c r="BE2" s="81"/>
      <c r="BF2" s="80"/>
      <c r="BG2" s="80"/>
      <c r="BH2" s="80"/>
      <c r="BI2" s="80"/>
      <c r="BJ2" s="80"/>
      <c r="BK2" s="80"/>
      <c r="BL2" s="80"/>
      <c r="BM2" s="80"/>
    </row>
    <row r="3" spans="1:65" ht="20.25" hidden="1" customHeight="1" x14ac:dyDescent="0.2">
      <c r="AU3" s="80"/>
      <c r="AV3" s="80"/>
      <c r="AW3" s="80"/>
      <c r="AX3" s="80"/>
      <c r="AY3" s="80"/>
      <c r="AZ3" s="80"/>
      <c r="BA3" s="80"/>
      <c r="BB3" s="80"/>
      <c r="BC3" s="80"/>
      <c r="BD3" s="81"/>
      <c r="BE3" s="81"/>
      <c r="BF3" s="80"/>
      <c r="BG3" s="80"/>
      <c r="BH3" s="80"/>
      <c r="BI3" s="80"/>
      <c r="BJ3" s="80"/>
      <c r="BK3" s="80"/>
      <c r="BL3" s="80"/>
      <c r="BM3" s="80"/>
    </row>
    <row r="4" spans="1:65" ht="20.25" hidden="1" customHeight="1" x14ac:dyDescent="0.2">
      <c r="AU4" s="80"/>
      <c r="AV4" s="80"/>
      <c r="AW4" s="80"/>
      <c r="AX4" s="80"/>
      <c r="AY4" s="80"/>
      <c r="AZ4" s="80"/>
      <c r="BA4" s="80"/>
      <c r="BB4" s="80"/>
      <c r="BC4" s="80"/>
      <c r="BD4" s="81"/>
      <c r="BE4" s="81"/>
      <c r="BF4" s="80"/>
      <c r="BG4" s="80"/>
      <c r="BH4" s="80"/>
      <c r="BI4" s="80"/>
      <c r="BJ4" s="80"/>
      <c r="BK4" s="80"/>
      <c r="BL4" s="80"/>
      <c r="BM4" s="80"/>
    </row>
    <row r="5" spans="1:65" ht="20.25" hidden="1" customHeight="1" x14ac:dyDescent="0.2">
      <c r="AU5" s="80"/>
      <c r="AV5" s="80"/>
      <c r="AW5" s="80"/>
      <c r="AX5" s="80"/>
      <c r="AY5" s="80"/>
      <c r="AZ5" s="80"/>
      <c r="BA5" s="80"/>
      <c r="BB5" s="80"/>
      <c r="BC5" s="80"/>
      <c r="BD5" s="81"/>
      <c r="BE5" s="81"/>
      <c r="BF5" s="80"/>
      <c r="BG5" s="80"/>
      <c r="BH5" s="80"/>
      <c r="BI5" s="80"/>
      <c r="BJ5" s="80"/>
      <c r="BK5" s="80"/>
      <c r="BL5" s="80"/>
      <c r="BM5" s="80"/>
    </row>
    <row r="6" spans="1:65" ht="20.25" hidden="1" customHeight="1" x14ac:dyDescent="0.2">
      <c r="AU6" s="80"/>
      <c r="AV6" s="80"/>
      <c r="AW6" s="80"/>
      <c r="AX6" s="80"/>
      <c r="AY6" s="80"/>
      <c r="AZ6" s="80"/>
      <c r="BA6" s="80"/>
      <c r="BB6" s="80"/>
      <c r="BC6" s="80"/>
      <c r="BD6" s="81"/>
      <c r="BE6" s="81"/>
      <c r="BF6" s="80"/>
      <c r="BG6" s="80"/>
      <c r="BH6" s="80"/>
      <c r="BI6" s="80"/>
      <c r="BJ6" s="80"/>
      <c r="BK6" s="80"/>
      <c r="BL6" s="80"/>
      <c r="BM6" s="80"/>
    </row>
    <row r="7" spans="1:65" ht="20.25" hidden="1" customHeight="1" x14ac:dyDescent="0.2">
      <c r="AU7" s="80"/>
      <c r="AV7" s="80"/>
      <c r="AW7" s="80"/>
      <c r="AX7" s="80"/>
      <c r="AY7" s="80"/>
      <c r="AZ7" s="80"/>
      <c r="BA7" s="80"/>
      <c r="BB7" s="80"/>
      <c r="BC7" s="80"/>
      <c r="BD7" s="81"/>
      <c r="BE7" s="81"/>
      <c r="BF7" s="80"/>
      <c r="BG7" s="80"/>
      <c r="BH7" s="80"/>
      <c r="BI7" s="80"/>
      <c r="BJ7" s="80"/>
      <c r="BK7" s="80"/>
      <c r="BL7" s="80"/>
      <c r="BM7" s="80"/>
    </row>
    <row r="8" spans="1:65" ht="20.25" hidden="1" customHeight="1" x14ac:dyDescent="0.2">
      <c r="AU8" s="80"/>
      <c r="AV8" s="80"/>
      <c r="AW8" s="80"/>
      <c r="AX8" s="80"/>
      <c r="AY8" s="80"/>
      <c r="AZ8" s="80"/>
      <c r="BA8" s="80"/>
      <c r="BB8" s="80"/>
      <c r="BC8" s="80"/>
      <c r="BD8" s="81"/>
      <c r="BE8" s="81"/>
      <c r="BF8" s="80"/>
      <c r="BG8" s="80"/>
      <c r="BH8" s="80"/>
      <c r="BI8" s="80"/>
      <c r="BJ8" s="80"/>
      <c r="BK8" s="80"/>
      <c r="BL8" s="80"/>
      <c r="BM8" s="80"/>
    </row>
    <row r="9" spans="1:65" ht="20.25" hidden="1" customHeight="1" x14ac:dyDescent="0.2">
      <c r="AU9" s="80"/>
      <c r="AV9" s="80"/>
      <c r="AW9" s="80"/>
      <c r="AX9" s="80"/>
      <c r="AY9" s="80"/>
      <c r="AZ9" s="80"/>
      <c r="BA9" s="80"/>
      <c r="BB9" s="80"/>
      <c r="BC9" s="80"/>
      <c r="BD9" s="81"/>
      <c r="BE9" s="81"/>
      <c r="BF9" s="80"/>
      <c r="BG9" s="80"/>
      <c r="BH9" s="80"/>
      <c r="BI9" s="80"/>
      <c r="BJ9" s="80"/>
      <c r="BK9" s="80"/>
      <c r="BL9" s="80"/>
      <c r="BM9" s="80"/>
    </row>
    <row r="10" spans="1:65" ht="20.25" hidden="1" customHeight="1" x14ac:dyDescent="0.2">
      <c r="AU10" s="80"/>
      <c r="AV10" s="80"/>
      <c r="AW10" s="80"/>
      <c r="AX10" s="80"/>
      <c r="AY10" s="80"/>
      <c r="AZ10" s="80"/>
      <c r="BA10" s="80"/>
      <c r="BB10" s="80"/>
      <c r="BC10" s="80"/>
      <c r="BD10" s="81"/>
      <c r="BE10" s="81"/>
      <c r="BF10" s="80"/>
      <c r="BG10" s="80"/>
      <c r="BH10" s="80"/>
      <c r="BI10" s="80"/>
      <c r="BJ10" s="80"/>
      <c r="BK10" s="80"/>
      <c r="BL10" s="80"/>
      <c r="BM10" s="80"/>
    </row>
    <row r="11" spans="1:65" ht="20.25" hidden="1" customHeight="1" x14ac:dyDescent="0.2">
      <c r="AU11" s="80"/>
      <c r="AV11" s="80"/>
      <c r="AW11" s="80"/>
      <c r="AX11" s="80"/>
      <c r="AY11" s="80"/>
      <c r="AZ11" s="80"/>
      <c r="BA11" s="80"/>
      <c r="BB11" s="80"/>
      <c r="BC11" s="80"/>
      <c r="BD11" s="81"/>
      <c r="BE11" s="81"/>
      <c r="BF11" s="80"/>
      <c r="BG11" s="80"/>
      <c r="BH11" s="80"/>
      <c r="BI11" s="80"/>
      <c r="BJ11" s="80"/>
      <c r="BK11" s="80"/>
      <c r="BL11" s="80"/>
      <c r="BM11" s="80"/>
    </row>
    <row r="12" spans="1:65" ht="20.25" hidden="1" customHeight="1" x14ac:dyDescent="0.2">
      <c r="AU12" s="80"/>
      <c r="AV12" s="80"/>
      <c r="AW12" s="80"/>
      <c r="AX12" s="80"/>
      <c r="AY12" s="80"/>
      <c r="AZ12" s="80"/>
      <c r="BA12" s="80"/>
      <c r="BB12" s="80"/>
      <c r="BC12" s="80"/>
      <c r="BD12" s="81"/>
      <c r="BE12" s="81"/>
      <c r="BF12" s="80"/>
      <c r="BG12" s="80"/>
      <c r="BH12" s="80"/>
      <c r="BI12" s="80"/>
      <c r="BJ12" s="80"/>
      <c r="BK12" s="80"/>
      <c r="BL12" s="80"/>
      <c r="BM12" s="80"/>
    </row>
    <row r="13" spans="1:65" ht="20.25" hidden="1" customHeight="1" x14ac:dyDescent="0.2">
      <c r="AU13" s="80"/>
      <c r="AV13" s="80"/>
      <c r="AW13" s="80"/>
      <c r="AX13" s="80"/>
      <c r="AY13" s="80"/>
      <c r="AZ13" s="80"/>
      <c r="BA13" s="80"/>
      <c r="BB13" s="80"/>
      <c r="BC13" s="80"/>
      <c r="BD13" s="81"/>
      <c r="BE13" s="81"/>
      <c r="BF13" s="80"/>
      <c r="BG13" s="80"/>
      <c r="BH13" s="80"/>
      <c r="BI13" s="80"/>
      <c r="BJ13" s="80"/>
      <c r="BK13" s="80"/>
      <c r="BL13" s="80"/>
      <c r="BM13" s="80"/>
    </row>
    <row r="14" spans="1:65" ht="20.25" hidden="1" customHeight="1" x14ac:dyDescent="0.2">
      <c r="AU14" s="80"/>
      <c r="AV14" s="80"/>
      <c r="AW14" s="80"/>
      <c r="AX14" s="80"/>
      <c r="AY14" s="80"/>
      <c r="AZ14" s="80"/>
      <c r="BA14" s="80"/>
      <c r="BB14" s="80"/>
      <c r="BC14" s="80"/>
      <c r="BD14" s="81"/>
      <c r="BE14" s="81"/>
      <c r="BF14" s="80"/>
      <c r="BG14" s="80"/>
      <c r="BH14" s="80"/>
      <c r="BI14" s="80"/>
      <c r="BJ14" s="80"/>
      <c r="BK14" s="80"/>
      <c r="BL14" s="80"/>
      <c r="BM14" s="80"/>
    </row>
    <row r="15" spans="1:65" ht="20.25" hidden="1" customHeight="1" x14ac:dyDescent="0.2">
      <c r="AU15" s="80"/>
      <c r="AV15" s="80"/>
      <c r="AW15" s="80"/>
      <c r="AX15" s="80"/>
      <c r="AY15" s="80"/>
      <c r="AZ15" s="80"/>
      <c r="BA15" s="80"/>
      <c r="BB15" s="80"/>
      <c r="BC15" s="80"/>
      <c r="BD15" s="81"/>
      <c r="BE15" s="81"/>
      <c r="BF15" s="80"/>
      <c r="BG15" s="80"/>
      <c r="BH15" s="80"/>
      <c r="BI15" s="80"/>
      <c r="BJ15" s="80"/>
      <c r="BK15" s="80"/>
      <c r="BL15" s="80"/>
      <c r="BM15" s="80"/>
    </row>
    <row r="16" spans="1:65" ht="20.25" hidden="1" customHeight="1" x14ac:dyDescent="0.2">
      <c r="AU16" s="80"/>
      <c r="AV16" s="80"/>
      <c r="AW16" s="80"/>
      <c r="AX16" s="80"/>
      <c r="AY16" s="80"/>
      <c r="AZ16" s="80"/>
      <c r="BA16" s="80"/>
      <c r="BB16" s="80"/>
      <c r="BC16" s="80"/>
      <c r="BD16" s="81"/>
      <c r="BE16" s="81"/>
      <c r="BF16" s="80"/>
      <c r="BG16" s="80"/>
      <c r="BH16" s="80"/>
      <c r="BI16" s="80"/>
      <c r="BJ16" s="80"/>
      <c r="BK16" s="80"/>
      <c r="BL16" s="80"/>
      <c r="BM16" s="80"/>
    </row>
    <row r="17" spans="47:65" ht="20.25" hidden="1" customHeight="1" x14ac:dyDescent="0.2">
      <c r="AU17" s="80"/>
      <c r="AV17" s="80"/>
      <c r="AW17" s="80"/>
      <c r="AX17" s="80"/>
      <c r="AY17" s="80"/>
      <c r="AZ17" s="80"/>
      <c r="BA17" s="80"/>
      <c r="BB17" s="80"/>
      <c r="BC17" s="80"/>
      <c r="BD17" s="81"/>
      <c r="BE17" s="81"/>
      <c r="BF17" s="80"/>
      <c r="BG17" s="80"/>
      <c r="BH17" s="80"/>
      <c r="BI17" s="80"/>
      <c r="BJ17" s="80"/>
      <c r="BK17" s="80"/>
      <c r="BL17" s="80"/>
      <c r="BM17" s="80"/>
    </row>
    <row r="18" spans="47:65" ht="20.25" hidden="1" customHeight="1" x14ac:dyDescent="0.2">
      <c r="AU18" s="80"/>
      <c r="AV18" s="80"/>
      <c r="AW18" s="80"/>
      <c r="AX18" s="80"/>
      <c r="AY18" s="80"/>
      <c r="AZ18" s="80"/>
      <c r="BA18" s="80"/>
      <c r="BB18" s="80"/>
      <c r="BC18" s="80"/>
      <c r="BD18" s="81"/>
      <c r="BE18" s="81"/>
      <c r="BF18" s="80"/>
      <c r="BG18" s="80"/>
      <c r="BH18" s="80"/>
      <c r="BI18" s="80"/>
      <c r="BJ18" s="80"/>
      <c r="BK18" s="80"/>
      <c r="BL18" s="80"/>
      <c r="BM18" s="80"/>
    </row>
    <row r="19" spans="47:65" ht="20.25" hidden="1" customHeight="1" x14ac:dyDescent="0.2">
      <c r="AU19" s="80"/>
      <c r="AV19" s="80"/>
      <c r="AW19" s="80"/>
      <c r="AX19" s="80"/>
      <c r="AY19" s="80"/>
      <c r="AZ19" s="80"/>
      <c r="BA19" s="80"/>
      <c r="BB19" s="80"/>
      <c r="BC19" s="80"/>
      <c r="BD19" s="81"/>
      <c r="BE19" s="81"/>
      <c r="BF19" s="80"/>
      <c r="BG19" s="80"/>
      <c r="BH19" s="80"/>
      <c r="BI19" s="80"/>
      <c r="BJ19" s="80"/>
      <c r="BK19" s="80"/>
      <c r="BL19" s="80"/>
      <c r="BM19" s="80"/>
    </row>
    <row r="20" spans="47:65" ht="20.25" hidden="1" customHeight="1" x14ac:dyDescent="0.2">
      <c r="AU20" s="80"/>
      <c r="AV20" s="80"/>
      <c r="AW20" s="80"/>
      <c r="AX20" s="80"/>
      <c r="AY20" s="80"/>
      <c r="AZ20" s="80"/>
      <c r="BA20" s="80"/>
      <c r="BB20" s="80"/>
      <c r="BC20" s="80"/>
      <c r="BD20" s="81"/>
      <c r="BE20" s="81"/>
      <c r="BF20" s="80"/>
      <c r="BG20" s="80"/>
      <c r="BH20" s="80"/>
      <c r="BI20" s="80"/>
      <c r="BJ20" s="80"/>
      <c r="BK20" s="80"/>
      <c r="BL20" s="80"/>
      <c r="BM20" s="80"/>
    </row>
    <row r="21" spans="47:65" ht="20.25" hidden="1" customHeight="1" x14ac:dyDescent="0.2">
      <c r="AU21" s="80"/>
      <c r="AV21" s="80"/>
      <c r="AW21" s="80"/>
      <c r="AX21" s="80"/>
      <c r="AY21" s="80"/>
      <c r="AZ21" s="80"/>
      <c r="BA21" s="80"/>
      <c r="BB21" s="80"/>
      <c r="BC21" s="80"/>
      <c r="BD21" s="81"/>
      <c r="BE21" s="81"/>
      <c r="BF21" s="80"/>
      <c r="BG21" s="80"/>
      <c r="BH21" s="80"/>
      <c r="BI21" s="80"/>
      <c r="BJ21" s="80"/>
      <c r="BK21" s="80"/>
      <c r="BL21" s="80"/>
      <c r="BM21" s="80"/>
    </row>
    <row r="22" spans="47:65" ht="20.25" hidden="1" customHeight="1" x14ac:dyDescent="0.2">
      <c r="AU22" s="80"/>
      <c r="AV22" s="80"/>
      <c r="AW22" s="80"/>
      <c r="AX22" s="80"/>
      <c r="AY22" s="80"/>
      <c r="AZ22" s="80"/>
      <c r="BA22" s="80"/>
      <c r="BB22" s="80"/>
      <c r="BC22" s="80"/>
      <c r="BD22" s="81"/>
      <c r="BE22" s="81"/>
      <c r="BF22" s="80"/>
      <c r="BG22" s="80"/>
      <c r="BH22" s="80"/>
      <c r="BI22" s="80"/>
      <c r="BJ22" s="80"/>
      <c r="BK22" s="80"/>
      <c r="BL22" s="80"/>
      <c r="BM22" s="80"/>
    </row>
    <row r="23" spans="47:65" ht="20.25" hidden="1" customHeight="1" x14ac:dyDescent="0.2">
      <c r="AU23" s="80"/>
      <c r="AV23" s="80"/>
      <c r="AW23" s="80"/>
      <c r="AX23" s="80"/>
      <c r="AY23" s="80"/>
      <c r="AZ23" s="80"/>
      <c r="BA23" s="80"/>
      <c r="BB23" s="80"/>
      <c r="BC23" s="80"/>
      <c r="BD23" s="81"/>
      <c r="BE23" s="81"/>
      <c r="BF23" s="80"/>
      <c r="BG23" s="80"/>
      <c r="BH23" s="80"/>
      <c r="BI23" s="80"/>
      <c r="BJ23" s="80"/>
      <c r="BK23" s="80"/>
      <c r="BL23" s="80"/>
      <c r="BM23" s="80"/>
    </row>
    <row r="24" spans="47:65" ht="20.25" hidden="1" customHeight="1" x14ac:dyDescent="0.2">
      <c r="AU24" s="80"/>
      <c r="AV24" s="80"/>
      <c r="AW24" s="80"/>
      <c r="AX24" s="80"/>
      <c r="AY24" s="80"/>
      <c r="AZ24" s="80"/>
      <c r="BA24" s="80"/>
      <c r="BB24" s="80"/>
      <c r="BC24" s="80"/>
      <c r="BD24" s="81"/>
      <c r="BE24" s="81"/>
      <c r="BF24" s="80"/>
      <c r="BG24" s="80"/>
      <c r="BH24" s="80"/>
      <c r="BI24" s="80"/>
      <c r="BJ24" s="80"/>
      <c r="BK24" s="80"/>
      <c r="BL24" s="80"/>
      <c r="BM24" s="80"/>
    </row>
    <row r="25" spans="47:65" ht="20.25" hidden="1" customHeight="1" x14ac:dyDescent="0.2">
      <c r="AU25" s="80"/>
      <c r="AV25" s="80"/>
      <c r="AW25" s="80"/>
      <c r="AX25" s="80"/>
      <c r="AY25" s="80"/>
      <c r="AZ25" s="80"/>
      <c r="BA25" s="80"/>
      <c r="BB25" s="80"/>
      <c r="BC25" s="80"/>
      <c r="BD25" s="81"/>
      <c r="BE25" s="81"/>
      <c r="BF25" s="80"/>
      <c r="BG25" s="80"/>
      <c r="BH25" s="80"/>
      <c r="BI25" s="80"/>
      <c r="BJ25" s="80"/>
      <c r="BK25" s="80"/>
      <c r="BL25" s="80"/>
      <c r="BM25" s="80"/>
    </row>
    <row r="26" spans="47:65" ht="20.25" hidden="1" customHeight="1" x14ac:dyDescent="0.2">
      <c r="AU26" s="80"/>
      <c r="AV26" s="80"/>
      <c r="AW26" s="80"/>
      <c r="AX26" s="80"/>
      <c r="AY26" s="80"/>
      <c r="AZ26" s="80"/>
      <c r="BA26" s="80"/>
      <c r="BB26" s="80"/>
      <c r="BC26" s="80"/>
      <c r="BD26" s="81"/>
      <c r="BE26" s="81"/>
      <c r="BF26" s="80"/>
      <c r="BG26" s="80"/>
      <c r="BH26" s="80"/>
      <c r="BI26" s="80"/>
      <c r="BJ26" s="80"/>
      <c r="BK26" s="80"/>
      <c r="BL26" s="80"/>
      <c r="BM26" s="80"/>
    </row>
    <row r="27" spans="47:65" ht="20.25" hidden="1" customHeight="1" x14ac:dyDescent="0.2">
      <c r="AU27" s="80"/>
      <c r="AV27" s="80"/>
      <c r="AW27" s="80"/>
      <c r="AX27" s="80"/>
      <c r="AY27" s="80"/>
      <c r="AZ27" s="80"/>
      <c r="BA27" s="80"/>
      <c r="BB27" s="80"/>
      <c r="BC27" s="80"/>
      <c r="BD27" s="81"/>
      <c r="BE27" s="81"/>
      <c r="BF27" s="80"/>
      <c r="BG27" s="80"/>
      <c r="BH27" s="80"/>
      <c r="BI27" s="80"/>
      <c r="BJ27" s="80"/>
      <c r="BK27" s="80"/>
      <c r="BL27" s="80"/>
      <c r="BM27" s="80"/>
    </row>
    <row r="28" spans="47:65" ht="20.25" hidden="1" customHeight="1" x14ac:dyDescent="0.2">
      <c r="AU28" s="80"/>
      <c r="AV28" s="80"/>
      <c r="AW28" s="80"/>
      <c r="AX28" s="80"/>
      <c r="AY28" s="80"/>
      <c r="AZ28" s="80"/>
      <c r="BA28" s="80"/>
      <c r="BB28" s="80"/>
      <c r="BC28" s="80"/>
      <c r="BD28" s="81"/>
      <c r="BE28" s="81"/>
      <c r="BF28" s="80"/>
      <c r="BG28" s="80"/>
      <c r="BH28" s="80"/>
      <c r="BI28" s="80"/>
      <c r="BJ28" s="80"/>
      <c r="BK28" s="80"/>
      <c r="BL28" s="80"/>
      <c r="BM28" s="80"/>
    </row>
    <row r="29" spans="47:65" ht="20.25" hidden="1" customHeight="1" x14ac:dyDescent="0.2">
      <c r="AU29" s="80"/>
      <c r="AV29" s="80"/>
      <c r="AW29" s="80"/>
      <c r="AX29" s="80"/>
      <c r="AY29" s="80"/>
      <c r="AZ29" s="80"/>
      <c r="BA29" s="80"/>
      <c r="BB29" s="80"/>
      <c r="BC29" s="80"/>
      <c r="BD29" s="81"/>
      <c r="BE29" s="81"/>
      <c r="BF29" s="80"/>
      <c r="BG29" s="80"/>
      <c r="BH29" s="80"/>
      <c r="BI29" s="80"/>
      <c r="BJ29" s="80"/>
      <c r="BK29" s="80"/>
      <c r="BL29" s="80"/>
      <c r="BM29" s="80"/>
    </row>
    <row r="30" spans="47:65" ht="20.25" hidden="1" customHeight="1" x14ac:dyDescent="0.2">
      <c r="AU30" s="80"/>
      <c r="AV30" s="80"/>
      <c r="AW30" s="80"/>
      <c r="AX30" s="80"/>
      <c r="AY30" s="80"/>
      <c r="AZ30" s="80"/>
      <c r="BA30" s="80"/>
      <c r="BB30" s="80"/>
      <c r="BC30" s="80"/>
      <c r="BD30" s="81"/>
      <c r="BE30" s="81"/>
      <c r="BF30" s="80"/>
      <c r="BG30" s="80"/>
      <c r="BH30" s="80"/>
      <c r="BI30" s="80"/>
      <c r="BJ30" s="80"/>
      <c r="BK30" s="80"/>
      <c r="BL30" s="80"/>
      <c r="BM30" s="80"/>
    </row>
    <row r="31" spans="47:65" ht="20.25" hidden="1" customHeight="1" x14ac:dyDescent="0.2">
      <c r="AU31" s="80"/>
      <c r="AV31" s="80"/>
      <c r="AW31" s="80"/>
      <c r="AX31" s="80"/>
      <c r="AY31" s="80"/>
      <c r="AZ31" s="80"/>
      <c r="BA31" s="80"/>
      <c r="BB31" s="80"/>
      <c r="BC31" s="80"/>
      <c r="BD31" s="81"/>
      <c r="BE31" s="81"/>
      <c r="BF31" s="80"/>
      <c r="BG31" s="80"/>
      <c r="BH31" s="80"/>
      <c r="BI31" s="80"/>
      <c r="BJ31" s="80"/>
      <c r="BK31" s="80"/>
      <c r="BL31" s="80"/>
      <c r="BM31" s="80"/>
    </row>
    <row r="32" spans="47:65" ht="20.25" hidden="1" customHeight="1" x14ac:dyDescent="0.2">
      <c r="AU32" s="80"/>
      <c r="AV32" s="80"/>
      <c r="AW32" s="80"/>
      <c r="AX32" s="80"/>
      <c r="AY32" s="80"/>
      <c r="AZ32" s="80"/>
      <c r="BA32" s="80"/>
      <c r="BB32" s="80"/>
      <c r="BC32" s="80"/>
      <c r="BD32" s="81"/>
      <c r="BE32" s="81"/>
      <c r="BF32" s="80"/>
      <c r="BG32" s="80"/>
      <c r="BH32" s="80"/>
      <c r="BI32" s="80"/>
      <c r="BJ32" s="80"/>
      <c r="BK32" s="80"/>
      <c r="BL32" s="80"/>
      <c r="BM32" s="80"/>
    </row>
    <row r="33" spans="47:65" ht="20.25" hidden="1" customHeight="1" x14ac:dyDescent="0.2">
      <c r="AU33" s="80"/>
      <c r="AV33" s="80"/>
      <c r="AW33" s="80"/>
      <c r="AX33" s="80"/>
      <c r="AY33" s="80"/>
      <c r="AZ33" s="80"/>
      <c r="BA33" s="80"/>
      <c r="BB33" s="80"/>
      <c r="BC33" s="80"/>
      <c r="BD33" s="81"/>
      <c r="BE33" s="81"/>
      <c r="BF33" s="80"/>
      <c r="BG33" s="80"/>
      <c r="BH33" s="80"/>
      <c r="BI33" s="80"/>
      <c r="BJ33" s="80"/>
      <c r="BK33" s="80"/>
      <c r="BL33" s="80"/>
      <c r="BM33" s="80"/>
    </row>
    <row r="34" spans="47:65" ht="20.25" hidden="1" customHeight="1" x14ac:dyDescent="0.2">
      <c r="AU34" s="80"/>
      <c r="AV34" s="80"/>
      <c r="AW34" s="80"/>
      <c r="AX34" s="80"/>
      <c r="AY34" s="80"/>
      <c r="AZ34" s="80"/>
      <c r="BA34" s="80"/>
      <c r="BB34" s="80"/>
      <c r="BC34" s="80"/>
      <c r="BD34" s="81"/>
      <c r="BE34" s="81"/>
      <c r="BF34" s="80"/>
      <c r="BG34" s="80"/>
      <c r="BH34" s="80"/>
      <c r="BI34" s="80"/>
      <c r="BJ34" s="80"/>
      <c r="BK34" s="80"/>
      <c r="BL34" s="80"/>
      <c r="BM34" s="80"/>
    </row>
    <row r="35" spans="47:65" ht="20.25" hidden="1" customHeight="1" x14ac:dyDescent="0.2">
      <c r="AU35" s="80"/>
      <c r="AV35" s="80"/>
      <c r="AW35" s="80"/>
      <c r="AX35" s="80"/>
      <c r="AY35" s="80"/>
      <c r="AZ35" s="80"/>
      <c r="BA35" s="80"/>
      <c r="BB35" s="80"/>
      <c r="BC35" s="80"/>
      <c r="BD35" s="81"/>
      <c r="BE35" s="81"/>
      <c r="BF35" s="80"/>
      <c r="BG35" s="80"/>
      <c r="BH35" s="80"/>
      <c r="BI35" s="80"/>
      <c r="BJ35" s="80"/>
      <c r="BK35" s="80"/>
      <c r="BL35" s="80"/>
      <c r="BM35" s="80"/>
    </row>
    <row r="36" spans="47:65" ht="20.25" hidden="1" customHeight="1" x14ac:dyDescent="0.2">
      <c r="AU36" s="80"/>
      <c r="AV36" s="80"/>
      <c r="AW36" s="80"/>
      <c r="AX36" s="80"/>
      <c r="AY36" s="80"/>
      <c r="AZ36" s="80"/>
      <c r="BA36" s="80"/>
      <c r="BB36" s="80"/>
      <c r="BC36" s="80"/>
      <c r="BD36" s="81"/>
      <c r="BE36" s="81"/>
      <c r="BF36" s="80"/>
      <c r="BG36" s="80"/>
      <c r="BH36" s="80"/>
      <c r="BI36" s="80"/>
      <c r="BJ36" s="80"/>
      <c r="BK36" s="80"/>
      <c r="BL36" s="80"/>
      <c r="BM36" s="80"/>
    </row>
    <row r="37" spans="47:65" ht="20.25" hidden="1" customHeight="1" x14ac:dyDescent="0.2">
      <c r="AU37" s="80"/>
      <c r="AV37" s="80"/>
      <c r="AW37" s="80"/>
      <c r="AX37" s="80"/>
      <c r="AY37" s="80"/>
      <c r="AZ37" s="80"/>
      <c r="BA37" s="80"/>
      <c r="BB37" s="80"/>
      <c r="BC37" s="80"/>
      <c r="BD37" s="81"/>
      <c r="BE37" s="81"/>
      <c r="BF37" s="80"/>
      <c r="BG37" s="80"/>
      <c r="BH37" s="80"/>
      <c r="BI37" s="80"/>
      <c r="BJ37" s="80"/>
      <c r="BK37" s="80"/>
      <c r="BL37" s="80"/>
      <c r="BM37" s="80"/>
    </row>
    <row r="38" spans="47:65" ht="20.25" hidden="1" customHeight="1" x14ac:dyDescent="0.2">
      <c r="AU38" s="80"/>
      <c r="AV38" s="80"/>
      <c r="AW38" s="80"/>
      <c r="AX38" s="80"/>
      <c r="AY38" s="80"/>
      <c r="AZ38" s="80"/>
      <c r="BA38" s="80"/>
      <c r="BB38" s="80"/>
      <c r="BC38" s="80"/>
      <c r="BD38" s="81"/>
      <c r="BE38" s="81"/>
      <c r="BF38" s="80"/>
      <c r="BG38" s="80"/>
      <c r="BH38" s="80"/>
      <c r="BI38" s="80"/>
      <c r="BJ38" s="80"/>
      <c r="BK38" s="80"/>
      <c r="BL38" s="80"/>
      <c r="BM38" s="80"/>
    </row>
    <row r="39" spans="47:65" ht="20.25" hidden="1" customHeight="1" x14ac:dyDescent="0.2">
      <c r="AU39" s="80"/>
      <c r="AV39" s="80"/>
      <c r="AW39" s="80"/>
      <c r="AX39" s="80"/>
      <c r="AY39" s="80"/>
      <c r="AZ39" s="80"/>
      <c r="BA39" s="80"/>
      <c r="BB39" s="80"/>
      <c r="BC39" s="80"/>
      <c r="BD39" s="81"/>
      <c r="BE39" s="81"/>
      <c r="BF39" s="80"/>
      <c r="BG39" s="80"/>
      <c r="BH39" s="80"/>
      <c r="BI39" s="80"/>
      <c r="BJ39" s="80"/>
      <c r="BK39" s="80"/>
      <c r="BL39" s="80"/>
      <c r="BM39" s="80"/>
    </row>
    <row r="40" spans="47:65" ht="20.25" hidden="1" customHeight="1" x14ac:dyDescent="0.2">
      <c r="AU40" s="80"/>
      <c r="AV40" s="80"/>
      <c r="AW40" s="80"/>
      <c r="AX40" s="80"/>
      <c r="AY40" s="80"/>
      <c r="AZ40" s="80"/>
      <c r="BA40" s="80"/>
      <c r="BB40" s="80"/>
      <c r="BC40" s="80"/>
      <c r="BD40" s="81"/>
      <c r="BE40" s="81"/>
      <c r="BF40" s="80"/>
      <c r="BG40" s="80"/>
      <c r="BH40" s="80"/>
      <c r="BI40" s="80"/>
      <c r="BJ40" s="80"/>
      <c r="BK40" s="80"/>
      <c r="BL40" s="80"/>
      <c r="BM40" s="80"/>
    </row>
    <row r="41" spans="47:65" ht="20.25" hidden="1" customHeight="1" x14ac:dyDescent="0.2">
      <c r="AU41" s="80"/>
      <c r="AV41" s="80"/>
      <c r="AW41" s="80"/>
      <c r="AX41" s="80"/>
      <c r="AY41" s="80"/>
      <c r="AZ41" s="80"/>
      <c r="BA41" s="80"/>
      <c r="BB41" s="80"/>
      <c r="BC41" s="80"/>
      <c r="BD41" s="81"/>
      <c r="BE41" s="81"/>
      <c r="BF41" s="80"/>
      <c r="BG41" s="80"/>
      <c r="BH41" s="80"/>
      <c r="BI41" s="80"/>
      <c r="BJ41" s="80"/>
      <c r="BK41" s="80"/>
      <c r="BL41" s="80"/>
      <c r="BM41" s="80"/>
    </row>
    <row r="42" spans="47:65" ht="20.25" hidden="1" customHeight="1" x14ac:dyDescent="0.2">
      <c r="AU42" s="80"/>
      <c r="AV42" s="80"/>
      <c r="AW42" s="80"/>
      <c r="AX42" s="80"/>
      <c r="AY42" s="80"/>
      <c r="AZ42" s="80"/>
      <c r="BA42" s="80"/>
      <c r="BB42" s="80"/>
      <c r="BC42" s="80"/>
      <c r="BD42" s="81"/>
      <c r="BE42" s="81"/>
      <c r="BF42" s="80"/>
      <c r="BG42" s="80"/>
      <c r="BH42" s="80"/>
      <c r="BI42" s="80"/>
      <c r="BJ42" s="80"/>
      <c r="BK42" s="80"/>
      <c r="BL42" s="80"/>
      <c r="BM42" s="80"/>
    </row>
    <row r="43" spans="47:65" ht="20.25" hidden="1" customHeight="1" x14ac:dyDescent="0.2">
      <c r="AU43" s="80"/>
      <c r="AV43" s="80"/>
      <c r="AW43" s="80"/>
      <c r="AX43" s="80"/>
      <c r="AY43" s="80"/>
      <c r="AZ43" s="80"/>
      <c r="BA43" s="80"/>
      <c r="BB43" s="80"/>
      <c r="BC43" s="80"/>
      <c r="BD43" s="81"/>
      <c r="BE43" s="81"/>
      <c r="BF43" s="80"/>
      <c r="BG43" s="80"/>
      <c r="BH43" s="80"/>
      <c r="BI43" s="80"/>
      <c r="BJ43" s="80"/>
      <c r="BK43" s="80"/>
      <c r="BL43" s="80"/>
      <c r="BM43" s="80"/>
    </row>
    <row r="44" spans="47:65" ht="20.25" hidden="1" customHeight="1" x14ac:dyDescent="0.2">
      <c r="AU44" s="80"/>
      <c r="AV44" s="80"/>
      <c r="AW44" s="80"/>
      <c r="AX44" s="80"/>
      <c r="AY44" s="80"/>
      <c r="AZ44" s="80"/>
      <c r="BA44" s="80"/>
      <c r="BB44" s="80"/>
      <c r="BC44" s="80"/>
      <c r="BD44" s="81"/>
      <c r="BE44" s="81"/>
      <c r="BF44" s="80"/>
      <c r="BG44" s="80"/>
      <c r="BH44" s="80"/>
      <c r="BI44" s="80"/>
      <c r="BJ44" s="80"/>
      <c r="BK44" s="80"/>
      <c r="BL44" s="80"/>
      <c r="BM44" s="80"/>
    </row>
    <row r="45" spans="47:65" ht="20.25" hidden="1" customHeight="1" x14ac:dyDescent="0.2">
      <c r="AU45" s="80"/>
      <c r="AV45" s="80"/>
      <c r="AW45" s="80"/>
      <c r="AX45" s="80"/>
      <c r="AY45" s="80"/>
      <c r="AZ45" s="80"/>
      <c r="BA45" s="80"/>
      <c r="BB45" s="80"/>
      <c r="BC45" s="80"/>
      <c r="BD45" s="81"/>
      <c r="BE45" s="81"/>
      <c r="BF45" s="80"/>
      <c r="BG45" s="80"/>
      <c r="BH45" s="80"/>
      <c r="BI45" s="80"/>
      <c r="BJ45" s="80"/>
      <c r="BK45" s="80"/>
      <c r="BL45" s="80"/>
      <c r="BM45" s="80"/>
    </row>
    <row r="46" spans="47:65" ht="20.25" hidden="1" customHeight="1" x14ac:dyDescent="0.2">
      <c r="AU46" s="80"/>
      <c r="AV46" s="80"/>
      <c r="AW46" s="80"/>
      <c r="AX46" s="80"/>
      <c r="AY46" s="80"/>
      <c r="AZ46" s="80"/>
      <c r="BA46" s="80"/>
      <c r="BB46" s="80"/>
      <c r="BC46" s="80"/>
      <c r="BD46" s="81"/>
      <c r="BE46" s="81"/>
      <c r="BF46" s="80"/>
      <c r="BG46" s="80"/>
      <c r="BH46" s="80"/>
      <c r="BI46" s="80"/>
      <c r="BJ46" s="80"/>
      <c r="BK46" s="80"/>
      <c r="BL46" s="80"/>
      <c r="BM46" s="80"/>
    </row>
    <row r="47" spans="47:65" ht="20.25" hidden="1" customHeight="1" x14ac:dyDescent="0.2">
      <c r="AU47" s="80"/>
      <c r="AV47" s="80"/>
      <c r="AW47" s="80"/>
      <c r="AX47" s="80"/>
      <c r="AY47" s="80"/>
      <c r="AZ47" s="80"/>
      <c r="BA47" s="80"/>
      <c r="BB47" s="80"/>
      <c r="BC47" s="80"/>
      <c r="BD47" s="81"/>
      <c r="BE47" s="81"/>
      <c r="BF47" s="80"/>
      <c r="BG47" s="80"/>
      <c r="BH47" s="80"/>
      <c r="BI47" s="80"/>
      <c r="BJ47" s="80"/>
      <c r="BK47" s="80"/>
      <c r="BL47" s="80"/>
      <c r="BM47" s="80"/>
    </row>
    <row r="48" spans="47:65" ht="20.25" hidden="1" customHeight="1" x14ac:dyDescent="0.2">
      <c r="AU48" s="80"/>
      <c r="AV48" s="80"/>
      <c r="AW48" s="80"/>
      <c r="AX48" s="80"/>
      <c r="AY48" s="80"/>
      <c r="AZ48" s="80"/>
      <c r="BA48" s="80"/>
      <c r="BB48" s="80"/>
      <c r="BC48" s="80"/>
      <c r="BD48" s="81"/>
      <c r="BE48" s="81"/>
      <c r="BF48" s="80"/>
      <c r="BG48" s="80"/>
      <c r="BH48" s="80"/>
      <c r="BI48" s="80"/>
      <c r="BJ48" s="80"/>
      <c r="BK48" s="80"/>
      <c r="BL48" s="80"/>
      <c r="BM48" s="80"/>
    </row>
    <row r="49" spans="1:91" ht="20.25" hidden="1" customHeight="1" x14ac:dyDescent="0.2">
      <c r="AU49" s="80"/>
      <c r="AV49" s="80"/>
      <c r="AW49" s="80"/>
      <c r="AX49" s="80"/>
      <c r="AY49" s="80"/>
      <c r="AZ49" s="80"/>
      <c r="BA49" s="80"/>
      <c r="BB49" s="80"/>
      <c r="BC49" s="80"/>
      <c r="BD49" s="81"/>
      <c r="BE49" s="81"/>
      <c r="BF49" s="80"/>
      <c r="BG49" s="80"/>
      <c r="BH49" s="80"/>
      <c r="BI49" s="80"/>
      <c r="BJ49" s="80"/>
      <c r="BK49" s="80"/>
      <c r="BL49" s="80"/>
      <c r="BM49" s="80"/>
    </row>
    <row r="50" spans="1:91" ht="20.25" hidden="1" customHeight="1" x14ac:dyDescent="0.2">
      <c r="AU50" s="80"/>
      <c r="AV50" s="80"/>
      <c r="AW50" s="80"/>
      <c r="AX50" s="80"/>
      <c r="AY50" s="80"/>
      <c r="AZ50" s="80"/>
      <c r="BA50" s="80"/>
      <c r="BB50" s="80"/>
      <c r="BC50" s="80"/>
      <c r="BD50" s="81"/>
      <c r="BE50" s="81"/>
      <c r="BF50" s="80"/>
      <c r="BG50" s="80"/>
      <c r="BH50" s="80"/>
      <c r="BI50" s="80"/>
      <c r="BJ50" s="80"/>
      <c r="BK50" s="80"/>
      <c r="BL50" s="80"/>
      <c r="BM50" s="80"/>
    </row>
    <row r="51" spans="1:91" ht="20.25" hidden="1" customHeight="1" x14ac:dyDescent="0.2">
      <c r="AU51" s="80"/>
      <c r="AV51" s="80"/>
      <c r="AW51" s="80"/>
      <c r="AX51" s="80"/>
      <c r="AY51" s="80"/>
      <c r="AZ51" s="80"/>
      <c r="BA51" s="80"/>
      <c r="BB51" s="80"/>
      <c r="BC51" s="80"/>
      <c r="BD51" s="81"/>
      <c r="BE51" s="81"/>
      <c r="BF51" s="80"/>
      <c r="BG51" s="80"/>
      <c r="BH51" s="80"/>
      <c r="BI51" s="80"/>
      <c r="BJ51" s="80"/>
      <c r="BK51" s="80"/>
      <c r="BL51" s="80"/>
      <c r="BM51" s="80"/>
    </row>
    <row r="52" spans="1:91" ht="20.25" hidden="1" customHeight="1" thickBot="1" x14ac:dyDescent="0.25">
      <c r="AU52" s="80"/>
      <c r="AV52" s="80"/>
      <c r="AW52" s="80"/>
      <c r="AX52" s="80"/>
      <c r="AY52" s="80"/>
      <c r="AZ52" s="80"/>
      <c r="BA52" s="80"/>
      <c r="BB52" s="80"/>
      <c r="BC52" s="80"/>
      <c r="BD52" s="81"/>
      <c r="BE52" s="81"/>
      <c r="BF52" s="80"/>
      <c r="BG52" s="80"/>
      <c r="BH52" s="80"/>
      <c r="BI52" s="80"/>
      <c r="BJ52" s="80"/>
      <c r="BK52" s="80"/>
      <c r="BL52" s="80"/>
      <c r="BM52" s="80"/>
    </row>
    <row r="53" spans="1:91" ht="20.25" hidden="1" customHeight="1" thickBot="1" x14ac:dyDescent="0.25">
      <c r="A53" s="26" t="s">
        <v>146</v>
      </c>
      <c r="AU53" s="80"/>
      <c r="AV53" s="80"/>
      <c r="AW53" s="80"/>
      <c r="AX53" s="80"/>
      <c r="AY53" s="80"/>
      <c r="AZ53" s="80"/>
      <c r="BA53" s="80"/>
      <c r="BB53" s="80"/>
      <c r="BC53" s="80"/>
      <c r="BD53" s="81"/>
      <c r="BE53" s="81"/>
      <c r="BF53" s="80"/>
      <c r="BG53" s="80"/>
      <c r="BH53" s="80"/>
      <c r="BI53" s="80"/>
      <c r="BJ53" s="80"/>
      <c r="BK53" s="80"/>
      <c r="BL53" s="80"/>
      <c r="BM53" s="80"/>
    </row>
    <row r="54" spans="1:91" ht="20.25" hidden="1" customHeight="1" x14ac:dyDescent="0.2">
      <c r="AU54" s="80"/>
      <c r="AV54" s="80"/>
      <c r="AW54" s="80"/>
      <c r="AX54" s="80"/>
      <c r="AY54" s="80"/>
      <c r="AZ54" s="80"/>
      <c r="BA54" s="80"/>
      <c r="BB54" s="80"/>
      <c r="BC54" s="80"/>
      <c r="BD54" s="81"/>
      <c r="BE54" s="81"/>
      <c r="BF54" s="80"/>
      <c r="BG54" s="80"/>
      <c r="BH54" s="80"/>
      <c r="BI54" s="80"/>
      <c r="BJ54" s="80"/>
      <c r="BK54" s="80"/>
      <c r="BL54" s="80"/>
      <c r="BM54" s="80"/>
    </row>
    <row r="55" spans="1:91" ht="20.25" hidden="1" customHeight="1" x14ac:dyDescent="0.2">
      <c r="AU55" s="80"/>
      <c r="AV55" s="80"/>
      <c r="AW55" s="80"/>
      <c r="AX55" s="80"/>
      <c r="AY55" s="80"/>
      <c r="AZ55" s="80"/>
      <c r="BA55" s="80"/>
      <c r="BB55" s="80"/>
      <c r="BC55" s="80"/>
      <c r="BD55" s="81"/>
      <c r="BE55" s="81"/>
      <c r="BF55" s="80"/>
      <c r="BG55" s="80"/>
      <c r="BH55" s="80"/>
      <c r="BI55" s="80"/>
      <c r="BJ55" s="80"/>
      <c r="BK55" s="80"/>
      <c r="BL55" s="80"/>
      <c r="BM55" s="80"/>
    </row>
    <row r="56" spans="1:91" ht="20.25" hidden="1" customHeight="1" x14ac:dyDescent="0.2">
      <c r="AU56" s="80"/>
      <c r="AV56" s="80"/>
      <c r="AW56" s="80"/>
      <c r="AX56" s="80"/>
      <c r="AY56" s="80"/>
      <c r="AZ56" s="80"/>
      <c r="BA56" s="80"/>
      <c r="BB56" s="80"/>
      <c r="BC56" s="80"/>
      <c r="BD56" s="81"/>
      <c r="BE56" s="81"/>
      <c r="BF56" s="80"/>
      <c r="BG56" s="80"/>
      <c r="BH56" s="80"/>
      <c r="BI56" s="80"/>
      <c r="BJ56" s="80"/>
      <c r="BK56" s="80"/>
      <c r="BL56" s="80"/>
      <c r="BM56" s="80"/>
    </row>
    <row r="57" spans="1:91" ht="20.25" hidden="1" customHeight="1" x14ac:dyDescent="0.2">
      <c r="AU57" s="80"/>
      <c r="AV57" s="80"/>
      <c r="AW57" s="80"/>
      <c r="AX57" s="80"/>
      <c r="AY57" s="80"/>
      <c r="AZ57" s="80"/>
      <c r="BA57" s="80"/>
      <c r="BB57" s="80"/>
      <c r="BC57" s="80"/>
      <c r="BD57" s="81"/>
      <c r="BE57" s="81"/>
      <c r="BF57" s="80"/>
      <c r="BG57" s="80"/>
      <c r="BH57" s="80"/>
      <c r="BI57" s="80"/>
      <c r="BJ57" s="80"/>
      <c r="BK57" s="80"/>
      <c r="BL57" s="80"/>
      <c r="BM57" s="80"/>
    </row>
    <row r="58" spans="1:91" ht="20.25" hidden="1" customHeight="1" x14ac:dyDescent="0.2">
      <c r="AU58" s="80"/>
      <c r="AV58" s="80"/>
      <c r="AW58" s="80"/>
      <c r="AX58" s="80"/>
      <c r="AY58" s="80"/>
      <c r="AZ58" s="80"/>
      <c r="BA58" s="80"/>
      <c r="BB58" s="80"/>
      <c r="BC58" s="80"/>
      <c r="BD58" s="81"/>
      <c r="BE58" s="81"/>
      <c r="BF58" s="80"/>
      <c r="BG58" s="80"/>
      <c r="BH58" s="80"/>
      <c r="BI58" s="80"/>
      <c r="BJ58" s="80"/>
      <c r="BK58" s="80"/>
      <c r="BL58" s="80"/>
      <c r="BM58" s="80"/>
    </row>
    <row r="59" spans="1:91" ht="20.25" hidden="1" customHeight="1" x14ac:dyDescent="0.2">
      <c r="AU59" s="80"/>
      <c r="AV59" s="80"/>
      <c r="AW59" s="80"/>
      <c r="AX59" s="80"/>
      <c r="AY59" s="80"/>
      <c r="AZ59" s="80"/>
      <c r="BA59" s="80"/>
      <c r="BB59" s="80"/>
      <c r="BC59" s="80"/>
      <c r="BD59" s="81"/>
      <c r="BE59" s="81"/>
      <c r="BF59" s="80"/>
      <c r="BG59" s="80"/>
      <c r="BH59" s="80"/>
      <c r="BI59" s="80"/>
      <c r="BJ59" s="80"/>
      <c r="BK59" s="80"/>
      <c r="BL59" s="80"/>
      <c r="BM59" s="80"/>
    </row>
    <row r="60" spans="1:91" ht="20.25" hidden="1" customHeight="1" x14ac:dyDescent="0.2">
      <c r="AU60" s="80"/>
      <c r="AV60" s="80"/>
      <c r="AW60" s="80"/>
      <c r="AX60" s="80"/>
      <c r="AY60" s="80"/>
      <c r="AZ60" s="80"/>
      <c r="BA60" s="80"/>
      <c r="BB60" s="80"/>
      <c r="BC60" s="80"/>
      <c r="BD60" s="81"/>
      <c r="BE60" s="81"/>
      <c r="BF60" s="80"/>
      <c r="BG60" s="80"/>
      <c r="BH60" s="80"/>
      <c r="BI60" s="80"/>
      <c r="BJ60" s="80"/>
      <c r="BK60" s="80"/>
      <c r="BL60" s="80"/>
      <c r="BM60" s="80"/>
    </row>
    <row r="61" spans="1:91" ht="20.25" hidden="1" customHeight="1" x14ac:dyDescent="0.2">
      <c r="AU61" s="80"/>
      <c r="AV61" s="80"/>
      <c r="AW61" s="80"/>
      <c r="AX61" s="80"/>
      <c r="AY61" s="80"/>
      <c r="AZ61" s="80"/>
      <c r="BA61" s="80"/>
      <c r="BB61" s="80"/>
      <c r="BC61" s="80"/>
      <c r="BD61" s="364" t="s">
        <v>17</v>
      </c>
      <c r="BE61" s="364"/>
      <c r="BF61" s="82"/>
      <c r="BG61" s="82"/>
      <c r="BH61" s="82"/>
      <c r="BI61" s="82"/>
      <c r="BJ61" s="82" t="s">
        <v>0</v>
      </c>
      <c r="BK61" s="80"/>
      <c r="BL61" s="80" t="s">
        <v>3</v>
      </c>
      <c r="BM61" s="80"/>
      <c r="CD61" s="27" t="s">
        <v>75</v>
      </c>
      <c r="CE61" s="27" t="s">
        <v>76</v>
      </c>
    </row>
    <row r="62" spans="1:91" ht="20.25" hidden="1" customHeight="1" x14ac:dyDescent="0.2">
      <c r="AU62" s="80"/>
      <c r="AV62" s="80"/>
      <c r="AW62" s="80"/>
      <c r="AX62" s="80"/>
      <c r="AY62" s="80"/>
      <c r="AZ62" s="80"/>
      <c r="BA62" s="80"/>
      <c r="BB62" s="80"/>
      <c r="BC62" s="80"/>
      <c r="BD62" s="83" t="s">
        <v>11</v>
      </c>
      <c r="BE62" s="83" t="s">
        <v>12</v>
      </c>
      <c r="BF62" s="82"/>
      <c r="BG62" s="82"/>
      <c r="BH62" s="82"/>
      <c r="BI62" s="82"/>
      <c r="BJ62" s="82" t="s">
        <v>1</v>
      </c>
      <c r="BK62" s="80" t="s">
        <v>2</v>
      </c>
      <c r="BL62" s="80"/>
      <c r="BM62" s="80" t="s">
        <v>77</v>
      </c>
      <c r="BN62" s="27" t="s">
        <v>10</v>
      </c>
      <c r="BS62" s="27" t="s">
        <v>12</v>
      </c>
      <c r="BY62" s="27" t="s">
        <v>14</v>
      </c>
      <c r="BZ62" s="27" t="s">
        <v>22</v>
      </c>
      <c r="CC62" s="27" t="s">
        <v>11</v>
      </c>
      <c r="CD62" s="27">
        <v>15</v>
      </c>
      <c r="CE62" s="27">
        <v>15</v>
      </c>
      <c r="CM62" s="27" t="s">
        <v>78</v>
      </c>
    </row>
    <row r="63" spans="1:91" ht="20.25" hidden="1" customHeight="1" x14ac:dyDescent="0.2">
      <c r="AU63" s="80"/>
      <c r="AV63" s="80"/>
      <c r="AW63" s="80"/>
      <c r="AX63" s="80"/>
      <c r="AY63" s="80"/>
      <c r="AZ63" s="80"/>
      <c r="BA63" s="80"/>
      <c r="BB63" s="80"/>
      <c r="BC63" s="80"/>
      <c r="BD63" s="84" t="s">
        <v>29</v>
      </c>
      <c r="BE63" s="84" t="s">
        <v>33</v>
      </c>
      <c r="BF63" s="82"/>
      <c r="BG63" s="82"/>
      <c r="BH63" s="82"/>
      <c r="BI63" s="82"/>
      <c r="BJ63" s="82" t="s">
        <v>179</v>
      </c>
      <c r="BK63" s="80" t="s">
        <v>79</v>
      </c>
      <c r="BL63" s="80" t="s">
        <v>4</v>
      </c>
      <c r="BM63" s="80" t="s">
        <v>149</v>
      </c>
      <c r="BN63" s="27" t="s">
        <v>163</v>
      </c>
      <c r="BS63" s="27" t="s">
        <v>33</v>
      </c>
      <c r="BY63" s="29" t="s">
        <v>80</v>
      </c>
      <c r="BZ63" s="27" t="s">
        <v>24</v>
      </c>
      <c r="CC63" s="27" t="s">
        <v>12</v>
      </c>
      <c r="CD63" s="27">
        <v>30</v>
      </c>
      <c r="CE63" s="27">
        <v>25</v>
      </c>
      <c r="CI63" s="27" t="s">
        <v>38</v>
      </c>
      <c r="CJ63" s="27" t="s">
        <v>81</v>
      </c>
      <c r="CL63" s="27" t="s">
        <v>82</v>
      </c>
      <c r="CM63" s="27" t="s">
        <v>83</v>
      </c>
    </row>
    <row r="64" spans="1:91" ht="20.25" hidden="1" customHeight="1" x14ac:dyDescent="0.2">
      <c r="AU64" s="80"/>
      <c r="AV64" s="80"/>
      <c r="AW64" s="80"/>
      <c r="AX64" s="80"/>
      <c r="AY64" s="80"/>
      <c r="AZ64" s="80"/>
      <c r="BA64" s="80"/>
      <c r="BB64" s="80"/>
      <c r="BC64" s="80"/>
      <c r="BD64" s="84" t="s">
        <v>30</v>
      </c>
      <c r="BE64" s="84" t="s">
        <v>34</v>
      </c>
      <c r="BF64" s="82"/>
      <c r="BG64" s="82"/>
      <c r="BH64" s="82"/>
      <c r="BI64" s="82"/>
      <c r="BJ64" s="82" t="s">
        <v>104</v>
      </c>
      <c r="BK64" s="80" t="s">
        <v>181</v>
      </c>
      <c r="BL64" s="80" t="s">
        <v>67</v>
      </c>
      <c r="BM64" s="80" t="s">
        <v>150</v>
      </c>
      <c r="BN64" s="27" t="s">
        <v>164</v>
      </c>
      <c r="BS64" s="27" t="s">
        <v>34</v>
      </c>
      <c r="BY64" s="31" t="s">
        <v>108</v>
      </c>
      <c r="BZ64" s="30" t="s">
        <v>128</v>
      </c>
      <c r="CD64" s="27">
        <v>45</v>
      </c>
      <c r="CI64" s="27" t="s">
        <v>84</v>
      </c>
      <c r="CJ64" s="27" t="s">
        <v>85</v>
      </c>
      <c r="CL64" s="27" t="s">
        <v>43</v>
      </c>
      <c r="CM64" s="27" t="s">
        <v>86</v>
      </c>
    </row>
    <row r="65" spans="47:91" ht="20.25" hidden="1" customHeight="1" x14ac:dyDescent="0.2">
      <c r="AU65" s="80"/>
      <c r="AV65" s="80"/>
      <c r="AW65" s="80"/>
      <c r="AX65" s="80"/>
      <c r="AY65" s="80"/>
      <c r="AZ65" s="80"/>
      <c r="BA65" s="80"/>
      <c r="BB65" s="80"/>
      <c r="BC65" s="80"/>
      <c r="BD65" s="84" t="s">
        <v>60</v>
      </c>
      <c r="BE65" s="84" t="s">
        <v>31</v>
      </c>
      <c r="BF65" s="82"/>
      <c r="BG65" s="82"/>
      <c r="BH65" s="82"/>
      <c r="BI65" s="82"/>
      <c r="BJ65" s="82" t="s">
        <v>87</v>
      </c>
      <c r="BK65" s="80" t="s">
        <v>77</v>
      </c>
      <c r="BL65" s="80" t="s">
        <v>5</v>
      </c>
      <c r="BM65" s="80" t="s">
        <v>151</v>
      </c>
      <c r="BN65" s="27" t="s">
        <v>165</v>
      </c>
      <c r="BS65" s="27" t="s">
        <v>31</v>
      </c>
      <c r="BY65" s="32" t="s">
        <v>109</v>
      </c>
      <c r="BZ65" s="30" t="s">
        <v>129</v>
      </c>
      <c r="CD65" s="27">
        <v>60</v>
      </c>
      <c r="CI65" s="27" t="s">
        <v>43</v>
      </c>
      <c r="CJ65" s="27" t="s">
        <v>88</v>
      </c>
      <c r="CM65" s="27" t="s">
        <v>89</v>
      </c>
    </row>
    <row r="66" spans="47:91" ht="20.25" hidden="1" customHeight="1" x14ac:dyDescent="0.2">
      <c r="AU66" s="80"/>
      <c r="AV66" s="80"/>
      <c r="AW66" s="80"/>
      <c r="AX66" s="80"/>
      <c r="AY66" s="80"/>
      <c r="AZ66" s="80"/>
      <c r="BA66" s="80"/>
      <c r="BB66" s="80"/>
      <c r="BC66" s="80"/>
      <c r="BD66" s="84" t="s">
        <v>32</v>
      </c>
      <c r="BE66" s="84" t="s">
        <v>35</v>
      </c>
      <c r="BF66" s="82"/>
      <c r="BG66" s="82"/>
      <c r="BH66" s="82"/>
      <c r="BI66" s="82"/>
      <c r="BJ66" s="82" t="s">
        <v>180</v>
      </c>
      <c r="BK66" s="80" t="s">
        <v>8</v>
      </c>
      <c r="BL66" s="80" t="s">
        <v>6</v>
      </c>
      <c r="BM66" s="80" t="s">
        <v>152</v>
      </c>
      <c r="BN66" s="27" t="s">
        <v>166</v>
      </c>
      <c r="BS66" s="27" t="s">
        <v>35</v>
      </c>
      <c r="BY66" s="33" t="s">
        <v>110</v>
      </c>
      <c r="BZ66" s="30" t="s">
        <v>129</v>
      </c>
      <c r="CJ66" s="27" t="s">
        <v>90</v>
      </c>
      <c r="CM66" s="27" t="s">
        <v>91</v>
      </c>
    </row>
    <row r="67" spans="47:91" ht="20.25" hidden="1" customHeight="1" x14ac:dyDescent="0.2">
      <c r="AU67" s="80"/>
      <c r="AV67" s="80"/>
      <c r="AW67" s="80"/>
      <c r="AX67" s="80"/>
      <c r="AY67" s="80"/>
      <c r="AZ67" s="80"/>
      <c r="BA67" s="80"/>
      <c r="BB67" s="80"/>
      <c r="BC67" s="80"/>
      <c r="BD67" s="84" t="s">
        <v>61</v>
      </c>
      <c r="BE67" s="84" t="s">
        <v>36</v>
      </c>
      <c r="BF67" s="82"/>
      <c r="BG67" s="82"/>
      <c r="BH67" s="82"/>
      <c r="BI67" s="82"/>
      <c r="BJ67" s="82" t="s">
        <v>92</v>
      </c>
      <c r="BK67" s="80"/>
      <c r="BL67" s="80" t="s">
        <v>7</v>
      </c>
      <c r="BM67" s="80" t="s">
        <v>153</v>
      </c>
      <c r="BN67" s="27" t="s">
        <v>167</v>
      </c>
      <c r="BS67" s="27" t="s">
        <v>36</v>
      </c>
      <c r="CJ67" s="27" t="s">
        <v>43</v>
      </c>
      <c r="CM67" s="27" t="s">
        <v>93</v>
      </c>
    </row>
    <row r="68" spans="47:91" ht="20.25" hidden="1" customHeight="1" x14ac:dyDescent="0.2">
      <c r="AU68" s="80"/>
      <c r="AV68" s="80"/>
      <c r="AW68" s="80"/>
      <c r="AX68" s="80"/>
      <c r="AY68" s="80"/>
      <c r="AZ68" s="80"/>
      <c r="BA68" s="80"/>
      <c r="BB68" s="80"/>
      <c r="BC68" s="80"/>
      <c r="BD68" s="81"/>
      <c r="BE68" s="81"/>
      <c r="BF68" s="82"/>
      <c r="BG68" s="82"/>
      <c r="BH68" s="82"/>
      <c r="BI68" s="82" t="s">
        <v>38</v>
      </c>
      <c r="BJ68" s="82"/>
      <c r="BK68" s="80"/>
      <c r="BL68" s="80" t="s">
        <v>8</v>
      </c>
      <c r="BM68" s="80" t="s">
        <v>154</v>
      </c>
      <c r="BN68" s="27" t="s">
        <v>168</v>
      </c>
      <c r="CM68" s="27" t="s">
        <v>94</v>
      </c>
    </row>
    <row r="69" spans="47:91" ht="20.25" hidden="1" customHeight="1" x14ac:dyDescent="0.2">
      <c r="AU69" s="80"/>
      <c r="AV69" s="80"/>
      <c r="AW69" s="80"/>
      <c r="AX69" s="80"/>
      <c r="AY69" s="80"/>
      <c r="AZ69" s="80"/>
      <c r="BA69" s="80"/>
      <c r="BB69" s="80"/>
      <c r="BC69" s="80"/>
      <c r="BD69" s="81"/>
      <c r="BE69" s="81"/>
      <c r="BF69" s="82"/>
      <c r="BG69" s="82"/>
      <c r="BH69" s="82"/>
      <c r="BI69" s="82" t="s">
        <v>84</v>
      </c>
      <c r="BJ69" s="82"/>
      <c r="BK69" s="80"/>
      <c r="BL69" s="85" t="s">
        <v>178</v>
      </c>
      <c r="BM69" s="80" t="s">
        <v>155</v>
      </c>
      <c r="BN69" s="27" t="s">
        <v>169</v>
      </c>
    </row>
    <row r="70" spans="47:91" ht="20.25" hidden="1" customHeight="1" x14ac:dyDescent="0.2">
      <c r="AU70" s="80"/>
      <c r="AV70" s="80"/>
      <c r="AW70" s="80"/>
      <c r="AX70" s="80"/>
      <c r="AY70" s="80"/>
      <c r="AZ70" s="80"/>
      <c r="BA70" s="80"/>
      <c r="BB70" s="80"/>
      <c r="BC70" s="80"/>
      <c r="BD70" s="81"/>
      <c r="BE70" s="81"/>
      <c r="BF70" s="82"/>
      <c r="BG70" s="82"/>
      <c r="BH70" s="82"/>
      <c r="BI70" s="82"/>
      <c r="BJ70" s="82"/>
      <c r="BK70" s="80"/>
      <c r="BL70" s="85"/>
      <c r="BM70" s="80" t="s">
        <v>156</v>
      </c>
      <c r="BN70" s="27" t="s">
        <v>170</v>
      </c>
    </row>
    <row r="71" spans="47:91" ht="20.25" hidden="1" customHeight="1" x14ac:dyDescent="0.2">
      <c r="AU71" s="80"/>
      <c r="AV71" s="80"/>
      <c r="AW71" s="80"/>
      <c r="AX71" s="80"/>
      <c r="AY71" s="80"/>
      <c r="AZ71" s="80"/>
      <c r="BA71" s="80"/>
      <c r="BB71" s="80"/>
      <c r="BC71" s="80"/>
      <c r="BD71" s="81"/>
      <c r="BE71" s="81"/>
      <c r="BF71" s="82"/>
      <c r="BG71" s="82"/>
      <c r="BH71" s="82"/>
      <c r="BI71" s="82"/>
      <c r="BJ71" s="82"/>
      <c r="BK71" s="80"/>
      <c r="BL71" s="80"/>
      <c r="BM71" s="80" t="s">
        <v>157</v>
      </c>
      <c r="BN71" s="27" t="s">
        <v>171</v>
      </c>
    </row>
    <row r="72" spans="47:91" ht="20.25" hidden="1" customHeight="1" x14ac:dyDescent="0.2">
      <c r="AU72" s="80"/>
      <c r="AV72" s="80"/>
      <c r="AW72" s="80"/>
      <c r="AX72" s="80"/>
      <c r="AY72" s="80"/>
      <c r="AZ72" s="80"/>
      <c r="BA72" s="80"/>
      <c r="BB72" s="80"/>
      <c r="BC72" s="80"/>
      <c r="BD72" s="81"/>
      <c r="BE72" s="81"/>
      <c r="BF72" s="82"/>
      <c r="BG72" s="82"/>
      <c r="BH72" s="82"/>
      <c r="BI72" s="82" t="s">
        <v>38</v>
      </c>
      <c r="BJ72" s="82"/>
      <c r="BK72" s="80"/>
      <c r="BL72" s="80"/>
      <c r="BM72" s="80" t="s">
        <v>158</v>
      </c>
      <c r="BN72" s="27" t="s">
        <v>172</v>
      </c>
    </row>
    <row r="73" spans="47:91" ht="20.25" hidden="1" customHeight="1" x14ac:dyDescent="0.2">
      <c r="AU73" s="80"/>
      <c r="AV73" s="80"/>
      <c r="AW73" s="80"/>
      <c r="AX73" s="80"/>
      <c r="AY73" s="80"/>
      <c r="AZ73" s="80"/>
      <c r="BA73" s="80"/>
      <c r="BB73" s="80"/>
      <c r="BC73" s="80"/>
      <c r="BD73" s="81"/>
      <c r="BE73" s="81"/>
      <c r="BF73" s="80"/>
      <c r="BG73" s="80"/>
      <c r="BH73" s="80"/>
      <c r="BI73" s="80" t="s">
        <v>43</v>
      </c>
      <c r="BJ73" s="80"/>
      <c r="BK73" s="80"/>
      <c r="BL73" s="80"/>
      <c r="BM73" s="80" t="s">
        <v>159</v>
      </c>
      <c r="BN73" s="27" t="s">
        <v>173</v>
      </c>
    </row>
    <row r="74" spans="47:91" ht="20.25" hidden="1" customHeight="1" x14ac:dyDescent="0.2">
      <c r="AU74" s="80"/>
      <c r="AV74" s="80"/>
      <c r="AW74" s="80"/>
      <c r="AX74" s="80"/>
      <c r="AY74" s="80"/>
      <c r="AZ74" s="80"/>
      <c r="BA74" s="80"/>
      <c r="BB74" s="80"/>
      <c r="BC74" s="80"/>
      <c r="BD74" s="81"/>
      <c r="BE74" s="81"/>
      <c r="BF74" s="80"/>
      <c r="BG74" s="80"/>
      <c r="BH74" s="80"/>
      <c r="BI74" s="80"/>
      <c r="BJ74" s="80"/>
      <c r="BK74" s="80"/>
      <c r="BL74" s="80"/>
      <c r="BM74" s="80" t="s">
        <v>160</v>
      </c>
      <c r="BN74" s="27" t="s">
        <v>174</v>
      </c>
    </row>
    <row r="75" spans="47:91" ht="20.25" hidden="1" customHeight="1" x14ac:dyDescent="0.2">
      <c r="AU75" s="80"/>
      <c r="AV75" s="80"/>
      <c r="AW75" s="80"/>
      <c r="AX75" s="80"/>
      <c r="AY75" s="80"/>
      <c r="AZ75" s="80"/>
      <c r="BA75" s="80"/>
      <c r="BB75" s="80"/>
      <c r="BC75" s="80"/>
      <c r="BD75" s="81"/>
      <c r="BE75" s="81"/>
      <c r="BF75" s="80"/>
      <c r="BG75" s="80"/>
      <c r="BH75" s="80"/>
      <c r="BI75" s="80"/>
      <c r="BJ75" s="80"/>
      <c r="BK75" s="80"/>
      <c r="BL75" s="80"/>
      <c r="BM75" s="80" t="s">
        <v>162</v>
      </c>
      <c r="BN75" s="27" t="s">
        <v>175</v>
      </c>
    </row>
    <row r="76" spans="47:91" ht="20.25" hidden="1" customHeight="1" x14ac:dyDescent="0.2">
      <c r="AU76" s="80"/>
      <c r="AV76" s="80"/>
      <c r="AW76" s="80"/>
      <c r="AX76" s="80"/>
      <c r="AY76" s="80"/>
      <c r="AZ76" s="80"/>
      <c r="BA76" s="80"/>
      <c r="BB76" s="80"/>
      <c r="BC76" s="80"/>
      <c r="BD76" s="81"/>
      <c r="BE76" s="81"/>
      <c r="BF76" s="80"/>
      <c r="BG76" s="80"/>
      <c r="BH76" s="80"/>
      <c r="BI76" s="80"/>
      <c r="BJ76" s="80"/>
      <c r="BK76" s="80"/>
      <c r="BL76" s="80"/>
      <c r="BM76" s="80" t="s">
        <v>161</v>
      </c>
      <c r="BN76" s="27" t="s">
        <v>176</v>
      </c>
    </row>
    <row r="77" spans="47:91" ht="20.25" hidden="1" customHeight="1" x14ac:dyDescent="0.2">
      <c r="AU77" s="80"/>
      <c r="AV77" s="80"/>
      <c r="AW77" s="80"/>
      <c r="AX77" s="80"/>
      <c r="AY77" s="80"/>
      <c r="AZ77" s="80"/>
      <c r="BA77" s="80"/>
      <c r="BB77" s="80"/>
      <c r="BC77" s="80"/>
      <c r="BD77" s="81"/>
      <c r="BE77" s="81"/>
      <c r="BF77" s="80"/>
      <c r="BG77" s="80"/>
      <c r="BH77" s="80"/>
      <c r="BI77" s="80"/>
      <c r="BJ77" s="81" t="s">
        <v>70</v>
      </c>
      <c r="BK77" s="81" t="s">
        <v>71</v>
      </c>
      <c r="BL77" s="82" t="s">
        <v>72</v>
      </c>
      <c r="BM77" s="86"/>
      <c r="BO77" s="27" t="s">
        <v>62</v>
      </c>
    </row>
    <row r="78" spans="47:91" ht="20.25" hidden="1" customHeight="1" x14ac:dyDescent="0.2">
      <c r="AU78" s="80"/>
      <c r="AV78" s="80"/>
      <c r="AW78" s="80"/>
      <c r="AX78" s="80"/>
      <c r="AY78" s="80"/>
      <c r="AZ78" s="80"/>
      <c r="BA78" s="80"/>
      <c r="BB78" s="80"/>
      <c r="BC78" s="80"/>
      <c r="BD78" s="81"/>
      <c r="BE78" s="81"/>
      <c r="BF78" s="80"/>
      <c r="BG78" s="80"/>
      <c r="BH78" s="80"/>
      <c r="BI78" s="80"/>
      <c r="BJ78" s="81">
        <v>0</v>
      </c>
      <c r="BK78" s="81">
        <v>0</v>
      </c>
      <c r="BL78" s="82">
        <v>0</v>
      </c>
      <c r="BM78" s="82"/>
      <c r="BO78" s="27" t="s">
        <v>95</v>
      </c>
    </row>
    <row r="79" spans="47:91" ht="20.25" hidden="1" customHeight="1" x14ac:dyDescent="0.2">
      <c r="AU79" s="80"/>
      <c r="AV79" s="80"/>
      <c r="AW79" s="80"/>
      <c r="AX79" s="80"/>
      <c r="AY79" s="80"/>
      <c r="AZ79" s="80"/>
      <c r="BA79" s="80"/>
      <c r="BB79" s="80"/>
      <c r="BC79" s="80"/>
      <c r="BD79" s="81"/>
      <c r="BE79" s="81"/>
      <c r="BF79" s="80"/>
      <c r="BG79" s="80"/>
      <c r="BH79" s="80"/>
      <c r="BI79" s="80"/>
      <c r="BJ79" s="81">
        <v>15</v>
      </c>
      <c r="BK79" s="81">
        <v>15</v>
      </c>
      <c r="BL79" s="82">
        <v>30</v>
      </c>
      <c r="BM79" s="82"/>
      <c r="BO79" s="27" t="s">
        <v>96</v>
      </c>
    </row>
    <row r="80" spans="47:91" ht="20.25" hidden="1" customHeight="1" x14ac:dyDescent="0.2">
      <c r="AU80" s="80"/>
      <c r="AV80" s="80"/>
      <c r="AW80" s="80"/>
      <c r="AX80" s="80"/>
      <c r="AY80" s="80"/>
      <c r="AZ80" s="80"/>
      <c r="BA80" s="80"/>
      <c r="BB80" s="80"/>
      <c r="BC80" s="80"/>
      <c r="BD80" s="81"/>
      <c r="BE80" s="81"/>
      <c r="BF80" s="80"/>
      <c r="BG80" s="80"/>
      <c r="BH80" s="80"/>
      <c r="BI80" s="80"/>
      <c r="BJ80" s="81" t="s">
        <v>73</v>
      </c>
      <c r="BK80" s="81" t="s">
        <v>74</v>
      </c>
      <c r="BL80" s="80"/>
      <c r="BM80" s="80"/>
    </row>
    <row r="81" spans="5:65" ht="20.25" hidden="1" customHeight="1" x14ac:dyDescent="0.2">
      <c r="AU81" s="80"/>
      <c r="AV81" s="80"/>
      <c r="AW81" s="80"/>
      <c r="AX81" s="80"/>
      <c r="AY81" s="80"/>
      <c r="AZ81" s="80"/>
      <c r="BA81" s="80"/>
      <c r="BB81" s="80"/>
      <c r="BC81" s="80"/>
      <c r="BD81" s="81"/>
      <c r="BE81" s="81"/>
      <c r="BF81" s="80"/>
      <c r="BG81" s="80"/>
      <c r="BH81" s="80"/>
      <c r="BI81" s="80"/>
      <c r="BJ81" s="81">
        <v>0</v>
      </c>
      <c r="BK81" s="81">
        <v>0</v>
      </c>
      <c r="BL81" s="80"/>
      <c r="BM81" s="80"/>
    </row>
    <row r="82" spans="5:65" ht="20.25" hidden="1" customHeight="1" x14ac:dyDescent="0.2">
      <c r="AU82" s="80"/>
      <c r="AV82" s="80"/>
      <c r="AW82" s="80"/>
      <c r="AX82" s="80"/>
      <c r="AY82" s="80"/>
      <c r="AZ82" s="80"/>
      <c r="BA82" s="80"/>
      <c r="BB82" s="80"/>
      <c r="BC82" s="80"/>
      <c r="BD82" s="81"/>
      <c r="BE82" s="81"/>
      <c r="BF82" s="80"/>
      <c r="BG82" s="80"/>
      <c r="BH82" s="80"/>
      <c r="BI82" s="80"/>
      <c r="BJ82" s="81">
        <v>15</v>
      </c>
      <c r="BK82" s="81">
        <v>25</v>
      </c>
      <c r="BL82" s="80"/>
      <c r="BM82" s="80"/>
    </row>
    <row r="83" spans="5:65" ht="20.25" hidden="1" customHeight="1" x14ac:dyDescent="0.2">
      <c r="AU83" s="80"/>
      <c r="AV83" s="80"/>
      <c r="AW83" s="80"/>
      <c r="AX83" s="80"/>
      <c r="AY83" s="80"/>
      <c r="AZ83" s="80"/>
      <c r="BA83" s="80"/>
      <c r="BB83" s="80"/>
      <c r="BC83" s="80"/>
      <c r="BD83" s="81"/>
      <c r="BE83" s="81"/>
      <c r="BF83" s="80"/>
      <c r="BG83" s="80"/>
      <c r="BH83" s="80"/>
      <c r="BI83" s="80"/>
      <c r="BJ83" s="80"/>
      <c r="BK83" s="80"/>
      <c r="BL83" s="80"/>
      <c r="BM83" s="80"/>
    </row>
    <row r="84" spans="5:65" ht="20.25" hidden="1" customHeight="1" x14ac:dyDescent="0.2">
      <c r="AU84" s="80"/>
      <c r="AV84" s="80"/>
      <c r="AW84" s="80"/>
      <c r="AX84" s="80"/>
      <c r="AY84" s="80"/>
      <c r="AZ84" s="80"/>
      <c r="BA84" s="80"/>
      <c r="BB84" s="80"/>
      <c r="BC84" s="80"/>
      <c r="BD84" s="81"/>
      <c r="BE84" s="81"/>
      <c r="BF84" s="80"/>
      <c r="BG84" s="80"/>
      <c r="BH84" s="80"/>
      <c r="BI84" s="80"/>
      <c r="BJ84" s="80"/>
      <c r="BK84" s="80"/>
      <c r="BL84" s="80"/>
      <c r="BM84" s="80"/>
    </row>
    <row r="85" spans="5:65" ht="20.25" hidden="1" customHeight="1" x14ac:dyDescent="0.2">
      <c r="AU85" s="80"/>
      <c r="AV85" s="80"/>
      <c r="AW85" s="80"/>
      <c r="AX85" s="80"/>
      <c r="AY85" s="80"/>
      <c r="AZ85" s="80"/>
      <c r="BA85" s="80"/>
      <c r="BB85" s="80"/>
      <c r="BC85" s="80"/>
      <c r="BD85" s="81"/>
      <c r="BE85" s="81"/>
      <c r="BF85" s="80"/>
      <c r="BG85" s="80"/>
      <c r="BH85" s="80"/>
      <c r="BI85" s="80"/>
      <c r="BJ85" s="80"/>
      <c r="BK85" s="80"/>
      <c r="BL85" s="80"/>
      <c r="BM85" s="80"/>
    </row>
    <row r="86" spans="5:65" ht="20.25" hidden="1" customHeight="1" x14ac:dyDescent="0.2">
      <c r="AU86" s="80"/>
      <c r="AV86" s="80"/>
      <c r="AW86" s="80"/>
      <c r="AX86" s="80"/>
      <c r="AY86" s="80"/>
      <c r="AZ86" s="80"/>
      <c r="BA86" s="80"/>
      <c r="BB86" s="80"/>
      <c r="BC86" s="80"/>
      <c r="BD86" s="81"/>
      <c r="BE86" s="81"/>
      <c r="BF86" s="80"/>
      <c r="BG86" s="80"/>
      <c r="BH86" s="80"/>
      <c r="BI86" s="80"/>
      <c r="BJ86" s="80"/>
      <c r="BK86" s="80"/>
      <c r="BL86" s="80"/>
      <c r="BM86" s="80"/>
    </row>
    <row r="87" spans="5:65" ht="20.25" hidden="1" customHeight="1" x14ac:dyDescent="0.2">
      <c r="AU87" s="80"/>
      <c r="AV87" s="80"/>
      <c r="AW87" s="80"/>
      <c r="AX87" s="80"/>
      <c r="AY87" s="80"/>
      <c r="AZ87" s="80"/>
      <c r="BA87" s="80"/>
      <c r="BB87" s="80"/>
      <c r="BC87" s="80"/>
      <c r="BD87" s="81"/>
      <c r="BE87" s="81"/>
      <c r="BF87" s="80"/>
      <c r="BG87" s="80"/>
      <c r="BH87" s="80"/>
      <c r="BI87" s="80"/>
      <c r="BJ87" s="80"/>
      <c r="BK87" s="80"/>
      <c r="BL87" s="80"/>
      <c r="BM87" s="80"/>
    </row>
    <row r="88" spans="5:65" ht="20.25" hidden="1" customHeight="1" x14ac:dyDescent="0.2">
      <c r="AU88" s="80"/>
      <c r="AV88" s="80"/>
      <c r="AW88" s="80"/>
      <c r="AX88" s="80"/>
      <c r="AY88" s="80"/>
      <c r="AZ88" s="80"/>
      <c r="BA88" s="80"/>
      <c r="BB88" s="80"/>
      <c r="BC88" s="80"/>
      <c r="BD88" s="81"/>
      <c r="BE88" s="81"/>
      <c r="BF88" s="80"/>
      <c r="BG88" s="80"/>
      <c r="BH88" s="80"/>
      <c r="BI88" s="80"/>
      <c r="BJ88" s="80"/>
      <c r="BK88" s="80"/>
      <c r="BL88" s="80"/>
      <c r="BM88" s="80"/>
    </row>
    <row r="89" spans="5:65" ht="20.25" hidden="1" customHeight="1" x14ac:dyDescent="0.2">
      <c r="E89" s="41"/>
      <c r="AU89" s="80"/>
      <c r="AV89" s="80"/>
      <c r="AW89" s="80"/>
      <c r="AX89" s="80"/>
      <c r="AY89" s="80"/>
      <c r="AZ89" s="80"/>
      <c r="BA89" s="80"/>
      <c r="BB89" s="80"/>
      <c r="BC89" s="80"/>
      <c r="BD89" s="81"/>
      <c r="BE89" s="81"/>
      <c r="BF89" s="80"/>
      <c r="BG89" s="80"/>
      <c r="BH89" s="80"/>
      <c r="BI89" s="80"/>
      <c r="BJ89" s="80"/>
      <c r="BK89" s="80"/>
      <c r="BL89" s="80"/>
      <c r="BM89" s="80"/>
    </row>
    <row r="90" spans="5:65" ht="20.25" hidden="1" customHeight="1" x14ac:dyDescent="0.2">
      <c r="AU90" s="80"/>
      <c r="AV90" s="80"/>
      <c r="AW90" s="80"/>
      <c r="AX90" s="80"/>
      <c r="AY90" s="80"/>
      <c r="AZ90" s="80"/>
      <c r="BA90" s="80"/>
      <c r="BB90" s="80"/>
      <c r="BC90" s="80"/>
      <c r="BD90" s="81"/>
      <c r="BE90" s="81"/>
      <c r="BF90" s="80"/>
      <c r="BG90" s="80"/>
      <c r="BH90" s="80"/>
      <c r="BI90" s="80"/>
      <c r="BJ90" s="80"/>
      <c r="BK90" s="80"/>
      <c r="BL90" s="80"/>
      <c r="BM90" s="80"/>
    </row>
    <row r="91" spans="5:65" ht="20.25" hidden="1" customHeight="1" x14ac:dyDescent="0.2">
      <c r="AU91" s="80"/>
      <c r="AV91" s="80"/>
      <c r="AW91" s="80"/>
      <c r="AX91" s="80"/>
      <c r="AY91" s="80"/>
      <c r="AZ91" s="80"/>
      <c r="BA91" s="80"/>
      <c r="BB91" s="80"/>
      <c r="BC91" s="80"/>
      <c r="BD91" s="81"/>
      <c r="BE91" s="81"/>
      <c r="BF91" s="80"/>
      <c r="BG91" s="80"/>
      <c r="BH91" s="80"/>
      <c r="BI91" s="80"/>
      <c r="BJ91" s="80"/>
      <c r="BK91" s="80"/>
      <c r="BL91" s="80"/>
      <c r="BM91" s="80"/>
    </row>
    <row r="92" spans="5:65" ht="20.25" hidden="1" customHeight="1" x14ac:dyDescent="0.2">
      <c r="AU92" s="80"/>
      <c r="AV92" s="80"/>
      <c r="AW92" s="80"/>
      <c r="AX92" s="80"/>
      <c r="AY92" s="80"/>
      <c r="AZ92" s="80"/>
      <c r="BA92" s="80"/>
      <c r="BB92" s="80"/>
      <c r="BC92" s="80"/>
      <c r="BD92" s="81"/>
      <c r="BE92" s="81"/>
      <c r="BF92" s="80"/>
      <c r="BG92" s="80"/>
      <c r="BH92" s="80"/>
      <c r="BI92" s="80"/>
      <c r="BJ92" s="80"/>
      <c r="BK92" s="80"/>
      <c r="BL92" s="80"/>
      <c r="BM92" s="80"/>
    </row>
    <row r="93" spans="5:65" ht="20.25" hidden="1" customHeight="1" x14ac:dyDescent="0.2">
      <c r="AU93" s="80"/>
      <c r="AV93" s="80"/>
      <c r="AW93" s="80"/>
      <c r="AX93" s="80"/>
      <c r="AY93" s="80"/>
      <c r="AZ93" s="80"/>
      <c r="BA93" s="80"/>
      <c r="BB93" s="80"/>
      <c r="BC93" s="80"/>
      <c r="BD93" s="81"/>
      <c r="BE93" s="81"/>
      <c r="BF93" s="80"/>
      <c r="BG93" s="80"/>
      <c r="BH93" s="80"/>
      <c r="BI93" s="80"/>
      <c r="BJ93" s="80"/>
      <c r="BK93" s="80"/>
      <c r="BL93" s="80"/>
      <c r="BM93" s="80"/>
    </row>
    <row r="94" spans="5:65" ht="20.25" hidden="1" customHeight="1" x14ac:dyDescent="0.2">
      <c r="AU94" s="80"/>
      <c r="AV94" s="80"/>
      <c r="AW94" s="80"/>
      <c r="AX94" s="80"/>
      <c r="AY94" s="80"/>
      <c r="AZ94" s="80"/>
      <c r="BA94" s="80"/>
      <c r="BB94" s="80"/>
      <c r="BC94" s="80"/>
      <c r="BD94" s="81"/>
      <c r="BE94" s="81"/>
      <c r="BF94" s="80"/>
      <c r="BG94" s="80"/>
      <c r="BH94" s="80"/>
      <c r="BI94" s="80"/>
      <c r="BJ94" s="80"/>
      <c r="BK94" s="80"/>
      <c r="BL94" s="80"/>
      <c r="BM94" s="80"/>
    </row>
    <row r="95" spans="5:65" ht="20.25" hidden="1" customHeight="1" x14ac:dyDescent="0.2">
      <c r="AU95" s="80"/>
      <c r="AV95" s="80"/>
      <c r="AW95" s="80"/>
      <c r="AX95" s="80"/>
      <c r="AY95" s="80"/>
      <c r="AZ95" s="80"/>
      <c r="BA95" s="80"/>
      <c r="BB95" s="80"/>
      <c r="BC95" s="80"/>
      <c r="BD95" s="81"/>
      <c r="BE95" s="81"/>
      <c r="BF95" s="80"/>
      <c r="BG95" s="80"/>
      <c r="BH95" s="80"/>
      <c r="BI95" s="80"/>
      <c r="BJ95" s="80"/>
      <c r="BK95" s="80"/>
      <c r="BL95" s="80"/>
      <c r="BM95" s="80"/>
    </row>
    <row r="96" spans="5:65" ht="20.25" hidden="1" customHeight="1" x14ac:dyDescent="0.2">
      <c r="AU96" s="80"/>
      <c r="AV96" s="80"/>
      <c r="AW96" s="80"/>
      <c r="AX96" s="80"/>
      <c r="AY96" s="80"/>
      <c r="AZ96" s="80"/>
      <c r="BA96" s="80"/>
      <c r="BB96" s="80"/>
      <c r="BC96" s="80"/>
      <c r="BD96" s="81"/>
      <c r="BE96" s="81"/>
      <c r="BF96" s="80"/>
      <c r="BG96" s="80"/>
      <c r="BH96" s="80"/>
      <c r="BI96" s="80"/>
      <c r="BJ96" s="80"/>
      <c r="BK96" s="80"/>
      <c r="BL96" s="80"/>
      <c r="BM96" s="80"/>
    </row>
    <row r="97" spans="1:219" ht="20.25" hidden="1" customHeight="1" x14ac:dyDescent="0.2">
      <c r="AU97" s="80"/>
      <c r="AV97" s="80"/>
      <c r="AW97" s="80"/>
      <c r="AX97" s="80"/>
      <c r="AY97" s="80"/>
      <c r="AZ97" s="80"/>
      <c r="BA97" s="80"/>
      <c r="BB97" s="80"/>
      <c r="BC97" s="80"/>
      <c r="BD97" s="81"/>
      <c r="BE97" s="81"/>
      <c r="BF97" s="80"/>
      <c r="BG97" s="80"/>
      <c r="BH97" s="80"/>
      <c r="BI97" s="80"/>
      <c r="BJ97" s="80"/>
      <c r="BK97" s="80"/>
      <c r="BL97" s="80"/>
      <c r="BM97" s="80"/>
    </row>
    <row r="98" spans="1:219" ht="20.25" hidden="1" customHeight="1" x14ac:dyDescent="0.2">
      <c r="AU98" s="80"/>
      <c r="AV98" s="80"/>
      <c r="AW98" s="80"/>
      <c r="AX98" s="80"/>
      <c r="AY98" s="80"/>
      <c r="AZ98" s="80"/>
      <c r="BA98" s="80"/>
      <c r="BB98" s="80"/>
      <c r="BC98" s="80"/>
      <c r="BD98" s="81"/>
      <c r="BE98" s="81"/>
      <c r="BF98" s="80"/>
      <c r="BG98" s="80"/>
      <c r="BH98" s="80"/>
      <c r="BI98" s="80"/>
      <c r="BJ98" s="80"/>
      <c r="BK98" s="80"/>
      <c r="BL98" s="80"/>
      <c r="BM98" s="80"/>
    </row>
    <row r="99" spans="1:219" ht="20.25" hidden="1" customHeight="1" x14ac:dyDescent="0.2">
      <c r="AU99" s="80"/>
      <c r="AV99" s="80"/>
      <c r="AW99" s="80"/>
      <c r="AX99" s="80"/>
      <c r="AY99" s="80"/>
      <c r="AZ99" s="80"/>
      <c r="BA99" s="80"/>
      <c r="BB99" s="80"/>
      <c r="BC99" s="80"/>
      <c r="BD99" s="81"/>
      <c r="BE99" s="81"/>
      <c r="BF99" s="80"/>
      <c r="BG99" s="80"/>
      <c r="BH99" s="80"/>
      <c r="BI99" s="80"/>
      <c r="BJ99" s="80"/>
      <c r="BK99" s="80"/>
      <c r="BL99" s="80"/>
      <c r="BM99" s="80"/>
    </row>
    <row r="100" spans="1:219" ht="20.25" hidden="1" customHeight="1" thickBot="1" x14ac:dyDescent="0.25">
      <c r="AU100" s="80"/>
      <c r="AV100" s="80"/>
      <c r="AW100" s="80"/>
      <c r="AX100" s="80"/>
      <c r="AY100" s="80"/>
      <c r="AZ100" s="80"/>
      <c r="BA100" s="80"/>
      <c r="BB100" s="80"/>
      <c r="BC100" s="80"/>
      <c r="BD100" s="81"/>
      <c r="BE100" s="81"/>
      <c r="BF100" s="80"/>
      <c r="BG100" s="80"/>
      <c r="BH100" s="80"/>
      <c r="BI100" s="80"/>
      <c r="BJ100" s="80"/>
      <c r="BK100" s="80"/>
      <c r="BL100" s="80"/>
      <c r="BM100" s="80"/>
    </row>
    <row r="101" spans="1:219" ht="30" customHeight="1" x14ac:dyDescent="0.25">
      <c r="A101" s="261"/>
      <c r="B101" s="261"/>
      <c r="C101" s="261"/>
      <c r="D101" s="261"/>
      <c r="E101" s="260" t="s">
        <v>186</v>
      </c>
      <c r="F101" s="260"/>
      <c r="G101" s="260"/>
      <c r="H101" s="260"/>
      <c r="I101" s="260"/>
      <c r="J101" s="260"/>
      <c r="K101" s="260"/>
      <c r="L101" s="260"/>
      <c r="M101" s="260"/>
      <c r="N101" s="260"/>
      <c r="O101" s="77"/>
      <c r="P101" s="77"/>
      <c r="Q101" s="77"/>
      <c r="R101" s="260"/>
      <c r="S101" s="260"/>
      <c r="T101" s="572"/>
      <c r="U101" s="568"/>
      <c r="V101" s="566"/>
      <c r="W101" s="566"/>
      <c r="X101" s="566"/>
      <c r="Y101" s="566"/>
      <c r="Z101" s="566"/>
      <c r="AA101" s="566"/>
      <c r="AB101" s="566"/>
      <c r="AC101" s="566"/>
      <c r="AD101" s="566"/>
      <c r="AE101" s="566"/>
      <c r="AF101" s="566"/>
      <c r="AG101" s="567"/>
      <c r="AH101" s="567"/>
      <c r="AI101" s="567"/>
      <c r="AJ101" s="566"/>
      <c r="AK101" s="566"/>
      <c r="AL101" s="567"/>
      <c r="AM101" s="567"/>
      <c r="AN101" s="566"/>
      <c r="AO101" s="566"/>
      <c r="AP101" s="566"/>
      <c r="AQ101" s="566"/>
      <c r="AR101" s="579"/>
      <c r="AS101" s="579"/>
      <c r="AT101" s="579"/>
      <c r="AU101" s="579"/>
      <c r="AV101" s="579"/>
      <c r="AW101" s="579"/>
      <c r="AX101" s="579"/>
      <c r="AY101" s="579"/>
      <c r="AZ101" s="579"/>
      <c r="BA101" s="579"/>
      <c r="BB101" s="579"/>
      <c r="BC101" s="579"/>
      <c r="BD101" s="579"/>
      <c r="BE101" s="579"/>
      <c r="BF101" s="579"/>
      <c r="BG101" s="579"/>
      <c r="BH101" s="579"/>
      <c r="BI101" s="579"/>
      <c r="BJ101" s="579"/>
      <c r="BK101" s="579"/>
      <c r="BL101" s="579"/>
      <c r="BM101" s="579"/>
      <c r="BN101" s="579"/>
      <c r="BO101" s="580"/>
      <c r="BP101" s="580"/>
      <c r="BQ101" s="568"/>
      <c r="BR101" s="569"/>
    </row>
    <row r="102" spans="1:219" ht="30" customHeight="1" x14ac:dyDescent="0.25">
      <c r="A102" s="261"/>
      <c r="B102" s="261"/>
      <c r="C102" s="261"/>
      <c r="D102" s="261"/>
      <c r="E102" s="260" t="s">
        <v>311</v>
      </c>
      <c r="F102" s="260"/>
      <c r="G102" s="260"/>
      <c r="H102" s="260"/>
      <c r="I102" s="260"/>
      <c r="J102" s="260"/>
      <c r="K102" s="260"/>
      <c r="L102" s="260"/>
      <c r="M102" s="260"/>
      <c r="N102" s="260"/>
      <c r="O102" s="77"/>
      <c r="P102" s="77"/>
      <c r="Q102" s="77"/>
      <c r="R102" s="260"/>
      <c r="S102" s="260"/>
      <c r="T102" s="572"/>
      <c r="U102" s="568"/>
      <c r="V102" s="566"/>
      <c r="W102" s="566"/>
      <c r="X102" s="566"/>
      <c r="Y102" s="566"/>
      <c r="Z102" s="566"/>
      <c r="AA102" s="566"/>
      <c r="AB102" s="566"/>
      <c r="AC102" s="566"/>
      <c r="AD102" s="566"/>
      <c r="AE102" s="566"/>
      <c r="AF102" s="566"/>
      <c r="AG102" s="567"/>
      <c r="AH102" s="567"/>
      <c r="AI102" s="567"/>
      <c r="AJ102" s="566"/>
      <c r="AK102" s="566"/>
      <c r="AL102" s="567"/>
      <c r="AM102" s="567"/>
      <c r="AN102" s="566"/>
      <c r="AO102" s="566"/>
      <c r="AP102" s="566"/>
      <c r="AQ102" s="566"/>
      <c r="AR102" s="579"/>
      <c r="AS102" s="579"/>
      <c r="AT102" s="579"/>
      <c r="AU102" s="579"/>
      <c r="AV102" s="579"/>
      <c r="AW102" s="579"/>
      <c r="AX102" s="579"/>
      <c r="AY102" s="579"/>
      <c r="AZ102" s="579"/>
      <c r="BA102" s="579"/>
      <c r="BB102" s="579"/>
      <c r="BC102" s="579"/>
      <c r="BD102" s="579"/>
      <c r="BE102" s="579"/>
      <c r="BF102" s="579"/>
      <c r="BG102" s="579"/>
      <c r="BH102" s="579"/>
      <c r="BI102" s="579"/>
      <c r="BJ102" s="579"/>
      <c r="BK102" s="579"/>
      <c r="BL102" s="579"/>
      <c r="BM102" s="579"/>
      <c r="BN102" s="579"/>
      <c r="BO102" s="580"/>
      <c r="BP102" s="580"/>
      <c r="BQ102" s="568"/>
      <c r="BR102" s="569"/>
    </row>
    <row r="103" spans="1:219" ht="30" customHeight="1" x14ac:dyDescent="0.25">
      <c r="A103" s="261"/>
      <c r="B103" s="261"/>
      <c r="C103" s="261"/>
      <c r="D103" s="261"/>
      <c r="E103" s="386" t="s">
        <v>306</v>
      </c>
      <c r="F103" s="386"/>
      <c r="G103" s="386"/>
      <c r="H103" s="386"/>
      <c r="I103" s="386"/>
      <c r="J103" s="386"/>
      <c r="K103" s="386"/>
      <c r="L103" s="386"/>
      <c r="M103" s="386"/>
      <c r="N103" s="386"/>
      <c r="O103" s="77"/>
      <c r="P103" s="77"/>
      <c r="Q103" s="77"/>
      <c r="R103" s="260"/>
      <c r="S103" s="260"/>
      <c r="T103" s="572"/>
      <c r="U103" s="568"/>
      <c r="V103" s="570"/>
      <c r="W103" s="570"/>
      <c r="X103" s="570"/>
      <c r="Y103" s="570"/>
      <c r="Z103" s="570"/>
      <c r="AA103" s="570"/>
      <c r="AB103" s="570"/>
      <c r="AC103" s="570"/>
      <c r="AD103" s="570"/>
      <c r="AE103" s="570"/>
      <c r="AF103" s="570"/>
      <c r="AG103" s="567"/>
      <c r="AH103" s="567"/>
      <c r="AI103" s="567"/>
      <c r="AJ103" s="566"/>
      <c r="AK103" s="566"/>
      <c r="AL103" s="567"/>
      <c r="AM103" s="567"/>
      <c r="AN103" s="566"/>
      <c r="AO103" s="566"/>
      <c r="AP103" s="566"/>
      <c r="AQ103" s="566"/>
      <c r="AR103" s="579"/>
      <c r="AS103" s="579"/>
      <c r="AT103" s="579"/>
      <c r="AU103" s="579"/>
      <c r="AV103" s="579"/>
      <c r="AW103" s="579"/>
      <c r="AX103" s="579"/>
      <c r="AY103" s="579"/>
      <c r="AZ103" s="579"/>
      <c r="BA103" s="579"/>
      <c r="BB103" s="579"/>
      <c r="BC103" s="579"/>
      <c r="BD103" s="579"/>
      <c r="BE103" s="579"/>
      <c r="BF103" s="579"/>
      <c r="BG103" s="579"/>
      <c r="BH103" s="579"/>
      <c r="BI103" s="579"/>
      <c r="BJ103" s="579"/>
      <c r="BK103" s="579"/>
      <c r="BL103" s="579"/>
      <c r="BM103" s="579"/>
      <c r="BN103" s="579"/>
      <c r="BO103" s="580"/>
      <c r="BP103" s="580"/>
      <c r="BQ103" s="568"/>
      <c r="BR103" s="569"/>
    </row>
    <row r="104" spans="1:219" ht="30" customHeight="1" x14ac:dyDescent="0.25">
      <c r="A104" s="261"/>
      <c r="B104" s="261"/>
      <c r="C104" s="261"/>
      <c r="D104" s="261"/>
      <c r="E104" s="265" t="s">
        <v>347</v>
      </c>
      <c r="F104" s="265"/>
      <c r="G104" s="265"/>
      <c r="H104" s="265"/>
      <c r="I104" s="265"/>
      <c r="J104" s="265"/>
      <c r="K104" s="265"/>
      <c r="L104" s="265"/>
      <c r="M104" s="265" t="s">
        <v>206</v>
      </c>
      <c r="N104" s="266"/>
      <c r="O104" s="102"/>
      <c r="P104" s="102"/>
      <c r="Q104" s="102"/>
      <c r="R104" s="260"/>
      <c r="S104" s="260"/>
      <c r="T104" s="572"/>
      <c r="U104" s="568"/>
      <c r="V104" s="566"/>
      <c r="W104" s="566"/>
      <c r="X104" s="566"/>
      <c r="Y104" s="566"/>
      <c r="Z104" s="566"/>
      <c r="AA104" s="566"/>
      <c r="AB104" s="566"/>
      <c r="AC104" s="566"/>
      <c r="AD104" s="566"/>
      <c r="AE104" s="566"/>
      <c r="AF104" s="566"/>
      <c r="AG104" s="571"/>
      <c r="AH104" s="571"/>
      <c r="AI104" s="571"/>
      <c r="AJ104" s="566"/>
      <c r="AK104" s="566"/>
      <c r="AL104" s="571"/>
      <c r="AM104" s="571"/>
      <c r="AN104" s="566"/>
      <c r="AO104" s="566"/>
      <c r="AP104" s="566"/>
      <c r="AQ104" s="566"/>
      <c r="AR104" s="579"/>
      <c r="AS104" s="579"/>
      <c r="AT104" s="579"/>
      <c r="AU104" s="579"/>
      <c r="AV104" s="579"/>
      <c r="AW104" s="579"/>
      <c r="AX104" s="579"/>
      <c r="AY104" s="579"/>
      <c r="AZ104" s="579"/>
      <c r="BA104" s="579"/>
      <c r="BB104" s="579"/>
      <c r="BC104" s="579"/>
      <c r="BD104" s="579"/>
      <c r="BE104" s="579"/>
      <c r="BF104" s="579"/>
      <c r="BG104" s="579"/>
      <c r="BH104" s="579"/>
      <c r="BI104" s="579"/>
      <c r="BJ104" s="579"/>
      <c r="BK104" s="579"/>
      <c r="BL104" s="579"/>
      <c r="BM104" s="579"/>
      <c r="BN104" s="579"/>
      <c r="BO104" s="580"/>
      <c r="BP104" s="580"/>
      <c r="BQ104" s="568"/>
      <c r="BR104" s="569"/>
      <c r="CJ104" s="27" t="s">
        <v>243</v>
      </c>
    </row>
    <row r="105" spans="1:219" ht="20.25" customHeight="1" thickBot="1" x14ac:dyDescent="0.3">
      <c r="A105" s="103"/>
      <c r="B105" s="104"/>
      <c r="C105" s="104"/>
      <c r="D105" s="104"/>
      <c r="E105" s="100"/>
      <c r="F105" s="100"/>
      <c r="G105" s="100"/>
      <c r="H105" s="100"/>
      <c r="I105" s="100"/>
      <c r="J105" s="100"/>
      <c r="K105" s="100"/>
      <c r="L105" s="100"/>
      <c r="M105" s="100"/>
      <c r="N105" s="100"/>
      <c r="O105" s="101"/>
      <c r="P105" s="101"/>
      <c r="Q105" s="101"/>
      <c r="R105" s="88"/>
      <c r="S105" s="89"/>
      <c r="T105" s="103"/>
      <c r="U105" s="104"/>
      <c r="V105" s="88"/>
      <c r="W105" s="88"/>
      <c r="X105" s="88"/>
      <c r="Y105" s="88"/>
      <c r="Z105" s="88"/>
      <c r="AA105" s="88"/>
      <c r="AB105" s="88"/>
      <c r="AC105" s="88"/>
      <c r="AD105" s="88"/>
      <c r="AE105" s="88"/>
      <c r="AF105" s="88"/>
      <c r="AG105" s="99"/>
      <c r="AH105" s="99"/>
      <c r="AI105" s="99"/>
      <c r="AJ105" s="88"/>
      <c r="AK105" s="88"/>
      <c r="AL105" s="99"/>
      <c r="AM105" s="99"/>
      <c r="AN105" s="87"/>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105"/>
      <c r="BO105" s="104"/>
      <c r="BP105" s="104"/>
      <c r="BQ105" s="104"/>
      <c r="BR105" s="104"/>
    </row>
    <row r="106" spans="1:219" ht="20.25" customHeight="1" thickBot="1" x14ac:dyDescent="0.3">
      <c r="A106" s="419" t="s">
        <v>9</v>
      </c>
      <c r="B106" s="334" t="s">
        <v>10</v>
      </c>
      <c r="C106" s="167"/>
      <c r="D106" s="428" t="s">
        <v>15</v>
      </c>
      <c r="E106" s="337" t="s">
        <v>0</v>
      </c>
      <c r="F106" s="338"/>
      <c r="G106" s="339"/>
      <c r="H106" s="431" t="s">
        <v>147</v>
      </c>
      <c r="I106" s="394" t="s">
        <v>105</v>
      </c>
      <c r="J106" s="395"/>
      <c r="K106" s="395"/>
      <c r="L106" s="396"/>
      <c r="M106" s="422" t="s">
        <v>115</v>
      </c>
      <c r="N106" s="423"/>
      <c r="O106" s="423"/>
      <c r="P106" s="423"/>
      <c r="Q106" s="423"/>
      <c r="R106" s="423"/>
      <c r="S106" s="424"/>
      <c r="T106" s="381" t="s">
        <v>348</v>
      </c>
      <c r="U106" s="382"/>
      <c r="V106" s="382"/>
      <c r="W106" s="382"/>
      <c r="X106" s="382"/>
      <c r="Y106" s="382"/>
      <c r="Z106" s="382"/>
      <c r="AA106" s="382"/>
      <c r="AB106" s="382"/>
      <c r="AC106" s="382"/>
      <c r="AD106" s="383"/>
      <c r="AE106" s="106"/>
      <c r="AF106" s="106"/>
      <c r="AG106" s="106"/>
      <c r="AH106" s="106"/>
      <c r="AI106" s="106"/>
      <c r="AJ106" s="106"/>
      <c r="AK106" s="106"/>
      <c r="AL106" s="106"/>
      <c r="AM106" s="106"/>
      <c r="AN106" s="407" t="s">
        <v>137</v>
      </c>
      <c r="AO106" s="408"/>
      <c r="AP106" s="408"/>
      <c r="AQ106" s="409"/>
      <c r="AR106" s="369" t="s">
        <v>136</v>
      </c>
      <c r="AS106" s="370"/>
      <c r="AT106" s="370"/>
      <c r="AU106" s="371"/>
      <c r="AV106" s="441" t="s">
        <v>190</v>
      </c>
      <c r="AW106" s="442"/>
      <c r="AX106" s="397" t="s">
        <v>187</v>
      </c>
      <c r="AY106" s="398"/>
      <c r="AZ106" s="398"/>
      <c r="BA106" s="398"/>
      <c r="BB106" s="398"/>
      <c r="BC106" s="399"/>
      <c r="BD106" s="397" t="s">
        <v>188</v>
      </c>
      <c r="BE106" s="398"/>
      <c r="BF106" s="398"/>
      <c r="BG106" s="398"/>
      <c r="BH106" s="398"/>
      <c r="BI106" s="399"/>
      <c r="BJ106" s="573" t="s">
        <v>393</v>
      </c>
      <c r="BK106" s="574"/>
      <c r="BL106" s="574"/>
      <c r="BM106" s="574"/>
      <c r="BN106" s="574"/>
      <c r="BO106" s="575"/>
      <c r="BP106" s="172"/>
      <c r="BQ106" s="172"/>
      <c r="BR106" s="172"/>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4"/>
      <c r="GU106" s="34"/>
      <c r="GV106" s="34"/>
      <c r="GW106" s="34"/>
      <c r="GX106" s="34"/>
      <c r="GY106" s="34"/>
      <c r="GZ106" s="34"/>
      <c r="HA106" s="34"/>
      <c r="HB106" s="34"/>
      <c r="HC106" s="34"/>
      <c r="HD106" s="34"/>
      <c r="HE106" s="34"/>
      <c r="HF106" s="34"/>
      <c r="HG106" s="34"/>
      <c r="HH106" s="34"/>
      <c r="HI106" s="34"/>
      <c r="HJ106" s="34"/>
      <c r="HK106" s="34"/>
    </row>
    <row r="107" spans="1:219" ht="20.25" customHeight="1" thickBot="1" x14ac:dyDescent="0.35">
      <c r="A107" s="420"/>
      <c r="B107" s="335"/>
      <c r="C107" s="168"/>
      <c r="D107" s="429"/>
      <c r="E107" s="340"/>
      <c r="F107" s="341"/>
      <c r="G107" s="342"/>
      <c r="H107" s="432"/>
      <c r="I107" s="334" t="s">
        <v>290</v>
      </c>
      <c r="J107" s="365" t="s">
        <v>101</v>
      </c>
      <c r="K107" s="367" t="s">
        <v>317</v>
      </c>
      <c r="L107" s="367" t="s">
        <v>177</v>
      </c>
      <c r="M107" s="425"/>
      <c r="N107" s="426"/>
      <c r="O107" s="426"/>
      <c r="P107" s="426"/>
      <c r="Q107" s="426"/>
      <c r="R107" s="426"/>
      <c r="S107" s="427"/>
      <c r="T107" s="345" t="s">
        <v>349</v>
      </c>
      <c r="U107" s="346"/>
      <c r="V107" s="346"/>
      <c r="W107" s="346"/>
      <c r="X107" s="346"/>
      <c r="Y107" s="346"/>
      <c r="Z107" s="346"/>
      <c r="AA107" s="346"/>
      <c r="AB107" s="346"/>
      <c r="AC107" s="346"/>
      <c r="AD107" s="346"/>
      <c r="AE107" s="107"/>
      <c r="AF107" s="108"/>
      <c r="AG107" s="108"/>
      <c r="AH107" s="108"/>
      <c r="AI107" s="108"/>
      <c r="AJ107" s="108"/>
      <c r="AK107" s="109"/>
      <c r="AL107" s="109"/>
      <c r="AM107" s="109"/>
      <c r="AN107" s="410"/>
      <c r="AO107" s="411"/>
      <c r="AP107" s="411"/>
      <c r="AQ107" s="412"/>
      <c r="AR107" s="372"/>
      <c r="AS107" s="373"/>
      <c r="AT107" s="373"/>
      <c r="AU107" s="374"/>
      <c r="AV107" s="443"/>
      <c r="AW107" s="444"/>
      <c r="AX107" s="400"/>
      <c r="AY107" s="401"/>
      <c r="AZ107" s="401"/>
      <c r="BA107" s="401"/>
      <c r="BB107" s="401"/>
      <c r="BC107" s="402"/>
      <c r="BD107" s="400"/>
      <c r="BE107" s="401"/>
      <c r="BF107" s="401"/>
      <c r="BG107" s="401"/>
      <c r="BH107" s="401"/>
      <c r="BI107" s="402"/>
      <c r="BJ107" s="576"/>
      <c r="BK107" s="577"/>
      <c r="BL107" s="577"/>
      <c r="BM107" s="577"/>
      <c r="BN107" s="577"/>
      <c r="BO107" s="578"/>
      <c r="BP107" s="173"/>
      <c r="BQ107" s="173"/>
      <c r="BR107" s="173"/>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66" customHeight="1" thickBot="1" x14ac:dyDescent="0.25">
      <c r="A108" s="420"/>
      <c r="B108" s="335"/>
      <c r="C108" s="168"/>
      <c r="D108" s="429"/>
      <c r="E108" s="413" t="s">
        <v>1</v>
      </c>
      <c r="F108" s="390" t="s">
        <v>2</v>
      </c>
      <c r="G108" s="392" t="s">
        <v>217</v>
      </c>
      <c r="H108" s="432"/>
      <c r="I108" s="336"/>
      <c r="J108" s="366"/>
      <c r="K108" s="368"/>
      <c r="L108" s="368"/>
      <c r="M108" s="434" t="s">
        <v>17</v>
      </c>
      <c r="N108" s="435"/>
      <c r="O108" s="436" t="s">
        <v>18</v>
      </c>
      <c r="P108" s="437"/>
      <c r="Q108" s="437"/>
      <c r="R108" s="438"/>
      <c r="S108" s="439"/>
      <c r="T108" s="110" t="s">
        <v>240</v>
      </c>
      <c r="U108" s="110" t="s">
        <v>241</v>
      </c>
      <c r="V108" s="347" t="s">
        <v>245</v>
      </c>
      <c r="W108" s="348"/>
      <c r="X108" s="349"/>
      <c r="Y108" s="387" t="s">
        <v>246</v>
      </c>
      <c r="Z108" s="388"/>
      <c r="AA108" s="388"/>
      <c r="AB108" s="388"/>
      <c r="AC108" s="388"/>
      <c r="AD108" s="389"/>
      <c r="AE108" s="384" t="s">
        <v>66</v>
      </c>
      <c r="AF108" s="385"/>
      <c r="AG108" s="343" t="s">
        <v>118</v>
      </c>
      <c r="AH108" s="111"/>
      <c r="AI108" s="111"/>
      <c r="AJ108" s="111"/>
      <c r="AK108" s="112"/>
      <c r="AL108" s="112"/>
      <c r="AM108" s="112"/>
      <c r="AN108" s="379" t="s">
        <v>17</v>
      </c>
      <c r="AO108" s="380"/>
      <c r="AP108" s="417" t="s">
        <v>18</v>
      </c>
      <c r="AQ108" s="418"/>
      <c r="AR108" s="415" t="s">
        <v>68</v>
      </c>
      <c r="AS108" s="415" t="s">
        <v>262</v>
      </c>
      <c r="AT108" s="415" t="s">
        <v>263</v>
      </c>
      <c r="AU108" s="375" t="s">
        <v>103</v>
      </c>
      <c r="AV108" s="377" t="s">
        <v>106</v>
      </c>
      <c r="AW108" s="377" t="s">
        <v>134</v>
      </c>
      <c r="AX108" s="403" t="s">
        <v>37</v>
      </c>
      <c r="AY108" s="403" t="s">
        <v>138</v>
      </c>
      <c r="AZ108" s="403" t="s">
        <v>139</v>
      </c>
      <c r="BA108" s="405" t="s">
        <v>140</v>
      </c>
      <c r="BB108" s="405" t="s">
        <v>135</v>
      </c>
      <c r="BC108" s="405" t="s">
        <v>191</v>
      </c>
      <c r="BD108" s="403" t="s">
        <v>37</v>
      </c>
      <c r="BE108" s="403" t="s">
        <v>138</v>
      </c>
      <c r="BF108" s="403" t="s">
        <v>139</v>
      </c>
      <c r="BG108" s="405" t="s">
        <v>140</v>
      </c>
      <c r="BH108" s="405" t="s">
        <v>135</v>
      </c>
      <c r="BI108" s="405" t="s">
        <v>191</v>
      </c>
      <c r="BJ108" s="403" t="s">
        <v>37</v>
      </c>
      <c r="BK108" s="403" t="s">
        <v>392</v>
      </c>
      <c r="BL108" s="403" t="s">
        <v>139</v>
      </c>
      <c r="BM108" s="405" t="s">
        <v>140</v>
      </c>
      <c r="BN108" s="405" t="s">
        <v>135</v>
      </c>
      <c r="BO108" s="405" t="s">
        <v>191</v>
      </c>
      <c r="BP108" s="174" t="s">
        <v>259</v>
      </c>
      <c r="BQ108" s="174" t="s">
        <v>260</v>
      </c>
      <c r="BR108" s="174" t="s">
        <v>261</v>
      </c>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55.5" customHeight="1" thickBot="1" x14ac:dyDescent="0.25">
      <c r="A109" s="421"/>
      <c r="B109" s="336"/>
      <c r="C109" s="169"/>
      <c r="D109" s="430"/>
      <c r="E109" s="414"/>
      <c r="F109" s="391"/>
      <c r="G109" s="393"/>
      <c r="H109" s="433"/>
      <c r="I109" s="170" t="s">
        <v>289</v>
      </c>
      <c r="J109" s="171" t="s">
        <v>148</v>
      </c>
      <c r="K109" s="171" t="s">
        <v>16</v>
      </c>
      <c r="L109" s="171" t="s">
        <v>350</v>
      </c>
      <c r="M109" s="179" t="s">
        <v>11</v>
      </c>
      <c r="N109" s="179" t="s">
        <v>12</v>
      </c>
      <c r="O109" s="180"/>
      <c r="P109" s="181"/>
      <c r="Q109" s="182" t="s">
        <v>13</v>
      </c>
      <c r="R109" s="183" t="s">
        <v>116</v>
      </c>
      <c r="S109" s="184" t="s">
        <v>114</v>
      </c>
      <c r="T109" s="115" t="s">
        <v>351</v>
      </c>
      <c r="U109" s="192" t="s">
        <v>242</v>
      </c>
      <c r="V109" s="350" t="s">
        <v>338</v>
      </c>
      <c r="W109" s="351"/>
      <c r="X109" s="351"/>
      <c r="Y109" s="352" t="s">
        <v>258</v>
      </c>
      <c r="Z109" s="353"/>
      <c r="AA109" s="353"/>
      <c r="AB109" s="353"/>
      <c r="AC109" s="353"/>
      <c r="AD109" s="354"/>
      <c r="AE109" s="129" t="s">
        <v>11</v>
      </c>
      <c r="AF109" s="116" t="s">
        <v>12</v>
      </c>
      <c r="AG109" s="344"/>
      <c r="AH109" s="116" t="s">
        <v>119</v>
      </c>
      <c r="AI109" s="116" t="s">
        <v>100</v>
      </c>
      <c r="AJ109" s="116" t="s">
        <v>99</v>
      </c>
      <c r="AK109" s="117" t="s">
        <v>97</v>
      </c>
      <c r="AL109" s="117" t="s">
        <v>98</v>
      </c>
      <c r="AM109" s="117" t="s">
        <v>69</v>
      </c>
      <c r="AN109" s="113" t="s">
        <v>11</v>
      </c>
      <c r="AO109" s="113" t="s">
        <v>12</v>
      </c>
      <c r="AP109" s="113" t="s">
        <v>14</v>
      </c>
      <c r="AQ109" s="114" t="s">
        <v>114</v>
      </c>
      <c r="AR109" s="416"/>
      <c r="AS109" s="416"/>
      <c r="AT109" s="416"/>
      <c r="AU109" s="376"/>
      <c r="AV109" s="378"/>
      <c r="AW109" s="378"/>
      <c r="AX109" s="404"/>
      <c r="AY109" s="404"/>
      <c r="AZ109" s="404"/>
      <c r="BA109" s="406"/>
      <c r="BB109" s="406"/>
      <c r="BC109" s="406"/>
      <c r="BD109" s="404"/>
      <c r="BE109" s="404"/>
      <c r="BF109" s="404"/>
      <c r="BG109" s="406"/>
      <c r="BH109" s="406"/>
      <c r="BI109" s="406"/>
      <c r="BJ109" s="404"/>
      <c r="BK109" s="404"/>
      <c r="BL109" s="404"/>
      <c r="BM109" s="406"/>
      <c r="BN109" s="406"/>
      <c r="BO109" s="406"/>
      <c r="BP109" s="175"/>
      <c r="BQ109" s="175"/>
      <c r="BR109" s="175"/>
      <c r="BS109" s="34"/>
      <c r="BT109" s="34"/>
      <c r="BU109" s="34"/>
      <c r="BV109" s="34"/>
      <c r="BW109" s="34"/>
      <c r="BX109" s="34"/>
      <c r="BY109" s="34"/>
      <c r="BZ109" s="34"/>
      <c r="CA109" s="34"/>
      <c r="CB109" s="34"/>
      <c r="CC109" s="34"/>
      <c r="CD109" s="34" t="s">
        <v>194</v>
      </c>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s="39" customFormat="1" ht="154.5" customHeight="1" thickBot="1" x14ac:dyDescent="0.3">
      <c r="A110" s="290"/>
      <c r="B110" s="270"/>
      <c r="C110" s="74"/>
      <c r="D110" s="355">
        <v>1</v>
      </c>
      <c r="E110" s="90" t="s">
        <v>208</v>
      </c>
      <c r="F110" s="91" t="s">
        <v>213</v>
      </c>
      <c r="G110" s="92" t="s">
        <v>195</v>
      </c>
      <c r="H110" s="95"/>
      <c r="I110" s="285"/>
      <c r="J110" s="212" t="s">
        <v>352</v>
      </c>
      <c r="K110" s="288" t="s">
        <v>343</v>
      </c>
      <c r="L110" s="95" t="s">
        <v>313</v>
      </c>
      <c r="M110" s="327" t="s">
        <v>32</v>
      </c>
      <c r="N110" s="359" t="s">
        <v>35</v>
      </c>
      <c r="O110" s="294">
        <f>VLOOKUP(M110,'MATRIZ CALIFICACIÓN'!$B$10:$C$24,2,FALSE)</f>
        <v>4</v>
      </c>
      <c r="P110" s="297">
        <f>HLOOKUP(N110,'MATRIZ CALIFICACIÓN'!$D$8:$H$9,2,FALSE)</f>
        <v>4</v>
      </c>
      <c r="Q110" s="331">
        <f>VALUE(CONCATENATE(O110,P110))</f>
        <v>44</v>
      </c>
      <c r="R110" s="273" t="str">
        <f>VLOOKUP(Q110,'MATRIZ CALIFICACIÓN'!$D$58:$E$82,2,FALSE)</f>
        <v>EXTREMA</v>
      </c>
      <c r="S110" s="312" t="s">
        <v>64</v>
      </c>
      <c r="T110" s="95" t="s">
        <v>358</v>
      </c>
      <c r="U110" s="124" t="s">
        <v>243</v>
      </c>
      <c r="V110" s="323" t="s">
        <v>359</v>
      </c>
      <c r="W110" s="324"/>
      <c r="X110" s="325"/>
      <c r="Y110" s="300" t="s">
        <v>246</v>
      </c>
      <c r="Z110" s="301"/>
      <c r="AA110" s="301"/>
      <c r="AB110" s="301"/>
      <c r="AC110" s="302"/>
      <c r="AD110" s="248"/>
      <c r="AE110" s="35" t="str">
        <f>IF(AD110="","",IF(AD110="PROBABILIDAD",SUM(W110+Y110+AC110),0))</f>
        <v/>
      </c>
      <c r="AF110" s="246" t="str">
        <f>IF(AD110="","",IF(AD110="IMPACTO",SUM(W110+Y110+AC110),0))</f>
        <v/>
      </c>
      <c r="AG110" s="280">
        <f>IF(SUM(AE110:AE116),AVERAGEIF(AE110:AE116,"&gt;0",AE110:AE116),1)</f>
        <v>1</v>
      </c>
      <c r="AH110" s="280">
        <f>IF(SUM(AF110:AF116),AVERAGEIF(AF110:AF116,"&gt;0",AF110:AF116),1)</f>
        <v>1</v>
      </c>
      <c r="AI110" s="280">
        <f>IF(AND(AG110&gt;=0,AG110&lt;=50),0,IF(AND(AG110&gt;50,AG110&lt;76),1,2))</f>
        <v>0</v>
      </c>
      <c r="AJ110" s="280">
        <f>IF(AND(AH110&gt;=0,AH110&lt;=50),0,IF(AND(AH110&gt;50,AH110&lt;76),1,2))</f>
        <v>0</v>
      </c>
      <c r="AK110" s="280">
        <f>IF(AI110&lt;O110,O110-AI110,O110)</f>
        <v>4</v>
      </c>
      <c r="AL110" s="280">
        <f>IF(AJ110&lt;P110,P110-AJ110,P110)</f>
        <v>4</v>
      </c>
      <c r="AM110" s="280">
        <f>VALUE(CONCATENATE(AK58:AK110,AL110))</f>
        <v>44</v>
      </c>
      <c r="AN110" s="321" t="s">
        <v>50</v>
      </c>
      <c r="AO110" s="273" t="s">
        <v>58</v>
      </c>
      <c r="AP110" s="273" t="s">
        <v>257</v>
      </c>
      <c r="AQ110" s="277" t="s">
        <v>64</v>
      </c>
      <c r="AR110" s="209" t="s">
        <v>385</v>
      </c>
      <c r="AS110" s="243">
        <v>43393</v>
      </c>
      <c r="AT110" s="243">
        <v>43403</v>
      </c>
      <c r="AU110" s="209" t="s">
        <v>372</v>
      </c>
      <c r="AV110" s="204" t="s">
        <v>380</v>
      </c>
      <c r="AW110" s="244" t="s">
        <v>318</v>
      </c>
      <c r="AX110" s="95"/>
      <c r="AY110" s="95"/>
      <c r="AZ110" s="95"/>
      <c r="BA110" s="95"/>
      <c r="BB110" s="95"/>
      <c r="BC110" s="95"/>
      <c r="BD110" s="95"/>
      <c r="BE110" s="95"/>
      <c r="BF110" s="95"/>
      <c r="BG110" s="95"/>
      <c r="BH110" s="95"/>
      <c r="BI110" s="95"/>
      <c r="BJ110" s="251"/>
      <c r="BK110" s="252" t="s">
        <v>387</v>
      </c>
      <c r="BL110" s="95" t="s">
        <v>88</v>
      </c>
      <c r="BM110" s="95" t="s">
        <v>84</v>
      </c>
      <c r="BN110" s="95" t="s">
        <v>43</v>
      </c>
      <c r="BO110" s="95" t="s">
        <v>43</v>
      </c>
      <c r="BP110" s="270"/>
      <c r="BQ110" s="270"/>
      <c r="BR110" s="270"/>
      <c r="BS110" s="36"/>
      <c r="BT110" s="36"/>
      <c r="BU110" s="36"/>
      <c r="BV110" s="36"/>
      <c r="BW110" s="36"/>
      <c r="BX110" s="36"/>
      <c r="BY110" s="36"/>
      <c r="BZ110" s="36" t="s">
        <v>102</v>
      </c>
      <c r="CA110" s="36" t="s">
        <v>102</v>
      </c>
      <c r="CB110" s="36"/>
      <c r="CC110" s="36"/>
      <c r="CD110" s="36" t="s">
        <v>195</v>
      </c>
      <c r="CE110" s="36"/>
      <c r="CF110" s="36"/>
      <c r="CG110" s="36"/>
      <c r="CH110" s="36"/>
      <c r="CI110" s="36"/>
      <c r="CJ110" s="36" t="s">
        <v>63</v>
      </c>
      <c r="CK110" s="36"/>
      <c r="CL110" s="36" t="s">
        <v>207</v>
      </c>
      <c r="CM110" s="36"/>
      <c r="CN110" s="36" t="s">
        <v>212</v>
      </c>
      <c r="CO110" s="36"/>
      <c r="CP110" s="36"/>
      <c r="CQ110" s="36"/>
      <c r="CR110" s="59" t="s">
        <v>233</v>
      </c>
      <c r="CS110" s="36"/>
      <c r="CT110" s="62" t="s">
        <v>56</v>
      </c>
      <c r="CU110" s="36"/>
      <c r="CV110" s="36"/>
      <c r="CW110" s="130" t="s">
        <v>23</v>
      </c>
      <c r="CX110" s="131"/>
      <c r="CY110" s="132"/>
      <c r="CZ110" s="36"/>
      <c r="DA110" s="36"/>
      <c r="DB110" s="130" t="s">
        <v>23</v>
      </c>
      <c r="DC110" s="36"/>
      <c r="DD110" s="36"/>
      <c r="DE110" s="36"/>
      <c r="DF110" s="36"/>
      <c r="DG110" s="36"/>
      <c r="DH110" s="36"/>
      <c r="DI110" s="36" t="s">
        <v>216</v>
      </c>
      <c r="DJ110" s="36"/>
      <c r="DK110" s="36"/>
      <c r="DL110" s="36"/>
      <c r="DM110" s="36"/>
      <c r="DN110" s="36"/>
      <c r="DO110" s="36"/>
      <c r="DP110" s="36"/>
      <c r="DQ110" s="36"/>
      <c r="DR110" s="36"/>
      <c r="DS110" s="36"/>
      <c r="DT110" s="36"/>
      <c r="DU110" s="36"/>
      <c r="DV110" s="36"/>
      <c r="DW110" s="36"/>
      <c r="DX110" s="36"/>
      <c r="DY110" s="36"/>
      <c r="DZ110" s="36"/>
      <c r="EA110" s="36"/>
      <c r="EB110" s="36"/>
      <c r="EC110" s="36"/>
      <c r="ED110" s="36"/>
      <c r="EE110" s="36"/>
      <c r="EF110" s="36"/>
      <c r="EG110" s="36"/>
      <c r="EH110" s="36"/>
      <c r="EI110" s="36"/>
      <c r="EJ110" s="36"/>
      <c r="EK110" s="36"/>
      <c r="EL110" s="36"/>
      <c r="EM110" s="36"/>
      <c r="EN110" s="36"/>
      <c r="EO110" s="36"/>
      <c r="EP110" s="36"/>
      <c r="EQ110" s="36"/>
      <c r="ER110" s="36"/>
      <c r="ES110" s="36"/>
      <c r="ET110" s="36"/>
      <c r="EU110" s="36"/>
      <c r="EV110" s="36"/>
      <c r="EW110" s="36"/>
      <c r="EX110" s="36"/>
      <c r="EY110" s="36"/>
      <c r="EZ110" s="36"/>
      <c r="FA110" s="36"/>
      <c r="FB110" s="36"/>
      <c r="FC110" s="36"/>
      <c r="FD110" s="36"/>
      <c r="FE110" s="36"/>
      <c r="FF110" s="36"/>
      <c r="FG110" s="36"/>
      <c r="FH110" s="36"/>
      <c r="FI110" s="36"/>
      <c r="FJ110" s="36"/>
      <c r="FK110" s="36"/>
      <c r="FL110" s="36"/>
      <c r="FM110" s="36"/>
      <c r="FN110" s="36"/>
      <c r="FO110" s="36"/>
      <c r="FP110" s="36"/>
      <c r="FQ110" s="36"/>
      <c r="FR110" s="36"/>
      <c r="FS110" s="36"/>
      <c r="FT110" s="36"/>
      <c r="FU110" s="36"/>
      <c r="FV110" s="36"/>
      <c r="FW110" s="36"/>
      <c r="FX110" s="36"/>
      <c r="FY110" s="36"/>
      <c r="FZ110" s="36"/>
      <c r="GA110" s="36"/>
      <c r="GB110" s="36"/>
      <c r="GC110" s="36"/>
      <c r="GD110" s="36"/>
      <c r="GE110" s="36"/>
      <c r="GF110" s="36"/>
      <c r="GG110" s="36"/>
      <c r="GH110" s="36"/>
      <c r="GI110" s="36"/>
      <c r="GJ110" s="36"/>
      <c r="GK110" s="36"/>
      <c r="GL110" s="36"/>
      <c r="GM110" s="36"/>
      <c r="GN110" s="36"/>
      <c r="GO110" s="36"/>
      <c r="GP110" s="36"/>
      <c r="GQ110" s="36"/>
      <c r="GR110" s="36"/>
      <c r="GS110" s="36"/>
      <c r="GT110" s="36"/>
      <c r="GU110" s="36"/>
      <c r="GV110" s="36"/>
      <c r="GW110" s="36"/>
      <c r="GX110" s="36"/>
      <c r="GY110" s="36"/>
      <c r="GZ110" s="36"/>
      <c r="HA110" s="36"/>
      <c r="HB110" s="36"/>
      <c r="HC110" s="36"/>
      <c r="HD110" s="36"/>
      <c r="HE110" s="37"/>
      <c r="HF110" s="38"/>
      <c r="HG110" s="38"/>
      <c r="HH110" s="38"/>
      <c r="HI110" s="38"/>
      <c r="HJ110" s="38"/>
      <c r="HK110" s="38"/>
    </row>
    <row r="111" spans="1:219" s="39" customFormat="1" ht="98.25" customHeight="1" thickBot="1" x14ac:dyDescent="0.3">
      <c r="A111" s="291"/>
      <c r="B111" s="271"/>
      <c r="C111" s="75"/>
      <c r="D111" s="356"/>
      <c r="E111" s="90" t="s">
        <v>211</v>
      </c>
      <c r="F111" s="91"/>
      <c r="G111" s="93"/>
      <c r="H111" s="95"/>
      <c r="I111" s="286"/>
      <c r="J111" s="213" t="s">
        <v>341</v>
      </c>
      <c r="K111" s="289"/>
      <c r="L111" s="96" t="s">
        <v>353</v>
      </c>
      <c r="M111" s="328"/>
      <c r="N111" s="360"/>
      <c r="O111" s="295"/>
      <c r="P111" s="298"/>
      <c r="Q111" s="332"/>
      <c r="R111" s="274"/>
      <c r="S111" s="313"/>
      <c r="T111" s="97" t="s">
        <v>379</v>
      </c>
      <c r="U111" s="124" t="s">
        <v>243</v>
      </c>
      <c r="V111" s="316" t="s">
        <v>360</v>
      </c>
      <c r="W111" s="317"/>
      <c r="X111" s="318"/>
      <c r="Y111" s="303"/>
      <c r="Z111" s="304"/>
      <c r="AA111" s="304"/>
      <c r="AB111" s="304"/>
      <c r="AC111" s="305"/>
      <c r="AD111" s="248"/>
      <c r="AE111" s="35" t="str">
        <f>IF(AD111="","",IF(AD111="PROBABILIDAD",SUM(W111+Y111+AC111),0))</f>
        <v/>
      </c>
      <c r="AF111" s="246" t="str">
        <f>IF(AD111="","",IF(AD111="IMPACTO",SUM(W111+Y111+AC111),0))</f>
        <v/>
      </c>
      <c r="AG111" s="281"/>
      <c r="AH111" s="281"/>
      <c r="AI111" s="281"/>
      <c r="AJ111" s="281"/>
      <c r="AK111" s="281"/>
      <c r="AL111" s="281"/>
      <c r="AM111" s="281"/>
      <c r="AN111" s="322"/>
      <c r="AO111" s="274"/>
      <c r="AP111" s="274"/>
      <c r="AQ111" s="278"/>
      <c r="AR111" s="209"/>
      <c r="AS111" s="243"/>
      <c r="AT111" s="243"/>
      <c r="AU111" s="209"/>
      <c r="AV111" s="205"/>
      <c r="AW111" s="95"/>
      <c r="AX111" s="96"/>
      <c r="AY111" s="96"/>
      <c r="AZ111" s="96"/>
      <c r="BA111" s="96"/>
      <c r="BB111" s="96"/>
      <c r="BC111" s="96"/>
      <c r="BD111" s="96"/>
      <c r="BE111" s="96"/>
      <c r="BF111" s="96"/>
      <c r="BG111" s="96"/>
      <c r="BH111" s="96"/>
      <c r="BI111" s="96"/>
      <c r="BJ111" s="250"/>
      <c r="BK111" s="250" t="s">
        <v>386</v>
      </c>
      <c r="BL111" s="96" t="s">
        <v>88</v>
      </c>
      <c r="BM111" s="96" t="s">
        <v>84</v>
      </c>
      <c r="BN111" s="96" t="s">
        <v>43</v>
      </c>
      <c r="BO111" s="96" t="s">
        <v>43</v>
      </c>
      <c r="BP111" s="271"/>
      <c r="BQ111" s="271"/>
      <c r="BR111" s="271"/>
      <c r="BS111" s="36"/>
      <c r="BT111" s="36"/>
      <c r="BU111" s="36"/>
      <c r="BV111" s="36"/>
      <c r="BW111" s="36"/>
      <c r="BX111" s="36"/>
      <c r="BY111" s="36"/>
      <c r="BZ111" s="36" t="s">
        <v>67</v>
      </c>
      <c r="CA111" s="36" t="s">
        <v>67</v>
      </c>
      <c r="CB111" s="36"/>
      <c r="CC111" s="36"/>
      <c r="CD111" s="36" t="s">
        <v>196</v>
      </c>
      <c r="CE111" s="36"/>
      <c r="CF111" s="36"/>
      <c r="CG111" s="36"/>
      <c r="CH111" s="36"/>
      <c r="CI111" s="36"/>
      <c r="CJ111" s="36" t="s">
        <v>64</v>
      </c>
      <c r="CK111" s="36"/>
      <c r="CL111" s="36" t="s">
        <v>208</v>
      </c>
      <c r="CM111" s="36"/>
      <c r="CN111" s="36" t="s">
        <v>181</v>
      </c>
      <c r="CO111" s="36"/>
      <c r="CP111" s="36"/>
      <c r="CQ111" s="36"/>
      <c r="CR111" s="60" t="s">
        <v>48</v>
      </c>
      <c r="CS111" s="36"/>
      <c r="CT111" s="63" t="s">
        <v>57</v>
      </c>
      <c r="CU111" s="36"/>
      <c r="CV111" s="36"/>
      <c r="CW111" s="133"/>
      <c r="CX111" s="134"/>
      <c r="CY111" s="135"/>
      <c r="CZ111" s="36"/>
      <c r="DA111" s="36"/>
      <c r="DB111" s="136" t="s">
        <v>255</v>
      </c>
      <c r="DC111" s="36"/>
      <c r="DD111" s="36"/>
      <c r="DE111" s="36"/>
      <c r="DF111" s="36"/>
      <c r="DG111" s="36"/>
      <c r="DH111" s="36"/>
      <c r="DI111" s="36" t="s">
        <v>309</v>
      </c>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c r="FZ111" s="36"/>
      <c r="GA111" s="36"/>
      <c r="GB111" s="36"/>
      <c r="GC111" s="36"/>
      <c r="GD111" s="36"/>
      <c r="GE111" s="36"/>
      <c r="GF111" s="36"/>
      <c r="GG111" s="36"/>
      <c r="GH111" s="36"/>
      <c r="GI111" s="36"/>
      <c r="GJ111" s="36"/>
      <c r="GK111" s="36"/>
      <c r="GL111" s="36"/>
      <c r="GM111" s="36"/>
      <c r="GN111" s="36"/>
      <c r="GO111" s="36"/>
      <c r="GP111" s="36"/>
      <c r="GQ111" s="36"/>
      <c r="GR111" s="36"/>
      <c r="GS111" s="36"/>
      <c r="GT111" s="36"/>
      <c r="GU111" s="36"/>
      <c r="GV111" s="36"/>
      <c r="GW111" s="36"/>
      <c r="GX111" s="36"/>
      <c r="GY111" s="36"/>
      <c r="GZ111" s="36"/>
      <c r="HA111" s="36"/>
      <c r="HB111" s="36"/>
      <c r="HC111" s="36"/>
      <c r="HD111" s="36"/>
      <c r="HE111" s="37"/>
      <c r="HF111" s="38"/>
      <c r="HG111" s="38"/>
      <c r="HH111" s="38"/>
      <c r="HI111" s="38"/>
      <c r="HJ111" s="38"/>
      <c r="HK111" s="38"/>
    </row>
    <row r="112" spans="1:219" s="39" customFormat="1" ht="49.5" customHeight="1" thickBot="1" x14ac:dyDescent="0.3">
      <c r="A112" s="291"/>
      <c r="B112" s="271"/>
      <c r="C112" s="75"/>
      <c r="D112" s="356"/>
      <c r="E112" s="90"/>
      <c r="F112" s="91"/>
      <c r="G112" s="93"/>
      <c r="H112" s="95"/>
      <c r="I112" s="286"/>
      <c r="J112" s="214" t="s">
        <v>345</v>
      </c>
      <c r="K112" s="289"/>
      <c r="L112" s="97" t="s">
        <v>323</v>
      </c>
      <c r="M112" s="328"/>
      <c r="N112" s="360"/>
      <c r="O112" s="295"/>
      <c r="P112" s="298"/>
      <c r="Q112" s="332"/>
      <c r="R112" s="274"/>
      <c r="S112" s="313"/>
      <c r="T112" s="97"/>
      <c r="U112" s="124"/>
      <c r="V112" s="316"/>
      <c r="W112" s="317"/>
      <c r="X112" s="318"/>
      <c r="Y112" s="303"/>
      <c r="Z112" s="304"/>
      <c r="AA112" s="304"/>
      <c r="AB112" s="304"/>
      <c r="AC112" s="305"/>
      <c r="AD112" s="248"/>
      <c r="AE112" s="280" t="str">
        <f>IF(AD112="","",IF(AD112="PROBABILIDAD",SUM(W112+Z112+AC112),0))</f>
        <v/>
      </c>
      <c r="AF112" s="283" t="str">
        <f>IF(AD112="","",IF(AD112="IMPACTO",SUM(W112+Z112+AC112),0))</f>
        <v/>
      </c>
      <c r="AG112" s="281"/>
      <c r="AH112" s="281"/>
      <c r="AI112" s="281"/>
      <c r="AJ112" s="281"/>
      <c r="AK112" s="281"/>
      <c r="AL112" s="281"/>
      <c r="AM112" s="281"/>
      <c r="AN112" s="322"/>
      <c r="AO112" s="274"/>
      <c r="AP112" s="274"/>
      <c r="AQ112" s="278"/>
      <c r="AR112" s="209"/>
      <c r="AS112" s="243"/>
      <c r="AT112" s="243"/>
      <c r="AU112" s="209"/>
      <c r="AV112" s="206"/>
      <c r="AW112" s="95"/>
      <c r="AX112" s="97"/>
      <c r="AY112" s="97"/>
      <c r="AZ112" s="97"/>
      <c r="BA112" s="97"/>
      <c r="BB112" s="97"/>
      <c r="BC112" s="97"/>
      <c r="BD112" s="97"/>
      <c r="BE112" s="97"/>
      <c r="BF112" s="97"/>
      <c r="BG112" s="97"/>
      <c r="BH112" s="97"/>
      <c r="BI112" s="97"/>
      <c r="BJ112" s="97"/>
      <c r="BK112" s="97"/>
      <c r="BL112" s="97"/>
      <c r="BM112" s="97"/>
      <c r="BN112" s="97"/>
      <c r="BO112" s="97"/>
      <c r="BP112" s="271"/>
      <c r="BQ112" s="271"/>
      <c r="BR112" s="271"/>
      <c r="BS112" s="36"/>
      <c r="BT112" s="36"/>
      <c r="BU112" s="36"/>
      <c r="BV112" s="36"/>
      <c r="BW112" s="36"/>
      <c r="BX112" s="36"/>
      <c r="BY112" s="36"/>
      <c r="BZ112" s="36" t="s">
        <v>5</v>
      </c>
      <c r="CA112" s="36" t="s">
        <v>5</v>
      </c>
      <c r="CB112" s="36"/>
      <c r="CC112" s="36"/>
      <c r="CD112" s="36" t="s">
        <v>197</v>
      </c>
      <c r="CE112" s="36"/>
      <c r="CF112" s="36"/>
      <c r="CG112" s="36"/>
      <c r="CH112" s="36"/>
      <c r="CI112" s="36"/>
      <c r="CJ112" s="36" t="s">
        <v>117</v>
      </c>
      <c r="CK112" s="36"/>
      <c r="CL112" s="36" t="s">
        <v>180</v>
      </c>
      <c r="CM112" s="36"/>
      <c r="CN112" s="36" t="s">
        <v>77</v>
      </c>
      <c r="CO112" s="36"/>
      <c r="CP112" s="36"/>
      <c r="CQ112" s="36"/>
      <c r="CR112" s="60" t="s">
        <v>49</v>
      </c>
      <c r="CS112" s="36"/>
      <c r="CT112" s="63" t="s">
        <v>20</v>
      </c>
      <c r="CU112" s="36"/>
      <c r="CV112" s="36"/>
      <c r="CW112" s="136" t="s">
        <v>40</v>
      </c>
      <c r="CX112" s="137"/>
      <c r="CY112" s="138"/>
      <c r="CZ112" s="36"/>
      <c r="DA112" s="36"/>
      <c r="DB112" s="142" t="s">
        <v>256</v>
      </c>
      <c r="DC112" s="36"/>
      <c r="DD112" s="36"/>
      <c r="DE112" s="36"/>
      <c r="DF112" s="36"/>
      <c r="DG112" s="36"/>
      <c r="DH112" s="36"/>
      <c r="DI112" s="36" t="s">
        <v>310</v>
      </c>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c r="FU112" s="36"/>
      <c r="FV112" s="36"/>
      <c r="FW112" s="36"/>
      <c r="FX112" s="36"/>
      <c r="FY112" s="36"/>
      <c r="FZ112" s="36"/>
      <c r="GA112" s="36"/>
      <c r="GB112" s="36"/>
      <c r="GC112" s="36"/>
      <c r="GD112" s="36"/>
      <c r="GE112" s="36"/>
      <c r="GF112" s="36"/>
      <c r="GG112" s="36"/>
      <c r="GH112" s="36"/>
      <c r="GI112" s="36"/>
      <c r="GJ112" s="36"/>
      <c r="GK112" s="36"/>
      <c r="GL112" s="36"/>
      <c r="GM112" s="36"/>
      <c r="GN112" s="36"/>
      <c r="GO112" s="36"/>
      <c r="GP112" s="36"/>
      <c r="GQ112" s="36"/>
      <c r="GR112" s="36"/>
      <c r="GS112" s="36"/>
      <c r="GT112" s="36"/>
      <c r="GU112" s="36"/>
      <c r="GV112" s="36"/>
      <c r="GW112" s="36"/>
      <c r="GX112" s="36"/>
      <c r="GY112" s="36"/>
      <c r="GZ112" s="36"/>
      <c r="HA112" s="36"/>
      <c r="HB112" s="36"/>
      <c r="HC112" s="36"/>
      <c r="HD112" s="36"/>
      <c r="HE112" s="37"/>
      <c r="HF112" s="38"/>
      <c r="HG112" s="38"/>
      <c r="HH112" s="38"/>
      <c r="HI112" s="38"/>
      <c r="HJ112" s="38"/>
      <c r="HK112" s="38"/>
    </row>
    <row r="113" spans="1:219" s="39" customFormat="1" ht="53.25" customHeight="1" thickBot="1" x14ac:dyDescent="0.3">
      <c r="A113" s="291"/>
      <c r="B113" s="271"/>
      <c r="C113" s="75"/>
      <c r="D113" s="356"/>
      <c r="E113" s="90"/>
      <c r="F113" s="91"/>
      <c r="G113" s="93"/>
      <c r="H113" s="95"/>
      <c r="I113" s="286"/>
      <c r="J113" s="214" t="s">
        <v>346</v>
      </c>
      <c r="K113" s="289"/>
      <c r="L113" s="230" t="s">
        <v>322</v>
      </c>
      <c r="M113" s="329"/>
      <c r="N113" s="361"/>
      <c r="O113" s="295"/>
      <c r="P113" s="298"/>
      <c r="Q113" s="332"/>
      <c r="R113" s="275"/>
      <c r="S113" s="314"/>
      <c r="T113" s="97"/>
      <c r="U113" s="124"/>
      <c r="V113" s="316"/>
      <c r="W113" s="317"/>
      <c r="X113" s="318"/>
      <c r="Y113" s="303"/>
      <c r="Z113" s="304"/>
      <c r="AA113" s="304"/>
      <c r="AB113" s="304"/>
      <c r="AC113" s="305"/>
      <c r="AD113" s="248"/>
      <c r="AE113" s="282"/>
      <c r="AF113" s="284"/>
      <c r="AG113" s="281"/>
      <c r="AH113" s="281"/>
      <c r="AI113" s="281"/>
      <c r="AJ113" s="281"/>
      <c r="AK113" s="281"/>
      <c r="AL113" s="281"/>
      <c r="AM113" s="281"/>
      <c r="AN113" s="322"/>
      <c r="AO113" s="275"/>
      <c r="AP113" s="275"/>
      <c r="AQ113" s="279"/>
      <c r="AR113" s="209"/>
      <c r="AS113" s="209"/>
      <c r="AT113" s="209"/>
      <c r="AU113" s="209"/>
      <c r="AV113" s="206"/>
      <c r="AW113" s="97"/>
      <c r="AX113" s="97"/>
      <c r="AY113" s="97"/>
      <c r="AZ113" s="97"/>
      <c r="BA113" s="97"/>
      <c r="BB113" s="97"/>
      <c r="BC113" s="97"/>
      <c r="BD113" s="97"/>
      <c r="BE113" s="97"/>
      <c r="BF113" s="97"/>
      <c r="BG113" s="97"/>
      <c r="BH113" s="97"/>
      <c r="BI113" s="97"/>
      <c r="BJ113" s="97"/>
      <c r="BK113" s="97"/>
      <c r="BL113" s="97"/>
      <c r="BM113" s="97"/>
      <c r="BN113" s="97"/>
      <c r="BO113" s="97"/>
      <c r="BP113" s="271"/>
      <c r="BQ113" s="271"/>
      <c r="BR113" s="271"/>
      <c r="BS113" s="36"/>
      <c r="BT113" s="36"/>
      <c r="BU113" s="36"/>
      <c r="BV113" s="36"/>
      <c r="BW113" s="36"/>
      <c r="BX113" s="36"/>
      <c r="BY113" s="36"/>
      <c r="BZ113" s="36" t="s">
        <v>6</v>
      </c>
      <c r="CA113" s="36" t="s">
        <v>6</v>
      </c>
      <c r="CB113" s="36"/>
      <c r="CC113" s="36"/>
      <c r="CD113" s="36" t="s">
        <v>198</v>
      </c>
      <c r="CE113" s="36"/>
      <c r="CF113" s="36"/>
      <c r="CG113" s="36"/>
      <c r="CH113" s="36"/>
      <c r="CI113" s="36"/>
      <c r="CJ113" s="36" t="s">
        <v>65</v>
      </c>
      <c r="CK113" s="36"/>
      <c r="CL113" s="36" t="s">
        <v>209</v>
      </c>
      <c r="CM113" s="36"/>
      <c r="CN113" s="36" t="s">
        <v>8</v>
      </c>
      <c r="CO113" s="36"/>
      <c r="CP113" s="36"/>
      <c r="CQ113" s="36"/>
      <c r="CR113" s="60" t="s">
        <v>50</v>
      </c>
      <c r="CS113" s="36"/>
      <c r="CT113" s="63" t="s">
        <v>58</v>
      </c>
      <c r="CU113" s="36"/>
      <c r="CV113" s="36"/>
      <c r="CW113" s="139"/>
      <c r="CX113" s="140"/>
      <c r="CY113" s="141"/>
      <c r="CZ113" s="36"/>
      <c r="DA113" s="36"/>
      <c r="DB113" s="148" t="s">
        <v>257</v>
      </c>
      <c r="DC113" s="36"/>
      <c r="DD113" s="36"/>
      <c r="DE113" s="36"/>
      <c r="DF113" s="36"/>
      <c r="DG113" s="36"/>
      <c r="DH113" s="36"/>
      <c r="DI113" s="36"/>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c r="GA113" s="36"/>
      <c r="GB113" s="36"/>
      <c r="GC113" s="36"/>
      <c r="GD113" s="36"/>
      <c r="GE113" s="36"/>
      <c r="GF113" s="36"/>
      <c r="GG113" s="36"/>
      <c r="GH113" s="36"/>
      <c r="GI113" s="36"/>
      <c r="GJ113" s="36"/>
      <c r="GK113" s="36"/>
      <c r="GL113" s="36"/>
      <c r="GM113" s="36"/>
      <c r="GN113" s="36"/>
      <c r="GO113" s="36"/>
      <c r="GP113" s="36"/>
      <c r="GQ113" s="36"/>
      <c r="GR113" s="36"/>
      <c r="GS113" s="36"/>
      <c r="GT113" s="36"/>
      <c r="GU113" s="36"/>
      <c r="GV113" s="36"/>
      <c r="GW113" s="36"/>
      <c r="GX113" s="36"/>
      <c r="GY113" s="36"/>
      <c r="GZ113" s="36"/>
      <c r="HA113" s="36"/>
      <c r="HB113" s="36"/>
      <c r="HC113" s="36"/>
      <c r="HD113" s="36"/>
      <c r="HE113" s="37"/>
      <c r="HF113" s="38"/>
      <c r="HG113" s="38"/>
      <c r="HH113" s="38"/>
      <c r="HI113" s="38"/>
      <c r="HJ113" s="38"/>
      <c r="HK113" s="38"/>
    </row>
    <row r="114" spans="1:219" s="39" customFormat="1" ht="41.25" customHeight="1" thickBot="1" x14ac:dyDescent="0.3">
      <c r="A114" s="291"/>
      <c r="B114" s="271"/>
      <c r="C114" s="75"/>
      <c r="D114" s="356"/>
      <c r="E114" s="90"/>
      <c r="F114" s="91"/>
      <c r="G114" s="215"/>
      <c r="H114" s="95"/>
      <c r="I114" s="286"/>
      <c r="J114" s="225" t="s">
        <v>312</v>
      </c>
      <c r="K114" s="289"/>
      <c r="L114" s="231" t="s">
        <v>321</v>
      </c>
      <c r="M114" s="329"/>
      <c r="N114" s="361"/>
      <c r="O114" s="295"/>
      <c r="P114" s="298"/>
      <c r="Q114" s="332"/>
      <c r="R114" s="275"/>
      <c r="S114" s="314"/>
      <c r="T114" s="216"/>
      <c r="U114" s="124"/>
      <c r="V114" s="316"/>
      <c r="W114" s="317"/>
      <c r="X114" s="318"/>
      <c r="Y114" s="303"/>
      <c r="Z114" s="304"/>
      <c r="AA114" s="304"/>
      <c r="AB114" s="304"/>
      <c r="AC114" s="305"/>
      <c r="AD114" s="248"/>
      <c r="AE114" s="245"/>
      <c r="AF114" s="247"/>
      <c r="AG114" s="281"/>
      <c r="AH114" s="281"/>
      <c r="AI114" s="281"/>
      <c r="AJ114" s="281"/>
      <c r="AK114" s="281"/>
      <c r="AL114" s="281"/>
      <c r="AM114" s="281"/>
      <c r="AN114" s="322"/>
      <c r="AO114" s="275"/>
      <c r="AP114" s="275"/>
      <c r="AQ114" s="279"/>
      <c r="AR114" s="209"/>
      <c r="AS114" s="209"/>
      <c r="AT114" s="209"/>
      <c r="AU114" s="209"/>
      <c r="AV114" s="217"/>
      <c r="AW114" s="216"/>
      <c r="AX114" s="216"/>
      <c r="AY114" s="216"/>
      <c r="AZ114" s="216"/>
      <c r="BA114" s="216"/>
      <c r="BB114" s="216"/>
      <c r="BC114" s="216"/>
      <c r="BD114" s="216"/>
      <c r="BE114" s="216"/>
      <c r="BF114" s="216"/>
      <c r="BG114" s="216"/>
      <c r="BH114" s="216"/>
      <c r="BI114" s="216"/>
      <c r="BJ114" s="216"/>
      <c r="BK114" s="216"/>
      <c r="BL114" s="216"/>
      <c r="BM114" s="216"/>
      <c r="BN114" s="216"/>
      <c r="BO114" s="216"/>
      <c r="BP114" s="271"/>
      <c r="BQ114" s="271"/>
      <c r="BR114" s="271"/>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218"/>
      <c r="CS114" s="36"/>
      <c r="CT114" s="219"/>
      <c r="CU114" s="36"/>
      <c r="CV114" s="36"/>
      <c r="CW114" s="220"/>
      <c r="CX114" s="221"/>
      <c r="CY114" s="222"/>
      <c r="CZ114" s="36"/>
      <c r="DA114" s="36"/>
      <c r="DB114" s="223"/>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c r="FU114" s="36"/>
      <c r="FV114" s="36"/>
      <c r="FW114" s="36"/>
      <c r="FX114" s="36"/>
      <c r="FY114" s="36"/>
      <c r="FZ114" s="36"/>
      <c r="GA114" s="36"/>
      <c r="GB114" s="36"/>
      <c r="GC114" s="36"/>
      <c r="GD114" s="36"/>
      <c r="GE114" s="36"/>
      <c r="GF114" s="36"/>
      <c r="GG114" s="36"/>
      <c r="GH114" s="36"/>
      <c r="GI114" s="36"/>
      <c r="GJ114" s="36"/>
      <c r="GK114" s="36"/>
      <c r="GL114" s="36"/>
      <c r="GM114" s="36"/>
      <c r="GN114" s="36"/>
      <c r="GO114" s="36"/>
      <c r="GP114" s="36"/>
      <c r="GQ114" s="36"/>
      <c r="GR114" s="36"/>
      <c r="GS114" s="36"/>
      <c r="GT114" s="36"/>
      <c r="GU114" s="36"/>
      <c r="GV114" s="36"/>
      <c r="GW114" s="36"/>
      <c r="GX114" s="36"/>
      <c r="GY114" s="36"/>
      <c r="GZ114" s="36"/>
      <c r="HA114" s="36"/>
      <c r="HB114" s="36"/>
      <c r="HC114" s="36"/>
      <c r="HD114" s="36"/>
      <c r="HE114" s="37"/>
      <c r="HF114" s="38"/>
      <c r="HG114" s="38"/>
      <c r="HH114" s="38"/>
      <c r="HI114" s="38"/>
      <c r="HJ114" s="38"/>
      <c r="HK114" s="38"/>
    </row>
    <row r="115" spans="1:219" s="39" customFormat="1" ht="41.25" customHeight="1" thickBot="1" x14ac:dyDescent="0.3">
      <c r="A115" s="291"/>
      <c r="B115" s="271"/>
      <c r="C115" s="75"/>
      <c r="D115" s="356"/>
      <c r="E115" s="90"/>
      <c r="F115" s="91"/>
      <c r="G115" s="215"/>
      <c r="H115" s="95"/>
      <c r="I115" s="286"/>
      <c r="J115" s="249" t="s">
        <v>354</v>
      </c>
      <c r="K115" s="289"/>
      <c r="L115" s="230" t="s">
        <v>324</v>
      </c>
      <c r="M115" s="329"/>
      <c r="N115" s="361"/>
      <c r="O115" s="295"/>
      <c r="P115" s="298"/>
      <c r="Q115" s="332"/>
      <c r="R115" s="275"/>
      <c r="S115" s="314"/>
      <c r="T115" s="216"/>
      <c r="U115" s="124"/>
      <c r="V115" s="316"/>
      <c r="W115" s="317"/>
      <c r="X115" s="318"/>
      <c r="Y115" s="303"/>
      <c r="Z115" s="304"/>
      <c r="AA115" s="304"/>
      <c r="AB115" s="304"/>
      <c r="AC115" s="305"/>
      <c r="AD115" s="248"/>
      <c r="AE115" s="245"/>
      <c r="AF115" s="247"/>
      <c r="AG115" s="281"/>
      <c r="AH115" s="281"/>
      <c r="AI115" s="281"/>
      <c r="AJ115" s="281"/>
      <c r="AK115" s="281"/>
      <c r="AL115" s="281"/>
      <c r="AM115" s="281"/>
      <c r="AN115" s="322"/>
      <c r="AO115" s="275"/>
      <c r="AP115" s="275"/>
      <c r="AQ115" s="279"/>
      <c r="AR115" s="209"/>
      <c r="AS115" s="209"/>
      <c r="AT115" s="209"/>
      <c r="AU115" s="209"/>
      <c r="AV115" s="217"/>
      <c r="AW115" s="216"/>
      <c r="AX115" s="216"/>
      <c r="AY115" s="216"/>
      <c r="AZ115" s="216"/>
      <c r="BA115" s="216"/>
      <c r="BB115" s="216"/>
      <c r="BC115" s="216"/>
      <c r="BD115" s="216"/>
      <c r="BE115" s="216"/>
      <c r="BF115" s="216"/>
      <c r="BG115" s="216"/>
      <c r="BH115" s="216"/>
      <c r="BI115" s="216"/>
      <c r="BJ115" s="216"/>
      <c r="BK115" s="216"/>
      <c r="BL115" s="216"/>
      <c r="BM115" s="216"/>
      <c r="BN115" s="216"/>
      <c r="BO115" s="216"/>
      <c r="BP115" s="271"/>
      <c r="BQ115" s="271"/>
      <c r="BR115" s="271"/>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218"/>
      <c r="CS115" s="36"/>
      <c r="CT115" s="219"/>
      <c r="CU115" s="36"/>
      <c r="CV115" s="36"/>
      <c r="CW115" s="220"/>
      <c r="CX115" s="221"/>
      <c r="CY115" s="222"/>
      <c r="CZ115" s="36"/>
      <c r="DA115" s="36"/>
      <c r="DB115" s="223"/>
      <c r="DC115" s="36"/>
      <c r="DD115" s="36"/>
      <c r="DE115" s="36"/>
      <c r="DF115" s="36"/>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c r="ET115" s="36"/>
      <c r="EU115" s="36"/>
      <c r="EV115" s="36"/>
      <c r="EW115" s="36"/>
      <c r="EX115" s="36"/>
      <c r="EY115" s="36"/>
      <c r="EZ115" s="36"/>
      <c r="FA115" s="36"/>
      <c r="FB115" s="36"/>
      <c r="FC115" s="36"/>
      <c r="FD115" s="36"/>
      <c r="FE115" s="36"/>
      <c r="FF115" s="36"/>
      <c r="FG115" s="36"/>
      <c r="FH115" s="36"/>
      <c r="FI115" s="36"/>
      <c r="FJ115" s="36"/>
      <c r="FK115" s="36"/>
      <c r="FL115" s="36"/>
      <c r="FM115" s="36"/>
      <c r="FN115" s="36"/>
      <c r="FO115" s="36"/>
      <c r="FP115" s="36"/>
      <c r="FQ115" s="36"/>
      <c r="FR115" s="36"/>
      <c r="FS115" s="36"/>
      <c r="FT115" s="36"/>
      <c r="FU115" s="36"/>
      <c r="FV115" s="36"/>
      <c r="FW115" s="36"/>
      <c r="FX115" s="36"/>
      <c r="FY115" s="36"/>
      <c r="FZ115" s="36"/>
      <c r="GA115" s="36"/>
      <c r="GB115" s="36"/>
      <c r="GC115" s="36"/>
      <c r="GD115" s="36"/>
      <c r="GE115" s="36"/>
      <c r="GF115" s="36"/>
      <c r="GG115" s="36"/>
      <c r="GH115" s="36"/>
      <c r="GI115" s="36"/>
      <c r="GJ115" s="36"/>
      <c r="GK115" s="36"/>
      <c r="GL115" s="36"/>
      <c r="GM115" s="36"/>
      <c r="GN115" s="36"/>
      <c r="GO115" s="36"/>
      <c r="GP115" s="36"/>
      <c r="GQ115" s="36"/>
      <c r="GR115" s="36"/>
      <c r="GS115" s="36"/>
      <c r="GT115" s="36"/>
      <c r="GU115" s="36"/>
      <c r="GV115" s="36"/>
      <c r="GW115" s="36"/>
      <c r="GX115" s="36"/>
      <c r="GY115" s="36"/>
      <c r="GZ115" s="36"/>
      <c r="HA115" s="36"/>
      <c r="HB115" s="36"/>
      <c r="HC115" s="36"/>
      <c r="HD115" s="36"/>
      <c r="HE115" s="37"/>
      <c r="HF115" s="38"/>
      <c r="HG115" s="38"/>
      <c r="HH115" s="38"/>
      <c r="HI115" s="38"/>
      <c r="HJ115" s="38"/>
      <c r="HK115" s="38"/>
    </row>
    <row r="116" spans="1:219" s="39" customFormat="1" ht="41.25" customHeight="1" thickBot="1" x14ac:dyDescent="0.3">
      <c r="A116" s="292"/>
      <c r="B116" s="271"/>
      <c r="C116" s="224"/>
      <c r="D116" s="440"/>
      <c r="E116" s="90"/>
      <c r="F116" s="91"/>
      <c r="G116" s="94"/>
      <c r="H116" s="95"/>
      <c r="I116" s="326"/>
      <c r="J116" s="233"/>
      <c r="K116" s="333"/>
      <c r="L116" s="232" t="s">
        <v>325</v>
      </c>
      <c r="M116" s="330"/>
      <c r="N116" s="362"/>
      <c r="O116" s="296"/>
      <c r="P116" s="299"/>
      <c r="Q116" s="363"/>
      <c r="R116" s="276"/>
      <c r="S116" s="315"/>
      <c r="T116" s="98"/>
      <c r="U116" s="124"/>
      <c r="V116" s="309"/>
      <c r="W116" s="310"/>
      <c r="X116" s="311"/>
      <c r="Y116" s="306"/>
      <c r="Z116" s="307"/>
      <c r="AA116" s="307"/>
      <c r="AB116" s="307"/>
      <c r="AC116" s="308"/>
      <c r="AD116" s="248"/>
      <c r="AE116" s="35" t="str">
        <f>IF(AD116="","",IF(AD116="PROBABILIDAD",SUM(W116+Z116+AC116),0))</f>
        <v/>
      </c>
      <c r="AF116" s="49" t="str">
        <f>IF(AD116="","",IF(AD116="IMPACTO",SUM(W116+Z116+AC116),0))</f>
        <v/>
      </c>
      <c r="AG116" s="282"/>
      <c r="AH116" s="282"/>
      <c r="AI116" s="282"/>
      <c r="AJ116" s="282"/>
      <c r="AK116" s="282"/>
      <c r="AL116" s="282"/>
      <c r="AM116" s="282"/>
      <c r="AN116" s="445"/>
      <c r="AO116" s="276"/>
      <c r="AP116" s="276"/>
      <c r="AQ116" s="293"/>
      <c r="AR116" s="209"/>
      <c r="AS116" s="209"/>
      <c r="AT116" s="209"/>
      <c r="AU116" s="209"/>
      <c r="AV116" s="207"/>
      <c r="AW116" s="98"/>
      <c r="AX116" s="98"/>
      <c r="AY116" s="98"/>
      <c r="AZ116" s="98"/>
      <c r="BA116" s="98"/>
      <c r="BB116" s="98"/>
      <c r="BC116" s="98"/>
      <c r="BD116" s="98"/>
      <c r="BE116" s="98"/>
      <c r="BF116" s="98"/>
      <c r="BG116" s="98"/>
      <c r="BH116" s="98"/>
      <c r="BI116" s="98"/>
      <c r="BJ116" s="98"/>
      <c r="BK116" s="98"/>
      <c r="BL116" s="98"/>
      <c r="BM116" s="98"/>
      <c r="BN116" s="98"/>
      <c r="BO116" s="98"/>
      <c r="BP116" s="272"/>
      <c r="BQ116" s="272"/>
      <c r="BR116" s="272"/>
      <c r="BS116" s="36"/>
      <c r="BT116" s="36"/>
      <c r="BU116" s="36"/>
      <c r="BV116" s="36"/>
      <c r="BW116" s="36"/>
      <c r="BX116" s="36"/>
      <c r="BY116" s="36"/>
      <c r="BZ116" s="36" t="s">
        <v>231</v>
      </c>
      <c r="CA116" s="36" t="s">
        <v>231</v>
      </c>
      <c r="CB116" s="36"/>
      <c r="CC116" s="36"/>
      <c r="CD116" s="36" t="s">
        <v>199</v>
      </c>
      <c r="CE116" s="36"/>
      <c r="CF116" s="36"/>
      <c r="CG116" s="36"/>
      <c r="CH116" s="36"/>
      <c r="CI116" s="36"/>
      <c r="CJ116" s="36"/>
      <c r="CK116" s="36"/>
      <c r="CL116" s="36" t="s">
        <v>210</v>
      </c>
      <c r="CM116" s="36"/>
      <c r="CN116" s="36" t="s">
        <v>102</v>
      </c>
      <c r="CO116" s="36"/>
      <c r="CP116" s="36"/>
      <c r="CQ116" s="36"/>
      <c r="CR116" s="61" t="s">
        <v>51</v>
      </c>
      <c r="CS116" s="36"/>
      <c r="CT116" s="64" t="s">
        <v>59</v>
      </c>
      <c r="CU116" s="36"/>
      <c r="CV116" s="36"/>
      <c r="CW116" s="142" t="s">
        <v>41</v>
      </c>
      <c r="CX116" s="143"/>
      <c r="CY116" s="144"/>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c r="EB116" s="36"/>
      <c r="EC116" s="36"/>
      <c r="ED116" s="36"/>
      <c r="EE116" s="36"/>
      <c r="EF116" s="36"/>
      <c r="EG116" s="36"/>
      <c r="EH116" s="36"/>
      <c r="EI116" s="36"/>
      <c r="EJ116" s="36"/>
      <c r="EK116" s="36"/>
      <c r="EL116" s="36"/>
      <c r="EM116" s="36"/>
      <c r="EN116" s="36"/>
      <c r="EO116" s="36"/>
      <c r="EP116" s="36"/>
      <c r="EQ116" s="36"/>
      <c r="ER116" s="36"/>
      <c r="ES116" s="36"/>
      <c r="ET116" s="36"/>
      <c r="EU116" s="36"/>
      <c r="EV116" s="36"/>
      <c r="EW116" s="36"/>
      <c r="EX116" s="36"/>
      <c r="EY116" s="36"/>
      <c r="EZ116" s="36"/>
      <c r="FA116" s="36"/>
      <c r="FB116" s="36"/>
      <c r="FC116" s="36"/>
      <c r="FD116" s="36"/>
      <c r="FE116" s="36"/>
      <c r="FF116" s="36"/>
      <c r="FG116" s="36"/>
      <c r="FH116" s="36"/>
      <c r="FI116" s="36"/>
      <c r="FJ116" s="36"/>
      <c r="FK116" s="36"/>
      <c r="FL116" s="36"/>
      <c r="FM116" s="36"/>
      <c r="FN116" s="36"/>
      <c r="FO116" s="36"/>
      <c r="FP116" s="36"/>
      <c r="FQ116" s="36"/>
      <c r="FR116" s="36"/>
      <c r="FS116" s="36"/>
      <c r="FT116" s="36"/>
      <c r="FU116" s="36"/>
      <c r="FV116" s="36"/>
      <c r="FW116" s="36"/>
      <c r="FX116" s="36"/>
      <c r="FY116" s="36"/>
      <c r="FZ116" s="36"/>
      <c r="GA116" s="36"/>
      <c r="GB116" s="36"/>
      <c r="GC116" s="36"/>
      <c r="GD116" s="36"/>
      <c r="GE116" s="36"/>
      <c r="GF116" s="36"/>
      <c r="GG116" s="36"/>
      <c r="GH116" s="36"/>
      <c r="GI116" s="36"/>
      <c r="GJ116" s="36"/>
      <c r="GK116" s="36"/>
      <c r="GL116" s="36"/>
      <c r="GM116" s="36"/>
      <c r="GN116" s="36"/>
      <c r="GO116" s="36"/>
      <c r="GP116" s="36"/>
      <c r="GQ116" s="36"/>
      <c r="GR116" s="36"/>
      <c r="GS116" s="36"/>
      <c r="GT116" s="36"/>
      <c r="GU116" s="36"/>
      <c r="GV116" s="36"/>
      <c r="GW116" s="36"/>
      <c r="GX116" s="36"/>
      <c r="GY116" s="36"/>
      <c r="GZ116" s="36"/>
      <c r="HA116" s="36"/>
      <c r="HB116" s="36"/>
      <c r="HC116" s="36"/>
      <c r="HD116" s="36"/>
      <c r="HE116" s="37"/>
      <c r="HF116" s="38"/>
      <c r="HG116" s="38"/>
      <c r="HH116" s="38"/>
      <c r="HI116" s="38"/>
      <c r="HJ116" s="38"/>
      <c r="HK116" s="38"/>
    </row>
    <row r="117" spans="1:219" s="39" customFormat="1" ht="162.75" customHeight="1" thickBot="1" x14ac:dyDescent="0.25">
      <c r="A117" s="290"/>
      <c r="B117" s="271"/>
      <c r="C117" s="74"/>
      <c r="D117" s="355">
        <v>2</v>
      </c>
      <c r="E117" s="90" t="s">
        <v>211</v>
      </c>
      <c r="F117" s="91" t="s">
        <v>181</v>
      </c>
      <c r="G117" s="92" t="s">
        <v>195</v>
      </c>
      <c r="H117" s="95"/>
      <c r="I117" s="288"/>
      <c r="J117" s="95" t="s">
        <v>326</v>
      </c>
      <c r="K117" s="357" t="s">
        <v>319</v>
      </c>
      <c r="L117" s="229" t="s">
        <v>329</v>
      </c>
      <c r="M117" s="359" t="s">
        <v>32</v>
      </c>
      <c r="N117" s="359" t="s">
        <v>35</v>
      </c>
      <c r="O117" s="294">
        <f>VLOOKUP(M117,'MATRIZ CALIFICACIÓN'!$B$10:$C$24,2,FALSE)</f>
        <v>4</v>
      </c>
      <c r="P117" s="297">
        <f>HLOOKUP(N117,'MATRIZ CALIFICACIÓN'!$D$8:$H$9,2,FALSE)</f>
        <v>4</v>
      </c>
      <c r="Q117" s="331">
        <f>VALUE(CONCATENATE(O117,P117))</f>
        <v>44</v>
      </c>
      <c r="R117" s="273" t="str">
        <f>VLOOKUP(Q117,'MATRIZ CALIFICACIÓN'!$D$58:$E$82,2,FALSE)</f>
        <v>EXTREMA</v>
      </c>
      <c r="S117" s="277" t="s">
        <v>64</v>
      </c>
      <c r="T117" s="191" t="s">
        <v>355</v>
      </c>
      <c r="U117" s="234" t="s">
        <v>243</v>
      </c>
      <c r="V117" s="323" t="s">
        <v>362</v>
      </c>
      <c r="W117" s="324"/>
      <c r="X117" s="325"/>
      <c r="Y117" s="300" t="s">
        <v>246</v>
      </c>
      <c r="Z117" s="301"/>
      <c r="AA117" s="301"/>
      <c r="AB117" s="301"/>
      <c r="AC117" s="302"/>
      <c r="AD117" s="176"/>
      <c r="AE117" s="35" t="str">
        <f>IF(AD117="","",IF(AD117="PROBABILIDAD",SUM(W117+Z117+AC117),0))</f>
        <v/>
      </c>
      <c r="AF117" s="246" t="str">
        <f>IF(AD117="","",IF(AD117="IMPACTO",SUM(W117+Z117+AC117),0))</f>
        <v/>
      </c>
      <c r="AG117" s="280">
        <f>IF(SUM(AE117:AE120),AVERAGEIF(AE117:AE120,"&gt;0",AE117:AE120),1)</f>
        <v>1</v>
      </c>
      <c r="AH117" s="280">
        <f>IF(SUM(AF117:AF120),AVERAGEIF(AF117:AF120,"&gt;0",AF117:AF120),1)</f>
        <v>1</v>
      </c>
      <c r="AI117" s="280">
        <f>IF(AND(AG117&gt;=0,AG117&lt;=50),0,IF(AND(AG117&gt;50,AG117&lt;76),1,2))</f>
        <v>0</v>
      </c>
      <c r="AJ117" s="280">
        <f>IF(AND(AH117&gt;=0,AH117&lt;=50),0,IF(AND(AH117&gt;50,AH117&lt;76),1,2))</f>
        <v>0</v>
      </c>
      <c r="AK117" s="280">
        <f>IF(AI117&lt;O117,O117-AI117,O117)</f>
        <v>4</v>
      </c>
      <c r="AL117" s="280">
        <f>IF(AJ117&lt;P117,P117-AJ117,P117)</f>
        <v>4</v>
      </c>
      <c r="AM117" s="280">
        <f>VALUE(CONCATENATE(AK63:AK117,AL117))</f>
        <v>44</v>
      </c>
      <c r="AN117" s="273" t="s">
        <v>50</v>
      </c>
      <c r="AO117" s="273" t="s">
        <v>58</v>
      </c>
      <c r="AP117" s="273" t="s">
        <v>257</v>
      </c>
      <c r="AQ117" s="277" t="s">
        <v>64</v>
      </c>
      <c r="AR117" s="208" t="s">
        <v>374</v>
      </c>
      <c r="AS117" s="243">
        <v>43393</v>
      </c>
      <c r="AT117" s="243">
        <v>43403</v>
      </c>
      <c r="AU117" s="208" t="s">
        <v>381</v>
      </c>
      <c r="AV117" s="95" t="s">
        <v>375</v>
      </c>
      <c r="AW117" s="95" t="s">
        <v>318</v>
      </c>
      <c r="AX117" s="95"/>
      <c r="AY117" s="95"/>
      <c r="AZ117" s="95"/>
      <c r="BA117" s="95"/>
      <c r="BB117" s="95"/>
      <c r="BC117" s="95"/>
      <c r="BD117" s="95"/>
      <c r="BE117" s="95"/>
      <c r="BF117" s="95"/>
      <c r="BG117" s="95"/>
      <c r="BH117" s="95"/>
      <c r="BI117" s="95"/>
      <c r="BJ117" s="250"/>
      <c r="BK117" s="250" t="s">
        <v>390</v>
      </c>
      <c r="BL117" s="96" t="s">
        <v>88</v>
      </c>
      <c r="BM117" s="96" t="s">
        <v>84</v>
      </c>
      <c r="BN117" s="96" t="s">
        <v>43</v>
      </c>
      <c r="BO117" s="96" t="s">
        <v>43</v>
      </c>
      <c r="BP117" s="270"/>
      <c r="BQ117" s="270"/>
      <c r="BR117" s="270"/>
      <c r="BS117" s="36"/>
      <c r="BT117" s="36"/>
      <c r="BU117" s="36"/>
      <c r="BV117" s="36"/>
      <c r="BW117" s="36"/>
      <c r="BX117" s="36"/>
      <c r="BY117" s="36"/>
      <c r="BZ117" s="36" t="s">
        <v>92</v>
      </c>
      <c r="CA117" s="36" t="s">
        <v>92</v>
      </c>
      <c r="CB117" s="36"/>
      <c r="CC117" s="36"/>
      <c r="CD117" s="36"/>
      <c r="CE117" s="36"/>
      <c r="CF117" s="36"/>
      <c r="CG117" s="36"/>
      <c r="CH117" s="36"/>
      <c r="CI117" s="36"/>
      <c r="CJ117" s="36" t="s">
        <v>63</v>
      </c>
      <c r="CK117" s="36"/>
      <c r="CL117" s="36" t="s">
        <v>211</v>
      </c>
      <c r="CM117" s="36"/>
      <c r="CN117" s="36" t="s">
        <v>79</v>
      </c>
      <c r="CO117" s="36"/>
      <c r="CP117" s="36"/>
      <c r="CQ117" s="36"/>
      <c r="CR117" s="36"/>
      <c r="CS117" s="36"/>
      <c r="CT117" s="36"/>
      <c r="CU117" s="36"/>
      <c r="CV117" s="36"/>
      <c r="CW117" s="145"/>
      <c r="CX117" s="146"/>
      <c r="CY117" s="147"/>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c r="ET117" s="36"/>
      <c r="EU117" s="36"/>
      <c r="EV117" s="36"/>
      <c r="EW117" s="36"/>
      <c r="EX117" s="36"/>
      <c r="EY117" s="36"/>
      <c r="EZ117" s="36"/>
      <c r="FA117" s="36"/>
      <c r="FB117" s="36"/>
      <c r="FC117" s="36"/>
      <c r="FD117" s="36"/>
      <c r="FE117" s="36"/>
      <c r="FF117" s="36"/>
      <c r="FG117" s="36"/>
      <c r="FH117" s="36"/>
      <c r="FI117" s="36"/>
      <c r="FJ117" s="36"/>
      <c r="FK117" s="36"/>
      <c r="FL117" s="36"/>
      <c r="FM117" s="36"/>
      <c r="FN117" s="36"/>
      <c r="FO117" s="36"/>
      <c r="FP117" s="36"/>
      <c r="FQ117" s="36"/>
      <c r="FR117" s="36"/>
      <c r="FS117" s="36"/>
      <c r="FT117" s="36"/>
      <c r="FU117" s="36"/>
      <c r="FV117" s="36"/>
      <c r="FW117" s="36"/>
      <c r="FX117" s="36"/>
      <c r="FY117" s="36"/>
      <c r="FZ117" s="36"/>
      <c r="GA117" s="36"/>
      <c r="GB117" s="36"/>
      <c r="GC117" s="36"/>
      <c r="GD117" s="36"/>
      <c r="GE117" s="36"/>
      <c r="GF117" s="36"/>
      <c r="GG117" s="36"/>
      <c r="GH117" s="36"/>
      <c r="GI117" s="36"/>
      <c r="GJ117" s="36"/>
      <c r="GK117" s="36"/>
      <c r="GL117" s="36"/>
      <c r="GM117" s="36"/>
      <c r="GN117" s="36"/>
      <c r="GO117" s="36"/>
      <c r="GP117" s="36"/>
      <c r="GQ117" s="36"/>
      <c r="GR117" s="36"/>
      <c r="GS117" s="36"/>
      <c r="GT117" s="36"/>
      <c r="GU117" s="36"/>
      <c r="GV117" s="36"/>
      <c r="GW117" s="36"/>
      <c r="GX117" s="36"/>
      <c r="GY117" s="36"/>
      <c r="GZ117" s="36"/>
      <c r="HA117" s="36"/>
      <c r="HB117" s="36"/>
      <c r="HC117" s="36"/>
      <c r="HD117" s="36"/>
      <c r="HE117" s="37"/>
      <c r="HF117" s="38"/>
      <c r="HG117" s="38"/>
      <c r="HH117" s="38"/>
      <c r="HI117" s="38"/>
      <c r="HJ117" s="38"/>
      <c r="HK117" s="38"/>
    </row>
    <row r="118" spans="1:219" s="39" customFormat="1" ht="212.25" customHeight="1" thickBot="1" x14ac:dyDescent="0.25">
      <c r="A118" s="291"/>
      <c r="B118" s="271"/>
      <c r="C118" s="75"/>
      <c r="D118" s="356"/>
      <c r="E118" s="90"/>
      <c r="F118" s="91" t="s">
        <v>102</v>
      </c>
      <c r="G118" s="93" t="s">
        <v>198</v>
      </c>
      <c r="H118" s="95"/>
      <c r="I118" s="289"/>
      <c r="J118" s="96" t="s">
        <v>332</v>
      </c>
      <c r="K118" s="358"/>
      <c r="L118" s="229" t="s">
        <v>313</v>
      </c>
      <c r="M118" s="360"/>
      <c r="N118" s="360"/>
      <c r="O118" s="295"/>
      <c r="P118" s="298"/>
      <c r="Q118" s="332"/>
      <c r="R118" s="274"/>
      <c r="S118" s="278"/>
      <c r="T118" s="235" t="s">
        <v>356</v>
      </c>
      <c r="U118" s="234" t="s">
        <v>243</v>
      </c>
      <c r="V118" s="316" t="s">
        <v>367</v>
      </c>
      <c r="W118" s="317"/>
      <c r="X118" s="318"/>
      <c r="Y118" s="303"/>
      <c r="Z118" s="304"/>
      <c r="AA118" s="304"/>
      <c r="AB118" s="304"/>
      <c r="AC118" s="305"/>
      <c r="AD118" s="177"/>
      <c r="AE118" s="35" t="str">
        <f>IF(AD118="","",IF(AD118="PROBABILIDAD",SUM(W118+Z118+AC118),0))</f>
        <v/>
      </c>
      <c r="AF118" s="246" t="str">
        <f>IF(AD118="","",IF(AD118="IMPACTO",SUM(W118+Z118+AC118),0))</f>
        <v/>
      </c>
      <c r="AG118" s="281"/>
      <c r="AH118" s="281"/>
      <c r="AI118" s="281"/>
      <c r="AJ118" s="281"/>
      <c r="AK118" s="281"/>
      <c r="AL118" s="281"/>
      <c r="AM118" s="281"/>
      <c r="AN118" s="274"/>
      <c r="AO118" s="274"/>
      <c r="AP118" s="274"/>
      <c r="AQ118" s="278"/>
      <c r="AR118" s="97" t="s">
        <v>376</v>
      </c>
      <c r="AS118" s="243">
        <v>43393</v>
      </c>
      <c r="AT118" s="243">
        <v>43403</v>
      </c>
      <c r="AU118" s="208" t="s">
        <v>372</v>
      </c>
      <c r="AV118" s="97" t="s">
        <v>377</v>
      </c>
      <c r="AW118" s="95" t="s">
        <v>318</v>
      </c>
      <c r="AX118" s="96"/>
      <c r="AY118" s="96"/>
      <c r="AZ118" s="96"/>
      <c r="BA118" s="96"/>
      <c r="BB118" s="96"/>
      <c r="BC118" s="96"/>
      <c r="BD118" s="96"/>
      <c r="BE118" s="96"/>
      <c r="BF118" s="96"/>
      <c r="BG118" s="96"/>
      <c r="BH118" s="96"/>
      <c r="BI118" s="96"/>
      <c r="BJ118" s="96" t="s">
        <v>144</v>
      </c>
      <c r="BK118" s="95" t="s">
        <v>391</v>
      </c>
      <c r="BL118" s="96" t="s">
        <v>88</v>
      </c>
      <c r="BM118" s="96" t="s">
        <v>84</v>
      </c>
      <c r="BN118" s="96" t="s">
        <v>43</v>
      </c>
      <c r="BO118" s="96" t="s">
        <v>43</v>
      </c>
      <c r="BP118" s="271"/>
      <c r="BQ118" s="271"/>
      <c r="BR118" s="271"/>
      <c r="BS118" s="36"/>
      <c r="BT118" s="36"/>
      <c r="BU118" s="36"/>
      <c r="BV118" s="36"/>
      <c r="BW118" s="36"/>
      <c r="BX118" s="36"/>
      <c r="BY118" s="36"/>
      <c r="BZ118" s="36" t="s">
        <v>296</v>
      </c>
      <c r="CA118" s="36" t="s">
        <v>67</v>
      </c>
      <c r="CB118" s="36"/>
      <c r="CC118" s="36"/>
      <c r="CD118" s="36"/>
      <c r="CE118" s="36"/>
      <c r="CF118" s="36"/>
      <c r="CG118" s="36"/>
      <c r="CH118" s="36"/>
      <c r="CI118" s="36"/>
      <c r="CJ118" s="36" t="s">
        <v>64</v>
      </c>
      <c r="CK118" s="36"/>
      <c r="CL118" s="36"/>
      <c r="CM118" s="36"/>
      <c r="CN118" s="36" t="s">
        <v>213</v>
      </c>
      <c r="CO118" s="36"/>
      <c r="CP118" s="36"/>
      <c r="CQ118" s="36"/>
      <c r="CR118" s="36"/>
      <c r="CS118" s="36"/>
      <c r="CT118" s="36"/>
      <c r="CU118" s="36"/>
      <c r="CV118" s="36"/>
      <c r="CW118" s="148" t="s">
        <v>42</v>
      </c>
      <c r="CX118" s="149"/>
      <c r="CY118" s="150"/>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c r="ET118" s="36"/>
      <c r="EU118" s="36"/>
      <c r="EV118" s="36"/>
      <c r="EW118" s="36"/>
      <c r="EX118" s="36"/>
      <c r="EY118" s="36"/>
      <c r="EZ118" s="36"/>
      <c r="FA118" s="36"/>
      <c r="FB118" s="36"/>
      <c r="FC118" s="36"/>
      <c r="FD118" s="36"/>
      <c r="FE118" s="36"/>
      <c r="FF118" s="36"/>
      <c r="FG118" s="36"/>
      <c r="FH118" s="36"/>
      <c r="FI118" s="36"/>
      <c r="FJ118" s="36"/>
      <c r="FK118" s="36"/>
      <c r="FL118" s="36"/>
      <c r="FM118" s="36"/>
      <c r="FN118" s="36"/>
      <c r="FO118" s="36"/>
      <c r="FP118" s="36"/>
      <c r="FQ118" s="36"/>
      <c r="FR118" s="36"/>
      <c r="FS118" s="36"/>
      <c r="FT118" s="36"/>
      <c r="FU118" s="36"/>
      <c r="FV118" s="36"/>
      <c r="FW118" s="36"/>
      <c r="FX118" s="36"/>
      <c r="FY118" s="36"/>
      <c r="FZ118" s="36"/>
      <c r="GA118" s="36"/>
      <c r="GB118" s="36"/>
      <c r="GC118" s="36"/>
      <c r="GD118" s="36"/>
      <c r="GE118" s="36"/>
      <c r="GF118" s="36"/>
      <c r="GG118" s="36"/>
      <c r="GH118" s="36"/>
      <c r="GI118" s="36"/>
      <c r="GJ118" s="36"/>
      <c r="GK118" s="36"/>
      <c r="GL118" s="36"/>
      <c r="GM118" s="36"/>
      <c r="GN118" s="36"/>
      <c r="GO118" s="36"/>
      <c r="GP118" s="36"/>
      <c r="GQ118" s="36"/>
      <c r="GR118" s="36"/>
      <c r="GS118" s="36"/>
      <c r="GT118" s="36"/>
      <c r="GU118" s="36"/>
      <c r="GV118" s="36"/>
      <c r="GW118" s="36"/>
      <c r="GX118" s="36"/>
      <c r="GY118" s="36"/>
      <c r="GZ118" s="36"/>
      <c r="HA118" s="36"/>
      <c r="HB118" s="36"/>
      <c r="HC118" s="36"/>
      <c r="HD118" s="36"/>
      <c r="HE118" s="37"/>
      <c r="HF118" s="38"/>
      <c r="HG118" s="38"/>
      <c r="HH118" s="38"/>
      <c r="HI118" s="38"/>
      <c r="HJ118" s="38"/>
      <c r="HK118" s="38"/>
    </row>
    <row r="119" spans="1:219" s="39" customFormat="1" ht="124.5" customHeight="1" thickBot="1" x14ac:dyDescent="0.25">
      <c r="A119" s="291"/>
      <c r="B119" s="271"/>
      <c r="C119" s="75"/>
      <c r="D119" s="356"/>
      <c r="E119" s="90"/>
      <c r="F119" s="91" t="s">
        <v>213</v>
      </c>
      <c r="G119" s="93" t="s">
        <v>199</v>
      </c>
      <c r="H119" s="95"/>
      <c r="I119" s="289"/>
      <c r="J119" s="96" t="s">
        <v>327</v>
      </c>
      <c r="K119" s="358"/>
      <c r="L119" s="229" t="s">
        <v>328</v>
      </c>
      <c r="M119" s="360"/>
      <c r="N119" s="360"/>
      <c r="O119" s="295"/>
      <c r="P119" s="298"/>
      <c r="Q119" s="332"/>
      <c r="R119" s="274"/>
      <c r="S119" s="278"/>
      <c r="T119" s="236" t="s">
        <v>337</v>
      </c>
      <c r="U119" s="234" t="s">
        <v>243</v>
      </c>
      <c r="V119" s="316" t="s">
        <v>340</v>
      </c>
      <c r="W119" s="317"/>
      <c r="X119" s="318"/>
      <c r="Y119" s="303"/>
      <c r="Z119" s="304"/>
      <c r="AA119" s="304"/>
      <c r="AB119" s="304"/>
      <c r="AC119" s="305"/>
      <c r="AD119" s="177"/>
      <c r="AE119" s="280" t="str">
        <f>IF(AD119="","",IF(AD119="PROBABILIDAD",SUM(W119+Z119+AC119),0))</f>
        <v/>
      </c>
      <c r="AF119" s="283" t="str">
        <f>IF(AD119="","",IF(AD119="IMPACTO",SUM(W119+Z119+AC119),0))</f>
        <v/>
      </c>
      <c r="AG119" s="281"/>
      <c r="AH119" s="281"/>
      <c r="AI119" s="281"/>
      <c r="AJ119" s="281"/>
      <c r="AK119" s="281"/>
      <c r="AL119" s="281"/>
      <c r="AM119" s="281"/>
      <c r="AN119" s="274"/>
      <c r="AO119" s="274"/>
      <c r="AP119" s="274"/>
      <c r="AQ119" s="278"/>
      <c r="AR119" s="97"/>
      <c r="AS119" s="243"/>
      <c r="AT119" s="243"/>
      <c r="AU119" s="208"/>
      <c r="AV119" s="97"/>
      <c r="AW119" s="95"/>
      <c r="AX119" s="97"/>
      <c r="AY119" s="97"/>
      <c r="AZ119" s="97"/>
      <c r="BA119" s="97"/>
      <c r="BB119" s="97"/>
      <c r="BC119" s="97"/>
      <c r="BD119" s="97"/>
      <c r="BE119" s="97"/>
      <c r="BF119" s="97"/>
      <c r="BG119" s="97"/>
      <c r="BH119" s="97"/>
      <c r="BI119" s="97"/>
      <c r="BJ119" s="97"/>
      <c r="BK119" s="97"/>
      <c r="BL119" s="95"/>
      <c r="BM119" s="95"/>
      <c r="BN119" s="95"/>
      <c r="BO119" s="95"/>
      <c r="BP119" s="271"/>
      <c r="BQ119" s="271"/>
      <c r="BR119" s="271"/>
      <c r="BS119" s="36"/>
      <c r="BT119" s="36"/>
      <c r="BU119" s="36"/>
      <c r="BV119" s="36"/>
      <c r="BW119" s="36"/>
      <c r="BX119" s="36"/>
      <c r="BY119" s="36"/>
      <c r="BZ119" s="36" t="s">
        <v>297</v>
      </c>
      <c r="CA119" s="36" t="s">
        <v>5</v>
      </c>
      <c r="CB119" s="36"/>
      <c r="CC119" s="36"/>
      <c r="CD119" s="36"/>
      <c r="CE119" s="36"/>
      <c r="CF119" s="36"/>
      <c r="CG119" s="36"/>
      <c r="CH119" s="36"/>
      <c r="CI119" s="36"/>
      <c r="CJ119" s="36" t="s">
        <v>117</v>
      </c>
      <c r="CK119" s="36"/>
      <c r="CL119" s="36"/>
      <c r="CM119" s="36"/>
      <c r="CN119" s="36"/>
      <c r="CO119" s="36"/>
      <c r="CP119" s="36"/>
      <c r="CQ119" s="36"/>
      <c r="CR119" s="36"/>
      <c r="CS119" s="36"/>
      <c r="CT119" s="36"/>
      <c r="CU119" s="36"/>
      <c r="CV119" s="36"/>
      <c r="CW119" s="151"/>
      <c r="CX119" s="152"/>
      <c r="CY119" s="153"/>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c r="FG119" s="36"/>
      <c r="FH119" s="36"/>
      <c r="FI119" s="36"/>
      <c r="FJ119" s="36"/>
      <c r="FK119" s="36"/>
      <c r="FL119" s="36"/>
      <c r="FM119" s="36"/>
      <c r="FN119" s="36"/>
      <c r="FO119" s="36"/>
      <c r="FP119" s="36"/>
      <c r="FQ119" s="36"/>
      <c r="FR119" s="36"/>
      <c r="FS119" s="36"/>
      <c r="FT119" s="36"/>
      <c r="FU119" s="36"/>
      <c r="FV119" s="36"/>
      <c r="FW119" s="36"/>
      <c r="FX119" s="36"/>
      <c r="FY119" s="36"/>
      <c r="FZ119" s="36"/>
      <c r="GA119" s="36"/>
      <c r="GB119" s="36"/>
      <c r="GC119" s="36"/>
      <c r="GD119" s="36"/>
      <c r="GE119" s="36"/>
      <c r="GF119" s="36"/>
      <c r="GG119" s="36"/>
      <c r="GH119" s="36"/>
      <c r="GI119" s="36"/>
      <c r="GJ119" s="36"/>
      <c r="GK119" s="36"/>
      <c r="GL119" s="36"/>
      <c r="GM119" s="36"/>
      <c r="GN119" s="36"/>
      <c r="GO119" s="36"/>
      <c r="GP119" s="36"/>
      <c r="GQ119" s="36"/>
      <c r="GR119" s="36"/>
      <c r="GS119" s="36"/>
      <c r="GT119" s="36"/>
      <c r="GU119" s="36"/>
      <c r="GV119" s="36"/>
      <c r="GW119" s="36"/>
      <c r="GX119" s="36"/>
      <c r="GY119" s="36"/>
      <c r="GZ119" s="36"/>
      <c r="HA119" s="36"/>
      <c r="HB119" s="36"/>
      <c r="HC119" s="36"/>
      <c r="HD119" s="36"/>
      <c r="HE119" s="37"/>
      <c r="HF119" s="38"/>
      <c r="HG119" s="38"/>
      <c r="HH119" s="38"/>
      <c r="HI119" s="38"/>
      <c r="HJ119" s="38"/>
      <c r="HK119" s="38"/>
    </row>
    <row r="120" spans="1:219" s="39" customFormat="1" ht="129.75" customHeight="1" thickBot="1" x14ac:dyDescent="0.25">
      <c r="A120" s="291"/>
      <c r="B120" s="271"/>
      <c r="C120" s="75"/>
      <c r="D120" s="356"/>
      <c r="E120" s="90"/>
      <c r="F120" s="91"/>
      <c r="G120" s="93"/>
      <c r="H120" s="95"/>
      <c r="I120" s="289"/>
      <c r="J120" s="96" t="s">
        <v>333</v>
      </c>
      <c r="K120" s="358"/>
      <c r="L120" s="229" t="s">
        <v>357</v>
      </c>
      <c r="M120" s="361"/>
      <c r="N120" s="361"/>
      <c r="O120" s="295"/>
      <c r="P120" s="298"/>
      <c r="Q120" s="332"/>
      <c r="R120" s="275"/>
      <c r="S120" s="279"/>
      <c r="T120" s="237" t="s">
        <v>382</v>
      </c>
      <c r="U120" s="234" t="s">
        <v>243</v>
      </c>
      <c r="V120" s="316" t="s">
        <v>363</v>
      </c>
      <c r="W120" s="317"/>
      <c r="X120" s="318"/>
      <c r="Y120" s="303"/>
      <c r="Z120" s="304"/>
      <c r="AA120" s="304"/>
      <c r="AB120" s="304"/>
      <c r="AC120" s="305"/>
      <c r="AD120" s="177"/>
      <c r="AE120" s="282"/>
      <c r="AF120" s="284"/>
      <c r="AG120" s="281"/>
      <c r="AH120" s="281"/>
      <c r="AI120" s="281"/>
      <c r="AJ120" s="281"/>
      <c r="AK120" s="281"/>
      <c r="AL120" s="281"/>
      <c r="AM120" s="281"/>
      <c r="AN120" s="275"/>
      <c r="AO120" s="275"/>
      <c r="AP120" s="275"/>
      <c r="AQ120" s="279"/>
      <c r="AR120" s="208"/>
      <c r="AS120" s="243"/>
      <c r="AT120" s="243"/>
      <c r="AU120" s="208"/>
      <c r="AV120" s="97"/>
      <c r="AW120" s="95"/>
      <c r="AX120" s="97"/>
      <c r="AY120" s="97"/>
      <c r="AZ120" s="97"/>
      <c r="BA120" s="97"/>
      <c r="BB120" s="97"/>
      <c r="BC120" s="97"/>
      <c r="BD120" s="97"/>
      <c r="BE120" s="97"/>
      <c r="BF120" s="97"/>
      <c r="BG120" s="97"/>
      <c r="BH120" s="97"/>
      <c r="BI120" s="97"/>
      <c r="BJ120" s="97"/>
      <c r="BK120" s="95"/>
      <c r="BL120" s="97"/>
      <c r="BM120" s="97"/>
      <c r="BN120" s="95"/>
      <c r="BO120" s="95"/>
      <c r="BP120" s="271"/>
      <c r="BQ120" s="271"/>
      <c r="BR120" s="271"/>
      <c r="BS120" s="36"/>
      <c r="BT120" s="36"/>
      <c r="BU120" s="36"/>
      <c r="BV120" s="36"/>
      <c r="BW120" s="36"/>
      <c r="BX120" s="36"/>
      <c r="BY120" s="36"/>
      <c r="BZ120" s="36" t="s">
        <v>298</v>
      </c>
      <c r="CA120" s="36" t="s">
        <v>6</v>
      </c>
      <c r="CB120" s="36"/>
      <c r="CC120" s="36"/>
      <c r="CD120" s="36"/>
      <c r="CE120" s="36"/>
      <c r="CF120" s="36"/>
      <c r="CG120" s="36"/>
      <c r="CH120" s="36"/>
      <c r="CI120" s="36"/>
      <c r="CJ120" s="36" t="s">
        <v>65</v>
      </c>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c r="FG120" s="36"/>
      <c r="FH120" s="36"/>
      <c r="FI120" s="36"/>
      <c r="FJ120" s="36"/>
      <c r="FK120" s="36"/>
      <c r="FL120" s="36"/>
      <c r="FM120" s="36"/>
      <c r="FN120" s="36"/>
      <c r="FO120" s="36"/>
      <c r="FP120" s="36"/>
      <c r="FQ120" s="36"/>
      <c r="FR120" s="36"/>
      <c r="FS120" s="36"/>
      <c r="FT120" s="36"/>
      <c r="FU120" s="36"/>
      <c r="FV120" s="36"/>
      <c r="FW120" s="36"/>
      <c r="FX120" s="36"/>
      <c r="FY120" s="36"/>
      <c r="FZ120" s="36"/>
      <c r="GA120" s="36"/>
      <c r="GB120" s="36"/>
      <c r="GC120" s="36"/>
      <c r="GD120" s="36"/>
      <c r="GE120" s="36"/>
      <c r="GF120" s="36"/>
      <c r="GG120" s="36"/>
      <c r="GH120" s="36"/>
      <c r="GI120" s="36"/>
      <c r="GJ120" s="36"/>
      <c r="GK120" s="36"/>
      <c r="GL120" s="36"/>
      <c r="GM120" s="36"/>
      <c r="GN120" s="36"/>
      <c r="GO120" s="36"/>
      <c r="GP120" s="36"/>
      <c r="GQ120" s="36"/>
      <c r="GR120" s="36"/>
      <c r="GS120" s="36"/>
      <c r="GT120" s="36"/>
      <c r="GU120" s="36"/>
      <c r="GV120" s="36"/>
      <c r="GW120" s="36"/>
      <c r="GX120" s="36"/>
      <c r="GY120" s="36"/>
      <c r="GZ120" s="36"/>
      <c r="HA120" s="36"/>
      <c r="HB120" s="36"/>
      <c r="HC120" s="36"/>
      <c r="HD120" s="36"/>
      <c r="HE120" s="37"/>
      <c r="HF120" s="38"/>
      <c r="HG120" s="38"/>
      <c r="HH120" s="38"/>
      <c r="HI120" s="38"/>
      <c r="HJ120" s="38"/>
      <c r="HK120" s="38"/>
    </row>
    <row r="121" spans="1:219" s="39" customFormat="1" ht="130.5" customHeight="1" thickBot="1" x14ac:dyDescent="0.25">
      <c r="A121" s="290"/>
      <c r="B121" s="271"/>
      <c r="C121" s="74"/>
      <c r="D121" s="355">
        <v>3</v>
      </c>
      <c r="E121" s="90" t="s">
        <v>211</v>
      </c>
      <c r="F121" s="91" t="s">
        <v>212</v>
      </c>
      <c r="G121" s="92" t="s">
        <v>194</v>
      </c>
      <c r="H121" s="95"/>
      <c r="I121" s="288"/>
      <c r="J121" s="226" t="s">
        <v>342</v>
      </c>
      <c r="K121" s="285" t="s">
        <v>344</v>
      </c>
      <c r="L121" s="229" t="s">
        <v>334</v>
      </c>
      <c r="M121" s="319" t="s">
        <v>32</v>
      </c>
      <c r="N121" s="319" t="s">
        <v>35</v>
      </c>
      <c r="O121" s="294">
        <f>VLOOKUP(M121,'MATRIZ CALIFICACIÓN'!$B$10:$C$24,2,FALSE)</f>
        <v>4</v>
      </c>
      <c r="P121" s="297">
        <f>HLOOKUP(N121,'MATRIZ CALIFICACIÓN'!$D$8:$H$9,2,FALSE)</f>
        <v>4</v>
      </c>
      <c r="Q121" s="331">
        <f>VALUE(CONCATENATE(O121,P121))</f>
        <v>44</v>
      </c>
      <c r="R121" s="321" t="str">
        <f>VLOOKUP(Q121,'MATRIZ CALIFICACIÓN'!$D$58:$E$82,2,FALSE)</f>
        <v>EXTREMA</v>
      </c>
      <c r="S121" s="280" t="s">
        <v>64</v>
      </c>
      <c r="T121" s="231" t="s">
        <v>383</v>
      </c>
      <c r="U121" s="124" t="s">
        <v>243</v>
      </c>
      <c r="V121" s="323" t="s">
        <v>368</v>
      </c>
      <c r="W121" s="324"/>
      <c r="X121" s="325"/>
      <c r="Y121" s="300" t="s">
        <v>246</v>
      </c>
      <c r="Z121" s="301"/>
      <c r="AA121" s="301"/>
      <c r="AB121" s="301"/>
      <c r="AC121" s="302"/>
      <c r="AD121" s="176"/>
      <c r="AE121" s="35" t="str">
        <f>IF(AD121="","",IF(AD121="PROBABILIDAD",SUM(W121+Z121+AC121),0))</f>
        <v/>
      </c>
      <c r="AF121" s="246" t="str">
        <f>IF(AD121="","",IF(AD121="IMPACTO",SUM(W121+Z121+AC121),0))</f>
        <v/>
      </c>
      <c r="AG121" s="280">
        <f>IF(SUM(AE121:AE125),AVERAGEIF(AE121:AE125,"&gt;0",AE121:AE125),1)</f>
        <v>1</v>
      </c>
      <c r="AH121" s="280">
        <f>IF(SUM(AF121:AF125),AVERAGEIF(AF121:AF125,"&gt;0",AF121:AF125),1)</f>
        <v>1</v>
      </c>
      <c r="AI121" s="280">
        <f>IF(AND(AG121&gt;=0,AG121&lt;=50),0,IF(AND(AG121&gt;50,AG121&lt;76),1,2))</f>
        <v>0</v>
      </c>
      <c r="AJ121" s="280">
        <f>IF(AND(AH121&gt;=0,AH121&lt;=50),0,IF(AND(AH121&gt;50,AH121&lt;76),1,2))</f>
        <v>0</v>
      </c>
      <c r="AK121" s="280">
        <f>IF(AI121&lt;O121,O121-AI121,O121)</f>
        <v>4</v>
      </c>
      <c r="AL121" s="280">
        <f>IF(AJ121&lt;P121,P121-AJ121,P121)</f>
        <v>4</v>
      </c>
      <c r="AM121" s="280">
        <f>VALUE(CONCATENATE(AK68:AK121,AL121))</f>
        <v>44</v>
      </c>
      <c r="AN121" s="273" t="s">
        <v>50</v>
      </c>
      <c r="AO121" s="273" t="s">
        <v>58</v>
      </c>
      <c r="AP121" s="273" t="s">
        <v>257</v>
      </c>
      <c r="AQ121" s="277" t="s">
        <v>64</v>
      </c>
      <c r="AR121" s="208" t="s">
        <v>384</v>
      </c>
      <c r="AS121" s="243">
        <v>43386</v>
      </c>
      <c r="AT121" s="243">
        <v>43394</v>
      </c>
      <c r="AU121" s="95" t="s">
        <v>373</v>
      </c>
      <c r="AV121" s="95" t="s">
        <v>378</v>
      </c>
      <c r="AW121" s="95" t="s">
        <v>318</v>
      </c>
      <c r="AX121" s="95"/>
      <c r="AY121" s="95"/>
      <c r="AZ121" s="95"/>
      <c r="BA121" s="95"/>
      <c r="BB121" s="95"/>
      <c r="BC121" s="95"/>
      <c r="BD121" s="95"/>
      <c r="BE121" s="95"/>
      <c r="BF121" s="95"/>
      <c r="BG121" s="95"/>
      <c r="BH121" s="95"/>
      <c r="BI121" s="95"/>
      <c r="BJ121" s="95" t="s">
        <v>388</v>
      </c>
      <c r="BK121" s="95" t="s">
        <v>389</v>
      </c>
      <c r="BL121" s="96" t="s">
        <v>88</v>
      </c>
      <c r="BM121" s="96" t="s">
        <v>84</v>
      </c>
      <c r="BN121" s="96" t="s">
        <v>43</v>
      </c>
      <c r="BO121" s="96" t="s">
        <v>43</v>
      </c>
      <c r="BP121" s="270"/>
      <c r="BQ121" s="270"/>
      <c r="BR121" s="270"/>
      <c r="BS121" s="36"/>
      <c r="BT121" s="36"/>
      <c r="BU121" s="36"/>
      <c r="BV121" s="36"/>
      <c r="BW121" s="36"/>
      <c r="BX121" s="36"/>
      <c r="BY121" s="36"/>
      <c r="BZ121" s="36"/>
      <c r="CA121" s="36" t="s">
        <v>102</v>
      </c>
      <c r="CB121" s="36"/>
      <c r="CC121" s="36"/>
      <c r="CD121" s="36"/>
      <c r="CE121" s="36"/>
      <c r="CF121" s="36"/>
      <c r="CG121" s="36"/>
      <c r="CH121" s="36"/>
      <c r="CI121" s="36"/>
      <c r="CJ121" s="36" t="s">
        <v>63</v>
      </c>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c r="FZ121" s="36"/>
      <c r="GA121" s="36"/>
      <c r="GB121" s="36"/>
      <c r="GC121" s="36"/>
      <c r="GD121" s="36"/>
      <c r="GE121" s="36"/>
      <c r="GF121" s="36"/>
      <c r="GG121" s="36"/>
      <c r="GH121" s="36"/>
      <c r="GI121" s="36"/>
      <c r="GJ121" s="36"/>
      <c r="GK121" s="36"/>
      <c r="GL121" s="36"/>
      <c r="GM121" s="36"/>
      <c r="GN121" s="36"/>
      <c r="GO121" s="36"/>
      <c r="GP121" s="36"/>
      <c r="GQ121" s="36"/>
      <c r="GR121" s="36"/>
      <c r="GS121" s="36"/>
      <c r="GT121" s="36"/>
      <c r="GU121" s="36"/>
      <c r="GV121" s="36"/>
      <c r="GW121" s="36"/>
      <c r="GX121" s="36"/>
      <c r="GY121" s="36"/>
      <c r="GZ121" s="36"/>
      <c r="HA121" s="36"/>
      <c r="HB121" s="36"/>
      <c r="HC121" s="36"/>
      <c r="HD121" s="36"/>
      <c r="HE121" s="37"/>
      <c r="HF121" s="38"/>
      <c r="HG121" s="38"/>
      <c r="HH121" s="38"/>
      <c r="HI121" s="38"/>
      <c r="HJ121" s="38"/>
      <c r="HK121" s="38"/>
    </row>
    <row r="122" spans="1:219" s="39" customFormat="1" ht="66" customHeight="1" thickBot="1" x14ac:dyDescent="0.25">
      <c r="A122" s="291"/>
      <c r="B122" s="271"/>
      <c r="C122" s="75"/>
      <c r="D122" s="356"/>
      <c r="E122" s="90"/>
      <c r="F122" s="91" t="s">
        <v>181</v>
      </c>
      <c r="G122" s="93" t="s">
        <v>198</v>
      </c>
      <c r="H122" s="95"/>
      <c r="I122" s="289"/>
      <c r="J122" s="227" t="s">
        <v>316</v>
      </c>
      <c r="K122" s="286"/>
      <c r="L122" s="229" t="s">
        <v>357</v>
      </c>
      <c r="M122" s="320"/>
      <c r="N122" s="320"/>
      <c r="O122" s="295"/>
      <c r="P122" s="298"/>
      <c r="Q122" s="332"/>
      <c r="R122" s="322"/>
      <c r="S122" s="281"/>
      <c r="T122" s="231" t="s">
        <v>336</v>
      </c>
      <c r="U122" s="124" t="s">
        <v>243</v>
      </c>
      <c r="V122" s="316" t="s">
        <v>339</v>
      </c>
      <c r="W122" s="317"/>
      <c r="X122" s="318"/>
      <c r="Y122" s="303"/>
      <c r="Z122" s="304"/>
      <c r="AA122" s="304"/>
      <c r="AB122" s="304"/>
      <c r="AC122" s="305"/>
      <c r="AD122" s="177"/>
      <c r="AE122" s="35" t="str">
        <f>IF(AD122="","",IF(AD122="PROBABILIDAD",SUM(W122+Z122+AC122),0))</f>
        <v/>
      </c>
      <c r="AF122" s="246" t="str">
        <f>IF(AD122="","",IF(AD122="IMPACTO",SUM(W122+Z122+AC122),0))</f>
        <v/>
      </c>
      <c r="AG122" s="281"/>
      <c r="AH122" s="281"/>
      <c r="AI122" s="281"/>
      <c r="AJ122" s="281"/>
      <c r="AK122" s="281"/>
      <c r="AL122" s="281"/>
      <c r="AM122" s="281"/>
      <c r="AN122" s="274"/>
      <c r="AO122" s="274"/>
      <c r="AP122" s="274"/>
      <c r="AQ122" s="278"/>
      <c r="AR122" s="98"/>
      <c r="AS122" s="98"/>
      <c r="AT122" s="98"/>
      <c r="AU122" s="98"/>
      <c r="AV122" s="98"/>
      <c r="AW122" s="98"/>
      <c r="AX122" s="96"/>
      <c r="AY122" s="96"/>
      <c r="AZ122" s="96"/>
      <c r="BA122" s="96"/>
      <c r="BB122" s="96"/>
      <c r="BC122" s="96"/>
      <c r="BD122" s="96"/>
      <c r="BE122" s="96"/>
      <c r="BF122" s="96"/>
      <c r="BG122" s="96"/>
      <c r="BH122" s="96"/>
      <c r="BI122" s="96"/>
      <c r="BJ122" s="96"/>
      <c r="BK122" s="96"/>
      <c r="BL122" s="96"/>
      <c r="BM122" s="96"/>
      <c r="BN122" s="96"/>
      <c r="BO122" s="96"/>
      <c r="BP122" s="271"/>
      <c r="BQ122" s="271"/>
      <c r="BR122" s="271"/>
      <c r="BS122" s="36"/>
      <c r="BT122" s="36"/>
      <c r="BU122" s="36"/>
      <c r="BV122" s="36"/>
      <c r="BW122" s="36"/>
      <c r="BX122" s="36"/>
      <c r="BY122" s="36"/>
      <c r="BZ122" s="36"/>
      <c r="CA122" s="36" t="s">
        <v>67</v>
      </c>
      <c r="CB122" s="36"/>
      <c r="CC122" s="36"/>
      <c r="CD122" s="36"/>
      <c r="CE122" s="36"/>
      <c r="CF122" s="36"/>
      <c r="CG122" s="36"/>
      <c r="CH122" s="36"/>
      <c r="CI122" s="36"/>
      <c r="CJ122" s="36" t="s">
        <v>64</v>
      </c>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c r="FG122" s="36"/>
      <c r="FH122" s="36"/>
      <c r="FI122" s="36"/>
      <c r="FJ122" s="36"/>
      <c r="FK122" s="36"/>
      <c r="FL122" s="36"/>
      <c r="FM122" s="36"/>
      <c r="FN122" s="36"/>
      <c r="FO122" s="36"/>
      <c r="FP122" s="36"/>
      <c r="FQ122" s="36"/>
      <c r="FR122" s="36"/>
      <c r="FS122" s="36"/>
      <c r="FT122" s="36"/>
      <c r="FU122" s="36"/>
      <c r="FV122" s="36"/>
      <c r="FW122" s="36"/>
      <c r="FX122" s="36"/>
      <c r="FY122" s="36"/>
      <c r="FZ122" s="36"/>
      <c r="GA122" s="36"/>
      <c r="GB122" s="36"/>
      <c r="GC122" s="36"/>
      <c r="GD122" s="36"/>
      <c r="GE122" s="36"/>
      <c r="GF122" s="36"/>
      <c r="GG122" s="36"/>
      <c r="GH122" s="36"/>
      <c r="GI122" s="36"/>
      <c r="GJ122" s="36"/>
      <c r="GK122" s="36"/>
      <c r="GL122" s="36"/>
      <c r="GM122" s="36"/>
      <c r="GN122" s="36"/>
      <c r="GO122" s="36"/>
      <c r="GP122" s="36"/>
      <c r="GQ122" s="36"/>
      <c r="GR122" s="36"/>
      <c r="GS122" s="36"/>
      <c r="GT122" s="36"/>
      <c r="GU122" s="36"/>
      <c r="GV122" s="36"/>
      <c r="GW122" s="36"/>
      <c r="GX122" s="36"/>
      <c r="GY122" s="36"/>
      <c r="GZ122" s="36"/>
      <c r="HA122" s="36"/>
      <c r="HB122" s="36"/>
      <c r="HC122" s="36"/>
      <c r="HD122" s="36"/>
      <c r="HE122" s="37"/>
      <c r="HF122" s="38"/>
      <c r="HG122" s="38"/>
      <c r="HH122" s="38"/>
      <c r="HI122" s="38"/>
      <c r="HJ122" s="38"/>
      <c r="HK122" s="38"/>
    </row>
    <row r="123" spans="1:219" s="39" customFormat="1" ht="59.25" customHeight="1" thickBot="1" x14ac:dyDescent="0.25">
      <c r="A123" s="291"/>
      <c r="B123" s="271"/>
      <c r="C123" s="75"/>
      <c r="D123" s="356"/>
      <c r="E123" s="90"/>
      <c r="F123" s="91" t="s">
        <v>102</v>
      </c>
      <c r="G123" s="93" t="s">
        <v>195</v>
      </c>
      <c r="H123" s="95"/>
      <c r="I123" s="289"/>
      <c r="J123" s="228" t="s">
        <v>314</v>
      </c>
      <c r="K123" s="286"/>
      <c r="L123" s="229" t="s">
        <v>331</v>
      </c>
      <c r="M123" s="320"/>
      <c r="N123" s="320"/>
      <c r="O123" s="295"/>
      <c r="P123" s="298"/>
      <c r="Q123" s="332"/>
      <c r="R123" s="322"/>
      <c r="S123" s="281"/>
      <c r="T123" s="97"/>
      <c r="U123" s="124"/>
      <c r="V123" s="316"/>
      <c r="W123" s="317"/>
      <c r="X123" s="318"/>
      <c r="Y123" s="303"/>
      <c r="Z123" s="304"/>
      <c r="AA123" s="304"/>
      <c r="AB123" s="304"/>
      <c r="AC123" s="305"/>
      <c r="AD123" s="177"/>
      <c r="AE123" s="280" t="str">
        <f>IF(AD123="","",IF(AD123="PROBABILIDAD",SUM(W123+Z123+AC123),0))</f>
        <v/>
      </c>
      <c r="AF123" s="283" t="str">
        <f>IF(AD123="","",IF(AD123="IMPACTO",SUM(W123+Z123+AC123),0))</f>
        <v/>
      </c>
      <c r="AG123" s="281"/>
      <c r="AH123" s="281"/>
      <c r="AI123" s="281"/>
      <c r="AJ123" s="281"/>
      <c r="AK123" s="281"/>
      <c r="AL123" s="281"/>
      <c r="AM123" s="281"/>
      <c r="AN123" s="274"/>
      <c r="AO123" s="274"/>
      <c r="AP123" s="274"/>
      <c r="AQ123" s="278"/>
      <c r="AR123" s="98"/>
      <c r="AS123" s="98"/>
      <c r="AT123" s="98"/>
      <c r="AU123" s="98"/>
      <c r="AV123" s="98"/>
      <c r="AW123" s="98"/>
      <c r="AX123" s="97"/>
      <c r="AY123" s="97"/>
      <c r="AZ123" s="97"/>
      <c r="BA123" s="97"/>
      <c r="BB123" s="97"/>
      <c r="BC123" s="97"/>
      <c r="BD123" s="97"/>
      <c r="BE123" s="97"/>
      <c r="BF123" s="97"/>
      <c r="BG123" s="97"/>
      <c r="BH123" s="97"/>
      <c r="BI123" s="97"/>
      <c r="BJ123" s="97"/>
      <c r="BK123" s="97"/>
      <c r="BL123" s="97"/>
      <c r="BM123" s="97"/>
      <c r="BN123" s="97"/>
      <c r="BO123" s="97"/>
      <c r="BP123" s="271"/>
      <c r="BQ123" s="271"/>
      <c r="BR123" s="271"/>
      <c r="BS123" s="36"/>
      <c r="BT123" s="36"/>
      <c r="BU123" s="36"/>
      <c r="BV123" s="36"/>
      <c r="BW123" s="36"/>
      <c r="BX123" s="36"/>
      <c r="BY123" s="36"/>
      <c r="BZ123" s="36"/>
      <c r="CA123" s="36" t="s">
        <v>5</v>
      </c>
      <c r="CB123" s="36"/>
      <c r="CC123" s="36"/>
      <c r="CD123" s="36"/>
      <c r="CE123" s="36"/>
      <c r="CF123" s="36"/>
      <c r="CG123" s="36"/>
      <c r="CH123" s="36"/>
      <c r="CI123" s="36"/>
      <c r="CJ123" s="36" t="s">
        <v>117</v>
      </c>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c r="ET123" s="36"/>
      <c r="EU123" s="36"/>
      <c r="EV123" s="36"/>
      <c r="EW123" s="36"/>
      <c r="EX123" s="36"/>
      <c r="EY123" s="36"/>
      <c r="EZ123" s="36"/>
      <c r="FA123" s="36"/>
      <c r="FB123" s="36"/>
      <c r="FC123" s="36"/>
      <c r="FD123" s="36"/>
      <c r="FE123" s="36"/>
      <c r="FF123" s="36"/>
      <c r="FG123" s="36"/>
      <c r="FH123" s="36"/>
      <c r="FI123" s="36"/>
      <c r="FJ123" s="36"/>
      <c r="FK123" s="36"/>
      <c r="FL123" s="36"/>
      <c r="FM123" s="36"/>
      <c r="FN123" s="36"/>
      <c r="FO123" s="36"/>
      <c r="FP123" s="36"/>
      <c r="FQ123" s="36"/>
      <c r="FR123" s="36"/>
      <c r="FS123" s="36"/>
      <c r="FT123" s="36"/>
      <c r="FU123" s="36"/>
      <c r="FV123" s="36"/>
      <c r="FW123" s="36"/>
      <c r="FX123" s="36"/>
      <c r="FY123" s="36"/>
      <c r="FZ123" s="36"/>
      <c r="GA123" s="36"/>
      <c r="GB123" s="36"/>
      <c r="GC123" s="36"/>
      <c r="GD123" s="36"/>
      <c r="GE123" s="36"/>
      <c r="GF123" s="36"/>
      <c r="GG123" s="36"/>
      <c r="GH123" s="36"/>
      <c r="GI123" s="36"/>
      <c r="GJ123" s="36"/>
      <c r="GK123" s="36"/>
      <c r="GL123" s="36"/>
      <c r="GM123" s="36"/>
      <c r="GN123" s="36"/>
      <c r="GO123" s="36"/>
      <c r="GP123" s="36"/>
      <c r="GQ123" s="36"/>
      <c r="GR123" s="36"/>
      <c r="GS123" s="36"/>
      <c r="GT123" s="36"/>
      <c r="GU123" s="36"/>
      <c r="GV123" s="36"/>
      <c r="GW123" s="36"/>
      <c r="GX123" s="36"/>
      <c r="GY123" s="36"/>
      <c r="GZ123" s="36"/>
      <c r="HA123" s="36"/>
      <c r="HB123" s="36"/>
      <c r="HC123" s="36"/>
      <c r="HD123" s="36"/>
      <c r="HE123" s="37"/>
      <c r="HF123" s="38"/>
      <c r="HG123" s="38"/>
      <c r="HH123" s="38"/>
      <c r="HI123" s="38"/>
      <c r="HJ123" s="38"/>
      <c r="HK123" s="38"/>
    </row>
    <row r="124" spans="1:219" s="39" customFormat="1" ht="41.25" customHeight="1" thickBot="1" x14ac:dyDescent="0.25">
      <c r="A124" s="291"/>
      <c r="B124" s="271"/>
      <c r="C124" s="75"/>
      <c r="D124" s="356"/>
      <c r="E124" s="90"/>
      <c r="F124" s="91" t="s">
        <v>213</v>
      </c>
      <c r="G124" s="93" t="s">
        <v>199</v>
      </c>
      <c r="H124" s="95"/>
      <c r="I124" s="289"/>
      <c r="J124" s="228" t="s">
        <v>315</v>
      </c>
      <c r="K124" s="286"/>
      <c r="L124" s="229" t="s">
        <v>330</v>
      </c>
      <c r="M124" s="320"/>
      <c r="N124" s="320"/>
      <c r="O124" s="295"/>
      <c r="P124" s="298"/>
      <c r="Q124" s="332"/>
      <c r="R124" s="322"/>
      <c r="S124" s="281"/>
      <c r="T124" s="97"/>
      <c r="U124" s="124"/>
      <c r="V124" s="316"/>
      <c r="W124" s="317"/>
      <c r="X124" s="318"/>
      <c r="Y124" s="303"/>
      <c r="Z124" s="304"/>
      <c r="AA124" s="304"/>
      <c r="AB124" s="304"/>
      <c r="AC124" s="305"/>
      <c r="AD124" s="177"/>
      <c r="AE124" s="282"/>
      <c r="AF124" s="284"/>
      <c r="AG124" s="281"/>
      <c r="AH124" s="281"/>
      <c r="AI124" s="281"/>
      <c r="AJ124" s="281"/>
      <c r="AK124" s="281"/>
      <c r="AL124" s="281"/>
      <c r="AM124" s="281"/>
      <c r="AN124" s="275"/>
      <c r="AO124" s="275"/>
      <c r="AP124" s="275"/>
      <c r="AQ124" s="279"/>
      <c r="AR124" s="98"/>
      <c r="AS124" s="98"/>
      <c r="AT124" s="98"/>
      <c r="AU124" s="98"/>
      <c r="AV124" s="98"/>
      <c r="AW124" s="98"/>
      <c r="AX124" s="97"/>
      <c r="AY124" s="97"/>
      <c r="AZ124" s="97"/>
      <c r="BA124" s="97"/>
      <c r="BB124" s="97"/>
      <c r="BC124" s="97"/>
      <c r="BD124" s="97"/>
      <c r="BE124" s="97"/>
      <c r="BF124" s="97"/>
      <c r="BG124" s="97"/>
      <c r="BH124" s="97"/>
      <c r="BI124" s="97"/>
      <c r="BJ124" s="97"/>
      <c r="BK124" s="97"/>
      <c r="BL124" s="97"/>
      <c r="BM124" s="97"/>
      <c r="BN124" s="97"/>
      <c r="BO124" s="97"/>
      <c r="BP124" s="271"/>
      <c r="BQ124" s="271"/>
      <c r="BR124" s="271"/>
      <c r="BS124" s="36"/>
      <c r="BT124" s="36"/>
      <c r="BU124" s="36"/>
      <c r="BV124" s="36"/>
      <c r="BW124" s="36"/>
      <c r="BX124" s="36"/>
      <c r="BY124" s="36"/>
      <c r="BZ124" s="36"/>
      <c r="CA124" s="36" t="s">
        <v>6</v>
      </c>
      <c r="CB124" s="36"/>
      <c r="CC124" s="36"/>
      <c r="CD124" s="36"/>
      <c r="CE124" s="36"/>
      <c r="CF124" s="36"/>
      <c r="CG124" s="36"/>
      <c r="CH124" s="36"/>
      <c r="CI124" s="36"/>
      <c r="CJ124" s="36" t="s">
        <v>65</v>
      </c>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c r="FG124" s="36"/>
      <c r="FH124" s="36"/>
      <c r="FI124" s="36"/>
      <c r="FJ124" s="36"/>
      <c r="FK124" s="36"/>
      <c r="FL124" s="36"/>
      <c r="FM124" s="36"/>
      <c r="FN124" s="36"/>
      <c r="FO124" s="36"/>
      <c r="FP124" s="36"/>
      <c r="FQ124" s="36"/>
      <c r="FR124" s="36"/>
      <c r="FS124" s="36"/>
      <c r="FT124" s="36"/>
      <c r="FU124" s="36"/>
      <c r="FV124" s="36"/>
      <c r="FW124" s="36"/>
      <c r="FX124" s="36"/>
      <c r="FY124" s="36"/>
      <c r="FZ124" s="36"/>
      <c r="GA124" s="36"/>
      <c r="GB124" s="36"/>
      <c r="GC124" s="36"/>
      <c r="GD124" s="36"/>
      <c r="GE124" s="36"/>
      <c r="GF124" s="36"/>
      <c r="GG124" s="36"/>
      <c r="GH124" s="36"/>
      <c r="GI124" s="36"/>
      <c r="GJ124" s="36"/>
      <c r="GK124" s="36"/>
      <c r="GL124" s="36"/>
      <c r="GM124" s="36"/>
      <c r="GN124" s="36"/>
      <c r="GO124" s="36"/>
      <c r="GP124" s="36"/>
      <c r="GQ124" s="36"/>
      <c r="GR124" s="36"/>
      <c r="GS124" s="36"/>
      <c r="GT124" s="36"/>
      <c r="GU124" s="36"/>
      <c r="GV124" s="36"/>
      <c r="GW124" s="36"/>
      <c r="GX124" s="36"/>
      <c r="GY124" s="36"/>
      <c r="GZ124" s="36"/>
      <c r="HA124" s="36"/>
      <c r="HB124" s="36"/>
      <c r="HC124" s="36"/>
      <c r="HD124" s="36"/>
      <c r="HE124" s="37"/>
      <c r="HF124" s="38"/>
      <c r="HG124" s="38"/>
      <c r="HH124" s="38"/>
      <c r="HI124" s="38"/>
      <c r="HJ124" s="38"/>
      <c r="HK124" s="38"/>
    </row>
    <row r="125" spans="1:219" s="39" customFormat="1" ht="41.25" customHeight="1" thickBot="1" x14ac:dyDescent="0.25">
      <c r="A125" s="292"/>
      <c r="B125" s="271"/>
      <c r="C125" s="224"/>
      <c r="D125" s="440"/>
      <c r="E125" s="90"/>
      <c r="F125" s="91"/>
      <c r="G125" s="94"/>
      <c r="H125" s="95"/>
      <c r="I125" s="289"/>
      <c r="J125" s="228" t="s">
        <v>320</v>
      </c>
      <c r="K125" s="287"/>
      <c r="L125" s="229" t="s">
        <v>335</v>
      </c>
      <c r="M125" s="320"/>
      <c r="N125" s="320"/>
      <c r="O125" s="296"/>
      <c r="P125" s="299"/>
      <c r="Q125" s="363"/>
      <c r="R125" s="322"/>
      <c r="S125" s="281"/>
      <c r="T125" s="98"/>
      <c r="U125" s="124"/>
      <c r="V125" s="309"/>
      <c r="W125" s="310"/>
      <c r="X125" s="311"/>
      <c r="Y125" s="306"/>
      <c r="Z125" s="307"/>
      <c r="AA125" s="307"/>
      <c r="AB125" s="307"/>
      <c r="AC125" s="308"/>
      <c r="AD125" s="178"/>
      <c r="AE125" s="35" t="str">
        <f>IF(AD125="","",IF(AD125="PROBABILIDAD",SUM(W125+Z125+AC125),0))</f>
        <v/>
      </c>
      <c r="AF125" s="49" t="str">
        <f>IF(AD125="","",IF(AD125="IMPACTO",SUM(W125+Z125+AC125),0))</f>
        <v/>
      </c>
      <c r="AG125" s="282"/>
      <c r="AH125" s="282"/>
      <c r="AI125" s="282"/>
      <c r="AJ125" s="282"/>
      <c r="AK125" s="282"/>
      <c r="AL125" s="282"/>
      <c r="AM125" s="282"/>
      <c r="AN125" s="276"/>
      <c r="AO125" s="276"/>
      <c r="AP125" s="276"/>
      <c r="AQ125" s="293"/>
      <c r="AR125" s="98"/>
      <c r="AS125" s="98"/>
      <c r="AT125" s="98"/>
      <c r="AU125" s="98"/>
      <c r="AV125" s="98"/>
      <c r="AW125" s="98"/>
      <c r="AX125" s="98"/>
      <c r="AY125" s="98"/>
      <c r="AZ125" s="98"/>
      <c r="BA125" s="98"/>
      <c r="BB125" s="98"/>
      <c r="BC125" s="98"/>
      <c r="BD125" s="98"/>
      <c r="BE125" s="98"/>
      <c r="BF125" s="98"/>
      <c r="BG125" s="98"/>
      <c r="BH125" s="98"/>
      <c r="BI125" s="98"/>
      <c r="BJ125" s="98"/>
      <c r="BK125" s="98"/>
      <c r="BL125" s="98"/>
      <c r="BM125" s="98"/>
      <c r="BN125" s="98"/>
      <c r="BO125" s="98"/>
      <c r="BP125" s="272"/>
      <c r="BQ125" s="272"/>
      <c r="BR125" s="272"/>
      <c r="BS125" s="36"/>
      <c r="BT125" s="36"/>
      <c r="BU125" s="36"/>
      <c r="BV125" s="36"/>
      <c r="BW125" s="36"/>
      <c r="BX125" s="36"/>
      <c r="BY125" s="36"/>
      <c r="BZ125" s="36"/>
      <c r="CA125" s="36" t="s">
        <v>7</v>
      </c>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c r="EB125" s="36"/>
      <c r="EC125" s="36"/>
      <c r="ED125" s="36"/>
      <c r="EE125" s="36"/>
      <c r="EF125" s="36"/>
      <c r="EG125" s="36"/>
      <c r="EH125" s="36"/>
      <c r="EI125" s="36"/>
      <c r="EJ125" s="36"/>
      <c r="EK125" s="36"/>
      <c r="EL125" s="36"/>
      <c r="EM125" s="36"/>
      <c r="EN125" s="36"/>
      <c r="EO125" s="36"/>
      <c r="EP125" s="36"/>
      <c r="EQ125" s="36"/>
      <c r="ER125" s="36"/>
      <c r="ES125" s="36"/>
      <c r="ET125" s="36"/>
      <c r="EU125" s="36"/>
      <c r="EV125" s="36"/>
      <c r="EW125" s="36"/>
      <c r="EX125" s="36"/>
      <c r="EY125" s="36"/>
      <c r="EZ125" s="36"/>
      <c r="FA125" s="36"/>
      <c r="FB125" s="36"/>
      <c r="FC125" s="36"/>
      <c r="FD125" s="36"/>
      <c r="FE125" s="36"/>
      <c r="FF125" s="36"/>
      <c r="FG125" s="36"/>
      <c r="FH125" s="36"/>
      <c r="FI125" s="36"/>
      <c r="FJ125" s="36"/>
      <c r="FK125" s="36"/>
      <c r="FL125" s="36"/>
      <c r="FM125" s="36"/>
      <c r="FN125" s="36"/>
      <c r="FO125" s="36"/>
      <c r="FP125" s="36"/>
      <c r="FQ125" s="36"/>
      <c r="FR125" s="36"/>
      <c r="FS125" s="36"/>
      <c r="FT125" s="36"/>
      <c r="FU125" s="36"/>
      <c r="FV125" s="36"/>
      <c r="FW125" s="36"/>
      <c r="FX125" s="36"/>
      <c r="FY125" s="36"/>
      <c r="FZ125" s="36"/>
      <c r="GA125" s="36"/>
      <c r="GB125" s="36"/>
      <c r="GC125" s="36"/>
      <c r="GD125" s="36"/>
      <c r="GE125" s="36"/>
      <c r="GF125" s="36"/>
      <c r="GG125" s="36"/>
      <c r="GH125" s="36"/>
      <c r="GI125" s="36"/>
      <c r="GJ125" s="36"/>
      <c r="GK125" s="36"/>
      <c r="GL125" s="36"/>
      <c r="GM125" s="36"/>
      <c r="GN125" s="36"/>
      <c r="GO125" s="36"/>
      <c r="GP125" s="36"/>
      <c r="GQ125" s="36"/>
      <c r="GR125" s="36"/>
      <c r="GS125" s="36"/>
      <c r="GT125" s="36"/>
      <c r="GU125" s="36"/>
      <c r="GV125" s="36"/>
      <c r="GW125" s="36"/>
      <c r="GX125" s="36"/>
      <c r="GY125" s="36"/>
      <c r="GZ125" s="36"/>
      <c r="HA125" s="36"/>
      <c r="HB125" s="36"/>
      <c r="HC125" s="36"/>
      <c r="HD125" s="36"/>
      <c r="HE125" s="37"/>
      <c r="HF125" s="38"/>
      <c r="HG125" s="38"/>
      <c r="HH125" s="38"/>
      <c r="HI125" s="38"/>
      <c r="HJ125" s="38"/>
      <c r="HK125" s="38"/>
    </row>
  </sheetData>
  <sheetProtection formatCells="0" formatColumns="0" formatRows="0" insertRows="0" insertHyperlinks="0" sort="0" autoFilter="0" pivotTables="0"/>
  <autoFilter ref="A110:A125" xr:uid="{00000000-0009-0000-0000-000002000000}"/>
  <dataConsolidate/>
  <mergeCells count="174">
    <mergeCell ref="V101:AF101"/>
    <mergeCell ref="AE104:AF104"/>
    <mergeCell ref="AB104:AD104"/>
    <mergeCell ref="AP110:AP116"/>
    <mergeCell ref="AK110:AK116"/>
    <mergeCell ref="AH110:AH116"/>
    <mergeCell ref="BK108:BK109"/>
    <mergeCell ref="BL108:BL109"/>
    <mergeCell ref="BM108:BM109"/>
    <mergeCell ref="AX106:BC107"/>
    <mergeCell ref="AM117:AM120"/>
    <mergeCell ref="AK117:AK120"/>
    <mergeCell ref="BB108:BB109"/>
    <mergeCell ref="AX108:AX109"/>
    <mergeCell ref="AL110:AL116"/>
    <mergeCell ref="AM110:AM116"/>
    <mergeCell ref="BP110:BP116"/>
    <mergeCell ref="BJ106:BO107"/>
    <mergeCell ref="BJ108:BJ109"/>
    <mergeCell ref="AY108:AY109"/>
    <mergeCell ref="BC108:BC109"/>
    <mergeCell ref="BI108:BI109"/>
    <mergeCell ref="AV106:AW107"/>
    <mergeCell ref="AN101:AQ104"/>
    <mergeCell ref="AN110:AN116"/>
    <mergeCell ref="AJ101:AK104"/>
    <mergeCell ref="BO108:BO109"/>
    <mergeCell ref="BN108:BN109"/>
    <mergeCell ref="AQ110:AQ116"/>
    <mergeCell ref="D110:D116"/>
    <mergeCell ref="A110:A116"/>
    <mergeCell ref="D121:D125"/>
    <mergeCell ref="AJ117:AJ120"/>
    <mergeCell ref="V114:X114"/>
    <mergeCell ref="AI121:AI125"/>
    <mergeCell ref="AJ121:AJ125"/>
    <mergeCell ref="AH117:AH120"/>
    <mergeCell ref="AG117:AG120"/>
    <mergeCell ref="AE123:AE124"/>
    <mergeCell ref="Y117:AC120"/>
    <mergeCell ref="AI117:AI120"/>
    <mergeCell ref="AI110:AI116"/>
    <mergeCell ref="AE112:AE113"/>
    <mergeCell ref="AF112:AF113"/>
    <mergeCell ref="V113:X113"/>
    <mergeCell ref="Y110:AC116"/>
    <mergeCell ref="V115:X115"/>
    <mergeCell ref="A101:D104"/>
    <mergeCell ref="BD106:BI107"/>
    <mergeCell ref="BD108:BD109"/>
    <mergeCell ref="BE108:BE109"/>
    <mergeCell ref="BF108:BF109"/>
    <mergeCell ref="BG108:BG109"/>
    <mergeCell ref="BH108:BH109"/>
    <mergeCell ref="AN106:AQ107"/>
    <mergeCell ref="E108:E109"/>
    <mergeCell ref="AR108:AR109"/>
    <mergeCell ref="AV108:AV109"/>
    <mergeCell ref="BA108:BA109"/>
    <mergeCell ref="AS108:AS109"/>
    <mergeCell ref="AT108:AT109"/>
    <mergeCell ref="AZ108:AZ109"/>
    <mergeCell ref="AP108:AQ108"/>
    <mergeCell ref="E101:N101"/>
    <mergeCell ref="A106:A109"/>
    <mergeCell ref="M106:S107"/>
    <mergeCell ref="D106:D109"/>
    <mergeCell ref="H106:H109"/>
    <mergeCell ref="M108:N108"/>
    <mergeCell ref="O108:S108"/>
    <mergeCell ref="L107:L108"/>
    <mergeCell ref="BD61:BE61"/>
    <mergeCell ref="J107:J108"/>
    <mergeCell ref="K107:K108"/>
    <mergeCell ref="AR106:AU107"/>
    <mergeCell ref="AU108:AU109"/>
    <mergeCell ref="V104:AA104"/>
    <mergeCell ref="AW108:AW109"/>
    <mergeCell ref="AN108:AO108"/>
    <mergeCell ref="E104:L104"/>
    <mergeCell ref="T106:AD106"/>
    <mergeCell ref="AE108:AF108"/>
    <mergeCell ref="R101:S104"/>
    <mergeCell ref="V103:AF103"/>
    <mergeCell ref="V102:AF102"/>
    <mergeCell ref="Y108:AD108"/>
    <mergeCell ref="F108:F109"/>
    <mergeCell ref="G108:G109"/>
    <mergeCell ref="I106:L106"/>
    <mergeCell ref="T101:T104"/>
    <mergeCell ref="E102:N102"/>
    <mergeCell ref="E103:N103"/>
    <mergeCell ref="M104:N104"/>
    <mergeCell ref="B106:B109"/>
    <mergeCell ref="I107:I108"/>
    <mergeCell ref="E106:G107"/>
    <mergeCell ref="AG108:AG109"/>
    <mergeCell ref="T107:AD107"/>
    <mergeCell ref="V108:X108"/>
    <mergeCell ref="V109:X109"/>
    <mergeCell ref="Y109:AD109"/>
    <mergeCell ref="A117:A120"/>
    <mergeCell ref="D117:D120"/>
    <mergeCell ref="K117:K120"/>
    <mergeCell ref="V120:X120"/>
    <mergeCell ref="B110:B125"/>
    <mergeCell ref="N110:N116"/>
    <mergeCell ref="Q110:Q116"/>
    <mergeCell ref="N117:N120"/>
    <mergeCell ref="I117:I120"/>
    <mergeCell ref="O117:O120"/>
    <mergeCell ref="V124:X124"/>
    <mergeCell ref="Q121:Q125"/>
    <mergeCell ref="V123:X123"/>
    <mergeCell ref="AE119:AE120"/>
    <mergeCell ref="M117:M120"/>
    <mergeCell ref="N121:N125"/>
    <mergeCell ref="R121:R125"/>
    <mergeCell ref="S121:S125"/>
    <mergeCell ref="V121:X121"/>
    <mergeCell ref="V122:X122"/>
    <mergeCell ref="I110:I116"/>
    <mergeCell ref="M110:M116"/>
    <mergeCell ref="V110:X110"/>
    <mergeCell ref="V111:X111"/>
    <mergeCell ref="V117:X117"/>
    <mergeCell ref="P117:P120"/>
    <mergeCell ref="V119:X119"/>
    <mergeCell ref="Q117:Q120"/>
    <mergeCell ref="R117:R120"/>
    <mergeCell ref="P110:P116"/>
    <mergeCell ref="S117:S120"/>
    <mergeCell ref="V112:X112"/>
    <mergeCell ref="V116:X116"/>
    <mergeCell ref="K110:K116"/>
    <mergeCell ref="AL117:AL120"/>
    <mergeCell ref="AL121:AL125"/>
    <mergeCell ref="AJ110:AJ116"/>
    <mergeCell ref="AF119:AF120"/>
    <mergeCell ref="AG110:AG116"/>
    <mergeCell ref="AN117:AN120"/>
    <mergeCell ref="K121:K125"/>
    <mergeCell ref="I121:I125"/>
    <mergeCell ref="A121:A125"/>
    <mergeCell ref="O121:O125"/>
    <mergeCell ref="P121:P125"/>
    <mergeCell ref="AN121:AN125"/>
    <mergeCell ref="AK121:AK125"/>
    <mergeCell ref="AH121:AH125"/>
    <mergeCell ref="AF123:AF124"/>
    <mergeCell ref="Y121:AC125"/>
    <mergeCell ref="AG121:AG125"/>
    <mergeCell ref="AM121:AM125"/>
    <mergeCell ref="V125:X125"/>
    <mergeCell ref="R110:R116"/>
    <mergeCell ref="S110:S116"/>
    <mergeCell ref="O110:O116"/>
    <mergeCell ref="V118:X118"/>
    <mergeCell ref="M121:M125"/>
    <mergeCell ref="BR110:BR116"/>
    <mergeCell ref="BP117:BP120"/>
    <mergeCell ref="BQ117:BQ120"/>
    <mergeCell ref="BR117:BR120"/>
    <mergeCell ref="BP121:BP125"/>
    <mergeCell ref="AO110:AO116"/>
    <mergeCell ref="AQ117:AQ120"/>
    <mergeCell ref="AP117:AP120"/>
    <mergeCell ref="BQ121:BQ125"/>
    <mergeCell ref="BR121:BR125"/>
    <mergeCell ref="AO121:AO125"/>
    <mergeCell ref="AO117:AO120"/>
    <mergeCell ref="AP121:AP125"/>
    <mergeCell ref="AQ121:AQ125"/>
    <mergeCell ref="BQ110:BQ116"/>
  </mergeCells>
  <conditionalFormatting sqref="AK110:AM110">
    <cfRule type="cellIs" dxfId="15" priority="522" operator="equal">
      <formula>#REF!</formula>
    </cfRule>
    <cfRule type="cellIs" dxfId="14" priority="523" operator="equal">
      <formula>#REF!</formula>
    </cfRule>
    <cfRule type="cellIs" dxfId="13" priority="524" operator="equal">
      <formula>#REF!</formula>
    </cfRule>
    <cfRule type="cellIs" dxfId="12" priority="525" operator="equal">
      <formula>#REF!</formula>
    </cfRule>
  </conditionalFormatting>
  <conditionalFormatting sqref="R110:R121">
    <cfRule type="containsText" dxfId="11" priority="93" stopIfTrue="1" operator="containsText" text="BAJA">
      <formula>NOT(ISERROR(SEARCH("BAJA",R110)))</formula>
    </cfRule>
    <cfRule type="containsText" dxfId="10" priority="94" stopIfTrue="1" operator="containsText" text="MODERADA">
      <formula>NOT(ISERROR(SEARCH("MODERADA",R110)))</formula>
    </cfRule>
    <cfRule type="containsText" dxfId="9" priority="95" stopIfTrue="1" operator="containsText" text="ALTA">
      <formula>NOT(ISERROR(SEARCH("ALTA",R110)))</formula>
    </cfRule>
    <cfRule type="containsText" dxfId="8" priority="96" stopIfTrue="1" operator="containsText" text="EXTREMA">
      <formula>NOT(ISERROR(SEARCH("EXTREMA",R110)))</formula>
    </cfRule>
  </conditionalFormatting>
  <conditionalFormatting sqref="AP110:AP125">
    <cfRule type="containsText" dxfId="7" priority="89" stopIfTrue="1" operator="containsText" text="EXTREMA">
      <formula>NOT(ISERROR(SEARCH("EXTREMA",AP110)))</formula>
    </cfRule>
    <cfRule type="containsText" dxfId="6" priority="90" stopIfTrue="1" operator="containsText" text="ALTA">
      <formula>NOT(ISERROR(SEARCH("ALTA",AP110)))</formula>
    </cfRule>
    <cfRule type="containsText" dxfId="5" priority="91" stopIfTrue="1" operator="containsText" text="MODERADA">
      <formula>NOT(ISERROR(SEARCH("MODERADA",AP110)))</formula>
    </cfRule>
    <cfRule type="containsText" dxfId="4" priority="92" stopIfTrue="1" operator="containsText" text="BAJA">
      <formula>NOT(ISERROR(SEARCH("BAJA",AP110)))</formula>
    </cfRule>
  </conditionalFormatting>
  <conditionalFormatting sqref="AK117:AM117 AK121:AM121">
    <cfRule type="cellIs" dxfId="3" priority="9" operator="equal">
      <formula>#REF!</formula>
    </cfRule>
    <cfRule type="cellIs" dxfId="2" priority="10" operator="equal">
      <formula>#REF!</formula>
    </cfRule>
    <cfRule type="cellIs" dxfId="1" priority="11" operator="equal">
      <formula>#REF!</formula>
    </cfRule>
    <cfRule type="cellIs" dxfId="0" priority="12" operator="equal">
      <formula>#REF!</formula>
    </cfRule>
  </conditionalFormatting>
  <dataValidations count="15">
    <dataValidation type="list" allowBlank="1" showInputMessage="1" showErrorMessage="1" sqref="N67:N92 N63 N110:N121" xr:uid="{00000000-0002-0000-0200-000000000000}">
      <formula1>$BE$63:$BE$67</formula1>
    </dataValidation>
    <dataValidation type="list" allowBlank="1" showInputMessage="1" showErrorMessage="1" sqref="M67:M92 M63 M110:M121"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A110:BA125 BG110:BG125 BM110:BM125" xr:uid="{00000000-0002-0000-0200-000004000000}">
      <formula1>$BI$68:$BI$69</formula1>
    </dataValidation>
    <dataValidation type="list" allowBlank="1" showInputMessage="1" showErrorMessage="1" sqref="S110:S121 AQ110:AQ125" xr:uid="{00000000-0002-0000-0200-000005000000}">
      <formula1>$CJ$110:$CJ$113</formula1>
    </dataValidation>
    <dataValidation type="list" allowBlank="1" showInputMessage="1" showErrorMessage="1" sqref="BF110:BF125 AZ110:AZ125 BL110:BL125" xr:uid="{00000000-0002-0000-0200-000003000000}">
      <formula1>$CJ$63:$CJ$67</formula1>
    </dataValidation>
    <dataValidation type="list" allowBlank="1" showInputMessage="1" showErrorMessage="1" sqref="G110:G125" xr:uid="{00000000-0002-0000-0200-000006000000}">
      <formula1>$CD$109:$CD$116</formula1>
    </dataValidation>
    <dataValidation type="list" allowBlank="1" showInputMessage="1" showErrorMessage="1" sqref="E110:E125" xr:uid="{00000000-0002-0000-0200-000007000000}">
      <formula1>$CL$110:$CL$117</formula1>
    </dataValidation>
    <dataValidation type="list" allowBlank="1" showInputMessage="1" showErrorMessage="1" sqref="F110:F125" xr:uid="{00000000-0002-0000-0200-000008000000}">
      <formula1>$CN$110:$CN$118</formula1>
    </dataValidation>
    <dataValidation type="list" allowBlank="1" showInputMessage="1" showErrorMessage="1" sqref="U110:U125" xr:uid="{00000000-0002-0000-0200-000009000000}">
      <formula1>$CJ$104:$CJ$104</formula1>
    </dataValidation>
    <dataValidation type="list" allowBlank="1" showInputMessage="1" showErrorMessage="1" sqref="AN110:AN125" xr:uid="{00000000-0002-0000-0200-00000A000000}">
      <formula1>$CR$110:$CR$116</formula1>
    </dataValidation>
    <dataValidation type="list" allowBlank="1" showInputMessage="1" showErrorMessage="1" sqref="AO110:AO125" xr:uid="{00000000-0002-0000-0200-00000B000000}">
      <formula1>$CT$110:$CT$116</formula1>
    </dataValidation>
    <dataValidation type="list" allowBlank="1" showInputMessage="1" showErrorMessage="1" sqref="AP110:AP125" xr:uid="{00000000-0002-0000-0200-00000C000000}">
      <formula1>$DB$110:$DB$113</formula1>
    </dataValidation>
    <dataValidation type="list" allowBlank="1" showInputMessage="1" sqref="H110:H125" xr:uid="{00000000-0002-0000-0200-00000D000000}">
      <formula1>$BZ$110:$BZ$120</formula1>
    </dataValidation>
    <dataValidation type="list" allowBlank="1" showInputMessage="1" showErrorMessage="1" sqref="A110:A125" xr:uid="{00000000-0002-0000-0200-00000E000000}">
      <formula1>$DI$110:$DI$112</formula1>
    </dataValidation>
  </dataValidations>
  <hyperlinks>
    <hyperlink ref="M108:N108" location="'CALIFICACIÓN DEL RIESGO'!A1" display="CALIFICACIÓN DEL RIESGO" xr:uid="{00000000-0004-0000-0200-000000000000}"/>
    <hyperlink ref="S109" location="'OPCIONES DE MANEJO DEL RIESGO'!A1" display="OPCIONES DE MANEJO DEL RIESGO" xr:uid="{00000000-0004-0000-0200-000001000000}"/>
    <hyperlink ref="AQ109" location="'OPCIONES DE MANEJO DEL RIESGO'!A1" display="OPCIONES DE MANEJO DEL RIESGO" xr:uid="{00000000-0004-0000-0200-000002000000}"/>
    <hyperlink ref="AN108:AO108" location="'CALIFICACIÓN DEL RIESGO'!A1" display="CALIFICACIÓN DEL RIESGO" xr:uid="{00000000-0004-0000-0200-000003000000}"/>
    <hyperlink ref="H106:H109" location="'CLASIFICACIÓN DEL RIESGO '!A1" display="'CLASIFICACIÓN DEL RIESGO '!A1" xr:uid="{00000000-0004-0000-0200-000004000000}"/>
    <hyperlink ref="E106:F107" location="'CONTEXTO ESTRATÉGICO'!A1" display="CONTEXTO ESTRATÉGICO" xr:uid="{00000000-0004-0000-0200-000005000000}"/>
    <hyperlink ref="Y110:AC116" location="'EVALUACIÓN DE CONTROLES'!A1" display="EVALUACIÓN DE LOS CONTROLES" xr:uid="{00000000-0004-0000-0200-000006000000}"/>
    <hyperlink ref="Y117:AC120" location="'EVALUACIÓN DE CONTROLES'!A1" display="EVALUACIÓN DE LOS CONTROLES" xr:uid="{00000000-0004-0000-0200-000007000000}"/>
    <hyperlink ref="Y121:AC125" location="'EVALUACIÓN DE CONTROLES'!A1" display="EVALUACIÓN DE LOS CONTROLES" xr:uid="{00000000-0004-0000-0200-000008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election activeCell="C1" sqref="C1"/>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46" t="s">
        <v>126</v>
      </c>
      <c r="C5" s="447"/>
    </row>
    <row r="6" spans="2:3" ht="36" customHeight="1" x14ac:dyDescent="0.25">
      <c r="B6" s="76" t="s">
        <v>102</v>
      </c>
      <c r="C6" s="186" t="s">
        <v>229</v>
      </c>
    </row>
    <row r="7" spans="2:3" ht="43.5" customHeight="1" x14ac:dyDescent="0.25">
      <c r="B7" s="65" t="s">
        <v>67</v>
      </c>
      <c r="C7" s="40" t="s">
        <v>230</v>
      </c>
    </row>
    <row r="8" spans="2:3" ht="52.5" customHeight="1" x14ac:dyDescent="0.25">
      <c r="B8" s="65" t="s">
        <v>5</v>
      </c>
      <c r="C8" s="40" t="s">
        <v>228</v>
      </c>
    </row>
    <row r="9" spans="2:3" ht="39.75" customHeight="1" x14ac:dyDescent="0.25">
      <c r="B9" s="65" t="s">
        <v>6</v>
      </c>
      <c r="C9" s="40" t="s">
        <v>227</v>
      </c>
    </row>
    <row r="10" spans="2:3" ht="39.75" customHeight="1" x14ac:dyDescent="0.25">
      <c r="B10" s="65" t="s">
        <v>231</v>
      </c>
      <c r="C10" s="40" t="s">
        <v>232</v>
      </c>
    </row>
    <row r="11" spans="2:3" ht="49.5" customHeight="1" x14ac:dyDescent="0.25">
      <c r="B11" s="65" t="s">
        <v>92</v>
      </c>
      <c r="C11" s="40" t="s">
        <v>291</v>
      </c>
    </row>
    <row r="12" spans="2:3" ht="51" hidden="1" customHeight="1" thickBot="1" x14ac:dyDescent="0.3">
      <c r="B12" s="187"/>
      <c r="C12" s="188"/>
    </row>
    <row r="13" spans="2:3" ht="46.5" customHeight="1" x14ac:dyDescent="0.25">
      <c r="B13" s="65" t="s">
        <v>296</v>
      </c>
      <c r="C13" s="122" t="s">
        <v>299</v>
      </c>
    </row>
    <row r="14" spans="2:3" ht="44.25" customHeight="1" x14ac:dyDescent="0.25">
      <c r="B14" s="65" t="s">
        <v>297</v>
      </c>
      <c r="C14" s="189" t="s">
        <v>300</v>
      </c>
    </row>
    <row r="15" spans="2:3" ht="43.5" customHeight="1" x14ac:dyDescent="0.25">
      <c r="B15" s="65" t="s">
        <v>298</v>
      </c>
      <c r="C15" s="189" t="s">
        <v>300</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zoomScale="60" zoomScaleNormal="60" zoomScaleSheetLayoutView="100" workbookViewId="0"/>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69" t="s">
        <v>125</v>
      </c>
      <c r="C2" s="470"/>
      <c r="D2" s="470"/>
      <c r="E2" s="471"/>
    </row>
    <row r="3" spans="2:10" s="6" customFormat="1" ht="24" customHeight="1" thickBot="1" x14ac:dyDescent="0.3">
      <c r="B3" s="24" t="s">
        <v>44</v>
      </c>
      <c r="C3" s="24" t="s">
        <v>45</v>
      </c>
      <c r="D3" s="24" t="s">
        <v>107</v>
      </c>
      <c r="E3" s="24" t="s">
        <v>47</v>
      </c>
    </row>
    <row r="4" spans="2:10" s="6" customFormat="1" ht="29.25" customHeight="1" x14ac:dyDescent="0.25">
      <c r="B4" s="50">
        <v>1</v>
      </c>
      <c r="C4" s="59" t="s">
        <v>233</v>
      </c>
      <c r="D4" s="56" t="s">
        <v>234</v>
      </c>
      <c r="E4" s="53" t="s">
        <v>239</v>
      </c>
    </row>
    <row r="5" spans="2:10" s="6" customFormat="1" ht="28.5" customHeight="1" x14ac:dyDescent="0.25">
      <c r="B5" s="51">
        <v>2</v>
      </c>
      <c r="C5" s="60" t="s">
        <v>48</v>
      </c>
      <c r="D5" s="57" t="s">
        <v>235</v>
      </c>
      <c r="E5" s="54" t="s">
        <v>52</v>
      </c>
    </row>
    <row r="6" spans="2:10" s="6" customFormat="1" ht="32.25" customHeight="1" x14ac:dyDescent="0.25">
      <c r="B6" s="51">
        <v>3</v>
      </c>
      <c r="C6" s="60" t="s">
        <v>49</v>
      </c>
      <c r="D6" s="57" t="s">
        <v>236</v>
      </c>
      <c r="E6" s="54" t="s">
        <v>53</v>
      </c>
    </row>
    <row r="7" spans="2:10" s="6" customFormat="1" ht="30.75" customHeight="1" x14ac:dyDescent="0.25">
      <c r="B7" s="51">
        <v>4</v>
      </c>
      <c r="C7" s="60" t="s">
        <v>50</v>
      </c>
      <c r="D7" s="57" t="s">
        <v>237</v>
      </c>
      <c r="E7" s="54" t="s">
        <v>54</v>
      </c>
    </row>
    <row r="8" spans="2:10" s="6" customFormat="1" ht="34.5" customHeight="1" thickBot="1" x14ac:dyDescent="0.3">
      <c r="B8" s="52">
        <v>5</v>
      </c>
      <c r="C8" s="61" t="s">
        <v>51</v>
      </c>
      <c r="D8" s="58" t="s">
        <v>238</v>
      </c>
      <c r="E8" s="55" t="s">
        <v>55</v>
      </c>
    </row>
    <row r="9" spans="2:10" s="6" customFormat="1" ht="30.75" customHeight="1" thickBot="1" x14ac:dyDescent="0.3"/>
    <row r="10" spans="2:10" s="6" customFormat="1" ht="31.5" customHeight="1" thickBot="1" x14ac:dyDescent="0.35">
      <c r="B10" s="73" t="s">
        <v>144</v>
      </c>
      <c r="C10" s="476" t="s">
        <v>145</v>
      </c>
      <c r="D10" s="477"/>
      <c r="E10" s="477"/>
      <c r="F10" s="477"/>
      <c r="G10" s="477"/>
      <c r="H10" s="477"/>
      <c r="I10" s="477"/>
      <c r="J10" s="478"/>
    </row>
    <row r="11" spans="2:10" s="6" customFormat="1" ht="30.75" customHeight="1" thickBot="1" x14ac:dyDescent="0.3">
      <c r="B11" s="25" t="s">
        <v>44</v>
      </c>
      <c r="C11" s="185" t="s">
        <v>45</v>
      </c>
      <c r="D11" s="472" t="s">
        <v>46</v>
      </c>
      <c r="E11" s="473"/>
      <c r="F11" s="465" t="s">
        <v>264</v>
      </c>
      <c r="G11" s="455"/>
      <c r="H11" s="455"/>
      <c r="I11" s="455" t="s">
        <v>301</v>
      </c>
      <c r="J11" s="456"/>
    </row>
    <row r="12" spans="2:10" s="6" customFormat="1" ht="141.75" customHeight="1" x14ac:dyDescent="0.25">
      <c r="B12" s="21">
        <v>1</v>
      </c>
      <c r="C12" s="62" t="s">
        <v>56</v>
      </c>
      <c r="D12" s="474" t="s">
        <v>120</v>
      </c>
      <c r="E12" s="475"/>
      <c r="F12" s="452" t="s">
        <v>273</v>
      </c>
      <c r="G12" s="453"/>
      <c r="H12" s="454"/>
      <c r="I12" s="450" t="s">
        <v>274</v>
      </c>
      <c r="J12" s="457"/>
    </row>
    <row r="13" spans="2:10" s="6" customFormat="1" ht="185.25" customHeight="1" x14ac:dyDescent="0.25">
      <c r="B13" s="22">
        <v>2</v>
      </c>
      <c r="C13" s="63" t="s">
        <v>57</v>
      </c>
      <c r="D13" s="461" t="s">
        <v>124</v>
      </c>
      <c r="E13" s="462"/>
      <c r="F13" s="452" t="s">
        <v>272</v>
      </c>
      <c r="G13" s="458"/>
      <c r="H13" s="459"/>
      <c r="I13" s="450" t="s">
        <v>271</v>
      </c>
      <c r="J13" s="451"/>
    </row>
    <row r="14" spans="2:10" s="6" customFormat="1" ht="169.5" customHeight="1" x14ac:dyDescent="0.25">
      <c r="B14" s="22">
        <v>3</v>
      </c>
      <c r="C14" s="63" t="s">
        <v>20</v>
      </c>
      <c r="D14" s="461" t="s">
        <v>121</v>
      </c>
      <c r="E14" s="462"/>
      <c r="F14" s="452" t="s">
        <v>269</v>
      </c>
      <c r="G14" s="458"/>
      <c r="H14" s="459"/>
      <c r="I14" s="450" t="s">
        <v>270</v>
      </c>
      <c r="J14" s="451"/>
    </row>
    <row r="15" spans="2:10" s="6" customFormat="1" ht="170.25" customHeight="1" x14ac:dyDescent="0.25">
      <c r="B15" s="22">
        <v>4</v>
      </c>
      <c r="C15" s="63" t="s">
        <v>58</v>
      </c>
      <c r="D15" s="461" t="s">
        <v>122</v>
      </c>
      <c r="E15" s="462"/>
      <c r="F15" s="452" t="s">
        <v>267</v>
      </c>
      <c r="G15" s="453"/>
      <c r="H15" s="454"/>
      <c r="I15" s="450" t="s">
        <v>268</v>
      </c>
      <c r="J15" s="451"/>
    </row>
    <row r="16" spans="2:10" s="6" customFormat="1" ht="165" customHeight="1" thickBot="1" x14ac:dyDescent="0.3">
      <c r="B16" s="23">
        <v>5</v>
      </c>
      <c r="C16" s="64" t="s">
        <v>59</v>
      </c>
      <c r="D16" s="463" t="s">
        <v>123</v>
      </c>
      <c r="E16" s="464"/>
      <c r="F16" s="466" t="s">
        <v>265</v>
      </c>
      <c r="G16" s="467"/>
      <c r="H16" s="468"/>
      <c r="I16" s="448" t="s">
        <v>266</v>
      </c>
      <c r="J16" s="449"/>
    </row>
    <row r="17" spans="2:5" s="6" customFormat="1" x14ac:dyDescent="0.25">
      <c r="B17" s="460"/>
      <c r="C17" s="460"/>
      <c r="D17" s="460"/>
      <c r="E17" s="460"/>
    </row>
    <row r="18" spans="2:5" s="6" customFormat="1" x14ac:dyDescent="0.25">
      <c r="B18" s="460"/>
      <c r="C18" s="460"/>
      <c r="D18" s="460"/>
      <c r="E18" s="460"/>
    </row>
    <row r="19" spans="2:5" s="6" customFormat="1" x14ac:dyDescent="0.25">
      <c r="B19" s="460"/>
      <c r="C19" s="460"/>
      <c r="D19" s="460"/>
      <c r="E19" s="460"/>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G5" sqref="G5:H5"/>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144</v>
      </c>
      <c r="B1" s="48"/>
    </row>
    <row r="2" spans="1:11" s="6" customFormat="1" ht="38.25" customHeight="1" thickBot="1" x14ac:dyDescent="0.3">
      <c r="B2" s="479" t="s">
        <v>295</v>
      </c>
      <c r="C2" s="480"/>
      <c r="F2" s="47" t="s">
        <v>14</v>
      </c>
      <c r="G2" s="486" t="s">
        <v>114</v>
      </c>
      <c r="H2" s="486"/>
      <c r="I2" s="486"/>
      <c r="J2" s="486"/>
      <c r="K2" s="487"/>
    </row>
    <row r="3" spans="1:11" ht="60" customHeight="1" thickBot="1" x14ac:dyDescent="0.3">
      <c r="B3" s="69" t="s">
        <v>117</v>
      </c>
      <c r="C3" s="66" t="s">
        <v>130</v>
      </c>
      <c r="F3" s="43" t="s">
        <v>23</v>
      </c>
      <c r="G3" s="481" t="s">
        <v>24</v>
      </c>
      <c r="H3" s="482"/>
      <c r="I3" s="483" t="s">
        <v>127</v>
      </c>
      <c r="J3" s="484"/>
      <c r="K3" s="485"/>
    </row>
    <row r="4" spans="1:11" ht="111.75" customHeight="1" thickBot="1" x14ac:dyDescent="0.3">
      <c r="B4" s="70" t="s">
        <v>64</v>
      </c>
      <c r="C4" s="67" t="s">
        <v>131</v>
      </c>
      <c r="F4" s="44" t="s">
        <v>111</v>
      </c>
      <c r="G4" s="481" t="s">
        <v>128</v>
      </c>
      <c r="H4" s="482"/>
      <c r="I4" s="483" t="s">
        <v>141</v>
      </c>
      <c r="J4" s="484"/>
      <c r="K4" s="485"/>
    </row>
    <row r="5" spans="1:11" ht="151.5" customHeight="1" thickBot="1" x14ac:dyDescent="0.3">
      <c r="B5" s="71" t="s">
        <v>63</v>
      </c>
      <c r="C5" s="68" t="s">
        <v>132</v>
      </c>
      <c r="F5" s="46" t="s">
        <v>112</v>
      </c>
      <c r="G5" s="481" t="s">
        <v>129</v>
      </c>
      <c r="H5" s="482"/>
      <c r="I5" s="483" t="s">
        <v>142</v>
      </c>
      <c r="J5" s="484"/>
      <c r="K5" s="485"/>
    </row>
    <row r="6" spans="1:11" ht="139.5" customHeight="1" thickBot="1" x14ac:dyDescent="0.3">
      <c r="B6" s="72" t="s">
        <v>65</v>
      </c>
      <c r="C6" s="68" t="s">
        <v>133</v>
      </c>
      <c r="F6" s="45" t="s">
        <v>113</v>
      </c>
      <c r="G6" s="489" t="s">
        <v>129</v>
      </c>
      <c r="H6" s="490"/>
      <c r="I6" s="483" t="s">
        <v>143</v>
      </c>
      <c r="J6" s="484"/>
      <c r="K6" s="485"/>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2" t="s">
        <v>14</v>
      </c>
      <c r="C31" s="491" t="s">
        <v>22</v>
      </c>
      <c r="D31" s="491"/>
    </row>
    <row r="32" spans="2:4" ht="23.25" hidden="1" customHeight="1" x14ac:dyDescent="0.25">
      <c r="B32" s="14" t="s">
        <v>23</v>
      </c>
      <c r="C32" s="488" t="s">
        <v>24</v>
      </c>
      <c r="D32" s="488"/>
    </row>
    <row r="33" spans="2:4" ht="66.75" hidden="1" customHeight="1" x14ac:dyDescent="0.25">
      <c r="B33" s="15" t="s">
        <v>111</v>
      </c>
      <c r="C33" s="488" t="s">
        <v>25</v>
      </c>
      <c r="D33" s="488"/>
    </row>
    <row r="34" spans="2:4" ht="45" hidden="1" customHeight="1" x14ac:dyDescent="0.25">
      <c r="B34" s="16" t="s">
        <v>112</v>
      </c>
      <c r="C34" s="488" t="s">
        <v>26</v>
      </c>
      <c r="D34" s="488"/>
    </row>
    <row r="35" spans="2:4" ht="51" hidden="1" customHeight="1" x14ac:dyDescent="0.25">
      <c r="B35" s="17" t="s">
        <v>113</v>
      </c>
      <c r="C35" s="488" t="s">
        <v>27</v>
      </c>
      <c r="D35" s="488"/>
    </row>
    <row r="36" spans="2:4" hidden="1" x14ac:dyDescent="0.25">
      <c r="B36" s="6"/>
      <c r="C36" s="6"/>
    </row>
    <row r="37" spans="2:4" hidden="1" x14ac:dyDescent="0.25"/>
    <row r="38" spans="2:4" hidden="1" x14ac:dyDescent="0.25"/>
  </sheetData>
  <mergeCells count="15">
    <mergeCell ref="C33:D33"/>
    <mergeCell ref="C34:D34"/>
    <mergeCell ref="C35:D35"/>
    <mergeCell ref="G6:H6"/>
    <mergeCell ref="I4:K4"/>
    <mergeCell ref="I5:K5"/>
    <mergeCell ref="I6:K6"/>
    <mergeCell ref="C31:D31"/>
    <mergeCell ref="C32:D32"/>
    <mergeCell ref="G5:H5"/>
    <mergeCell ref="B2:C2"/>
    <mergeCell ref="G3:H3"/>
    <mergeCell ref="I3:K3"/>
    <mergeCell ref="G2:K2"/>
    <mergeCell ref="G4:H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16" zoomScale="120" zoomScaleNormal="120" zoomScaleSheetLayoutView="100" workbookViewId="0"/>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23" t="s">
        <v>28</v>
      </c>
      <c r="C3" s="524"/>
      <c r="D3" s="524"/>
      <c r="E3" s="524"/>
      <c r="F3" s="524"/>
      <c r="G3" s="524"/>
      <c r="H3" s="524"/>
      <c r="I3" s="524"/>
      <c r="J3" s="524"/>
      <c r="K3" s="524"/>
      <c r="L3" s="524"/>
      <c r="M3" s="524"/>
      <c r="N3" s="524"/>
    </row>
    <row r="4" spans="1:14" x14ac:dyDescent="0.25">
      <c r="A4" s="6"/>
      <c r="B4" s="523"/>
      <c r="C4" s="524"/>
      <c r="D4" s="524"/>
      <c r="E4" s="524"/>
      <c r="F4" s="524"/>
      <c r="G4" s="524"/>
      <c r="H4" s="524"/>
      <c r="I4" s="524"/>
      <c r="J4" s="524"/>
      <c r="K4" s="524"/>
      <c r="L4" s="524"/>
      <c r="M4" s="524"/>
      <c r="N4" s="524"/>
    </row>
    <row r="5" spans="1:14" x14ac:dyDescent="0.25">
      <c r="A5" s="6"/>
      <c r="B5" s="7"/>
      <c r="C5" s="7"/>
      <c r="D5" s="7"/>
      <c r="E5" s="7"/>
      <c r="F5" s="7"/>
      <c r="G5" s="8"/>
      <c r="H5" s="8"/>
    </row>
    <row r="6" spans="1:14" ht="18" x14ac:dyDescent="0.25">
      <c r="A6" s="6"/>
      <c r="B6" s="531" t="s">
        <v>19</v>
      </c>
      <c r="C6" s="531"/>
      <c r="D6" s="532" t="s">
        <v>12</v>
      </c>
      <c r="E6" s="532"/>
      <c r="F6" s="532"/>
      <c r="G6" s="532"/>
      <c r="H6" s="532"/>
    </row>
    <row r="7" spans="1:14" ht="18" hidden="1" x14ac:dyDescent="0.25">
      <c r="A7" s="6"/>
      <c r="B7" s="18"/>
      <c r="C7" s="18"/>
      <c r="D7" s="7">
        <v>1</v>
      </c>
      <c r="E7" s="7">
        <v>2</v>
      </c>
      <c r="F7" s="7">
        <v>3</v>
      </c>
      <c r="G7" s="8">
        <v>4</v>
      </c>
      <c r="H7" s="8">
        <v>5</v>
      </c>
    </row>
    <row r="8" spans="1:14" ht="25.5" x14ac:dyDescent="0.25">
      <c r="A8" s="6"/>
      <c r="B8" s="18" t="s">
        <v>11</v>
      </c>
      <c r="C8" s="2"/>
      <c r="D8" s="2" t="s">
        <v>33</v>
      </c>
      <c r="E8" s="2" t="s">
        <v>34</v>
      </c>
      <c r="F8" s="2" t="s">
        <v>31</v>
      </c>
      <c r="G8" s="2" t="s">
        <v>35</v>
      </c>
      <c r="H8" s="2" t="s">
        <v>36</v>
      </c>
    </row>
    <row r="9" spans="1:14" ht="16.5" hidden="1" customHeight="1" x14ac:dyDescent="0.25">
      <c r="B9" s="18"/>
      <c r="C9" s="3" t="s">
        <v>21</v>
      </c>
      <c r="D9" s="1">
        <v>1</v>
      </c>
      <c r="E9" s="1">
        <v>2</v>
      </c>
      <c r="F9" s="1">
        <v>3</v>
      </c>
      <c r="G9" s="1">
        <v>4</v>
      </c>
      <c r="H9" s="1">
        <v>5</v>
      </c>
    </row>
    <row r="10" spans="1:14" ht="16.5" customHeight="1" x14ac:dyDescent="0.25">
      <c r="A10" s="510">
        <v>1</v>
      </c>
      <c r="B10" s="495" t="s">
        <v>29</v>
      </c>
      <c r="C10" s="501">
        <v>1</v>
      </c>
      <c r="D10" s="518">
        <v>11</v>
      </c>
      <c r="E10" s="520">
        <v>12</v>
      </c>
      <c r="F10" s="520">
        <v>13</v>
      </c>
      <c r="G10" s="528">
        <v>14</v>
      </c>
      <c r="H10" s="528">
        <v>15</v>
      </c>
    </row>
    <row r="11" spans="1:14" ht="15" customHeight="1" x14ac:dyDescent="0.25">
      <c r="A11" s="510"/>
      <c r="B11" s="496"/>
      <c r="C11" s="502"/>
      <c r="D11" s="519"/>
      <c r="E11" s="521"/>
      <c r="F11" s="521"/>
      <c r="G11" s="529"/>
      <c r="H11" s="529"/>
      <c r="K11" s="511" t="s">
        <v>39</v>
      </c>
      <c r="L11" s="511"/>
      <c r="M11" s="511"/>
    </row>
    <row r="12" spans="1:14" ht="15" customHeight="1" x14ac:dyDescent="0.25">
      <c r="A12" s="510"/>
      <c r="B12" s="497"/>
      <c r="C12" s="503"/>
      <c r="D12" s="519"/>
      <c r="E12" s="522"/>
      <c r="F12" s="522"/>
      <c r="G12" s="530"/>
      <c r="H12" s="530"/>
      <c r="K12" s="511"/>
      <c r="L12" s="511"/>
      <c r="M12" s="511"/>
    </row>
    <row r="13" spans="1:14" ht="15" customHeight="1" x14ac:dyDescent="0.25">
      <c r="A13" s="510">
        <v>2</v>
      </c>
      <c r="B13" s="495" t="s">
        <v>30</v>
      </c>
      <c r="C13" s="501">
        <v>2</v>
      </c>
      <c r="D13" s="525">
        <v>21</v>
      </c>
      <c r="E13" s="528">
        <v>22</v>
      </c>
      <c r="F13" s="528">
        <v>23</v>
      </c>
      <c r="G13" s="515">
        <v>24</v>
      </c>
      <c r="H13" s="515">
        <v>25</v>
      </c>
      <c r="K13" s="512" t="s">
        <v>40</v>
      </c>
      <c r="L13" s="512"/>
      <c r="M13" s="512"/>
    </row>
    <row r="14" spans="1:14" ht="15" customHeight="1" x14ac:dyDescent="0.25">
      <c r="A14" s="510"/>
      <c r="B14" s="496"/>
      <c r="C14" s="502"/>
      <c r="D14" s="526"/>
      <c r="E14" s="529"/>
      <c r="F14" s="529"/>
      <c r="G14" s="516"/>
      <c r="H14" s="516"/>
      <c r="K14" s="512"/>
      <c r="L14" s="512"/>
      <c r="M14" s="512"/>
    </row>
    <row r="15" spans="1:14" ht="15" customHeight="1" x14ac:dyDescent="0.25">
      <c r="A15" s="510"/>
      <c r="B15" s="497"/>
      <c r="C15" s="503"/>
      <c r="D15" s="527"/>
      <c r="E15" s="530"/>
      <c r="F15" s="530"/>
      <c r="G15" s="517"/>
      <c r="H15" s="517"/>
      <c r="K15" s="513" t="s">
        <v>41</v>
      </c>
      <c r="L15" s="513"/>
      <c r="M15" s="513"/>
    </row>
    <row r="16" spans="1:14" ht="15" customHeight="1" x14ac:dyDescent="0.25">
      <c r="A16" s="510">
        <v>3</v>
      </c>
      <c r="B16" s="495" t="s">
        <v>60</v>
      </c>
      <c r="C16" s="501">
        <v>3</v>
      </c>
      <c r="D16" s="525">
        <v>31</v>
      </c>
      <c r="E16" s="528">
        <v>32</v>
      </c>
      <c r="F16" s="498">
        <v>33</v>
      </c>
      <c r="G16" s="515">
        <v>34</v>
      </c>
      <c r="H16" s="492">
        <v>35</v>
      </c>
      <c r="K16" s="513"/>
      <c r="L16" s="513"/>
      <c r="M16" s="513"/>
    </row>
    <row r="17" spans="1:13" ht="15" customHeight="1" x14ac:dyDescent="0.25">
      <c r="A17" s="510"/>
      <c r="B17" s="496"/>
      <c r="C17" s="502"/>
      <c r="D17" s="526"/>
      <c r="E17" s="529"/>
      <c r="F17" s="499"/>
      <c r="G17" s="516"/>
      <c r="H17" s="493"/>
      <c r="K17" s="514" t="s">
        <v>42</v>
      </c>
      <c r="L17" s="514"/>
      <c r="M17" s="514"/>
    </row>
    <row r="18" spans="1:13" ht="15" customHeight="1" x14ac:dyDescent="0.25">
      <c r="A18" s="510"/>
      <c r="B18" s="497"/>
      <c r="C18" s="503"/>
      <c r="D18" s="527"/>
      <c r="E18" s="530"/>
      <c r="F18" s="500"/>
      <c r="G18" s="517"/>
      <c r="H18" s="494"/>
      <c r="K18" s="514"/>
      <c r="L18" s="514"/>
      <c r="M18" s="514"/>
    </row>
    <row r="19" spans="1:13" ht="15" customHeight="1" x14ac:dyDescent="0.25">
      <c r="A19" s="510">
        <v>4</v>
      </c>
      <c r="B19" s="495" t="s">
        <v>32</v>
      </c>
      <c r="C19" s="501">
        <v>4</v>
      </c>
      <c r="D19" s="504">
        <v>41</v>
      </c>
      <c r="E19" s="498">
        <v>42</v>
      </c>
      <c r="F19" s="498">
        <v>43</v>
      </c>
      <c r="G19" s="492">
        <v>44</v>
      </c>
      <c r="H19" s="492">
        <v>45</v>
      </c>
      <c r="K19"/>
      <c r="M19"/>
    </row>
    <row r="20" spans="1:13" ht="15" customHeight="1" x14ac:dyDescent="0.25">
      <c r="A20" s="510"/>
      <c r="B20" s="496"/>
      <c r="C20" s="502"/>
      <c r="D20" s="505"/>
      <c r="E20" s="499"/>
      <c r="F20" s="499"/>
      <c r="G20" s="493"/>
      <c r="H20" s="493"/>
    </row>
    <row r="21" spans="1:13" ht="15" customHeight="1" x14ac:dyDescent="0.25">
      <c r="A21" s="510"/>
      <c r="B21" s="497"/>
      <c r="C21" s="503"/>
      <c r="D21" s="506"/>
      <c r="E21" s="500"/>
      <c r="F21" s="500"/>
      <c r="G21" s="494"/>
      <c r="H21" s="494"/>
    </row>
    <row r="22" spans="1:13" ht="15" customHeight="1" x14ac:dyDescent="0.25">
      <c r="A22" s="510">
        <v>5</v>
      </c>
      <c r="B22" s="495" t="s">
        <v>61</v>
      </c>
      <c r="C22" s="501">
        <v>5</v>
      </c>
      <c r="D22" s="504">
        <v>51</v>
      </c>
      <c r="E22" s="498">
        <v>52</v>
      </c>
      <c r="F22" s="507">
        <v>53</v>
      </c>
      <c r="G22" s="492">
        <v>54</v>
      </c>
      <c r="H22" s="492">
        <v>55</v>
      </c>
    </row>
    <row r="23" spans="1:13" ht="15" customHeight="1" x14ac:dyDescent="0.25">
      <c r="A23" s="510"/>
      <c r="B23" s="496"/>
      <c r="C23" s="502"/>
      <c r="D23" s="505"/>
      <c r="E23" s="499"/>
      <c r="F23" s="508"/>
      <c r="G23" s="493"/>
      <c r="H23" s="493"/>
    </row>
    <row r="24" spans="1:13" ht="15" customHeight="1" x14ac:dyDescent="0.25">
      <c r="A24" s="510"/>
      <c r="B24" s="497"/>
      <c r="C24" s="503"/>
      <c r="D24" s="506"/>
      <c r="E24" s="500"/>
      <c r="F24" s="509"/>
      <c r="G24" s="494"/>
      <c r="H24" s="494"/>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23</v>
      </c>
      <c r="F58" s="6"/>
      <c r="G58" s="9" t="s">
        <v>14</v>
      </c>
      <c r="H58" s="491" t="s">
        <v>22</v>
      </c>
      <c r="I58" s="491"/>
    </row>
    <row r="59" spans="1:9" ht="42.75" customHeight="1" x14ac:dyDescent="0.25">
      <c r="A59" s="6"/>
      <c r="B59" s="6"/>
      <c r="C59" s="6"/>
      <c r="D59" s="19">
        <v>12</v>
      </c>
      <c r="E59" s="4" t="s">
        <v>23</v>
      </c>
      <c r="F59" s="6"/>
      <c r="G59" s="14" t="s">
        <v>23</v>
      </c>
      <c r="H59" s="488" t="s">
        <v>24</v>
      </c>
      <c r="I59" s="488"/>
    </row>
    <row r="60" spans="1:9" ht="42.75" customHeight="1" x14ac:dyDescent="0.25">
      <c r="A60" s="6"/>
      <c r="B60" s="6"/>
      <c r="C60" s="6"/>
      <c r="D60" s="19">
        <v>13</v>
      </c>
      <c r="E60" s="4" t="s">
        <v>23</v>
      </c>
      <c r="F60" s="6"/>
      <c r="G60" s="15" t="s">
        <v>111</v>
      </c>
      <c r="H60" s="488" t="s">
        <v>128</v>
      </c>
      <c r="I60" s="488"/>
    </row>
    <row r="61" spans="1:9" ht="78" customHeight="1" x14ac:dyDescent="0.25">
      <c r="A61" s="6"/>
      <c r="B61" s="6"/>
      <c r="C61" s="6"/>
      <c r="D61" s="19">
        <v>14</v>
      </c>
      <c r="E61" s="5" t="s">
        <v>111</v>
      </c>
      <c r="F61" s="6"/>
      <c r="G61" s="16" t="s">
        <v>112</v>
      </c>
      <c r="H61" s="488" t="s">
        <v>129</v>
      </c>
      <c r="I61" s="488"/>
    </row>
    <row r="62" spans="1:9" ht="75.75" customHeight="1" x14ac:dyDescent="0.25">
      <c r="A62" s="6"/>
      <c r="B62" s="6"/>
      <c r="C62" s="6"/>
      <c r="D62" s="19">
        <v>15</v>
      </c>
      <c r="E62" s="5" t="s">
        <v>111</v>
      </c>
      <c r="F62" s="6"/>
      <c r="G62" s="17" t="s">
        <v>113</v>
      </c>
      <c r="H62" s="488" t="s">
        <v>129</v>
      </c>
      <c r="I62" s="488"/>
    </row>
    <row r="63" spans="1:9" x14ac:dyDescent="0.25">
      <c r="A63" s="6"/>
      <c r="B63" s="6"/>
      <c r="C63" s="6"/>
      <c r="D63" s="19">
        <v>21</v>
      </c>
      <c r="E63" s="4" t="s">
        <v>23</v>
      </c>
      <c r="F63" s="6"/>
      <c r="G63" s="6"/>
      <c r="H63" s="6"/>
    </row>
    <row r="64" spans="1:9" x14ac:dyDescent="0.25">
      <c r="A64" s="6"/>
      <c r="B64" s="6"/>
      <c r="C64" s="6"/>
      <c r="D64" s="19">
        <v>22</v>
      </c>
      <c r="E64" s="5" t="s">
        <v>111</v>
      </c>
      <c r="F64" s="6"/>
      <c r="G64" s="13"/>
      <c r="H64" s="13"/>
      <c r="I64" s="13"/>
    </row>
    <row r="65" spans="1:9" ht="15" customHeight="1" x14ac:dyDescent="0.25">
      <c r="A65" s="6"/>
      <c r="B65" s="6"/>
      <c r="C65" s="6"/>
      <c r="D65" s="19">
        <v>23</v>
      </c>
      <c r="E65" s="5" t="s">
        <v>111</v>
      </c>
      <c r="F65" s="6"/>
      <c r="G65" s="12"/>
      <c r="H65" s="12"/>
      <c r="I65" s="12"/>
    </row>
    <row r="66" spans="1:9" x14ac:dyDescent="0.25">
      <c r="A66" s="6"/>
      <c r="B66" s="6"/>
      <c r="C66" s="6"/>
      <c r="D66" s="19">
        <v>24</v>
      </c>
      <c r="E66" s="10" t="s">
        <v>112</v>
      </c>
      <c r="F66" s="6"/>
      <c r="G66" s="12"/>
      <c r="H66" s="12"/>
      <c r="I66" s="12"/>
    </row>
    <row r="67" spans="1:9" ht="15" customHeight="1" x14ac:dyDescent="0.25">
      <c r="A67" s="6"/>
      <c r="B67" s="6"/>
      <c r="C67" s="6"/>
      <c r="D67" s="19">
        <v>25</v>
      </c>
      <c r="E67" s="10" t="s">
        <v>112</v>
      </c>
      <c r="F67" s="6"/>
      <c r="G67" s="12"/>
      <c r="H67" s="12"/>
      <c r="I67" s="12"/>
    </row>
    <row r="68" spans="1:9" x14ac:dyDescent="0.25">
      <c r="A68" s="6"/>
      <c r="B68" s="6"/>
      <c r="C68" s="6"/>
      <c r="D68" s="19">
        <v>31</v>
      </c>
      <c r="E68" s="4" t="s">
        <v>23</v>
      </c>
      <c r="F68" s="6"/>
      <c r="G68" s="12"/>
      <c r="H68" s="12"/>
      <c r="I68" s="12"/>
    </row>
    <row r="69" spans="1:9" x14ac:dyDescent="0.25">
      <c r="A69" s="6"/>
      <c r="B69" s="6"/>
      <c r="C69" s="6"/>
      <c r="D69" s="19">
        <v>32</v>
      </c>
      <c r="E69" s="5" t="s">
        <v>111</v>
      </c>
      <c r="F69" s="6"/>
      <c r="G69" s="13"/>
      <c r="H69" s="13"/>
      <c r="I69" s="13"/>
    </row>
    <row r="70" spans="1:9" x14ac:dyDescent="0.25">
      <c r="A70" s="6"/>
      <c r="B70" s="6"/>
      <c r="C70" s="6"/>
      <c r="D70" s="19">
        <v>33</v>
      </c>
      <c r="E70" s="10" t="s">
        <v>112</v>
      </c>
      <c r="F70" s="6"/>
      <c r="G70" s="13"/>
      <c r="H70" s="13"/>
      <c r="I70" s="13"/>
    </row>
    <row r="71" spans="1:9" x14ac:dyDescent="0.25">
      <c r="A71" s="6"/>
      <c r="B71" s="6"/>
      <c r="C71" s="6"/>
      <c r="D71" s="19">
        <v>34</v>
      </c>
      <c r="E71" s="10" t="s">
        <v>112</v>
      </c>
      <c r="F71" s="6"/>
      <c r="G71" s="13"/>
      <c r="H71" s="13"/>
      <c r="I71" s="13"/>
    </row>
    <row r="72" spans="1:9" x14ac:dyDescent="0.25">
      <c r="A72" s="6"/>
      <c r="B72" s="6"/>
      <c r="C72" s="6"/>
      <c r="D72" s="19">
        <v>35</v>
      </c>
      <c r="E72" s="11" t="s">
        <v>113</v>
      </c>
      <c r="F72" s="6"/>
      <c r="G72" s="13"/>
      <c r="H72" s="13"/>
      <c r="I72" s="13"/>
    </row>
    <row r="73" spans="1:9" x14ac:dyDescent="0.25">
      <c r="A73" s="6"/>
      <c r="B73" s="6"/>
      <c r="C73" s="6"/>
      <c r="D73" s="19">
        <v>41</v>
      </c>
      <c r="E73" s="5" t="s">
        <v>111</v>
      </c>
      <c r="F73" s="6"/>
      <c r="G73" s="13"/>
      <c r="H73" s="13"/>
      <c r="I73" s="13"/>
    </row>
    <row r="74" spans="1:9" ht="15" customHeight="1" x14ac:dyDescent="0.25">
      <c r="A74" s="6"/>
      <c r="B74" s="6"/>
      <c r="C74" s="6"/>
      <c r="D74" s="19">
        <v>42</v>
      </c>
      <c r="E74" s="10" t="s">
        <v>112</v>
      </c>
      <c r="F74" s="6"/>
      <c r="G74" s="12"/>
      <c r="H74" s="12"/>
      <c r="I74" s="12"/>
    </row>
    <row r="75" spans="1:9" x14ac:dyDescent="0.25">
      <c r="A75" s="6"/>
      <c r="B75" s="6"/>
      <c r="C75" s="6"/>
      <c r="D75" s="19">
        <v>43</v>
      </c>
      <c r="E75" s="10" t="s">
        <v>112</v>
      </c>
      <c r="F75" s="6"/>
      <c r="G75" s="12"/>
      <c r="H75" s="12"/>
      <c r="I75" s="12"/>
    </row>
    <row r="76" spans="1:9" ht="15" customHeight="1" x14ac:dyDescent="0.25">
      <c r="A76" s="6"/>
      <c r="B76" s="6"/>
      <c r="C76" s="6"/>
      <c r="D76" s="19">
        <v>44</v>
      </c>
      <c r="E76" s="11" t="s">
        <v>113</v>
      </c>
      <c r="F76" s="6"/>
      <c r="G76" s="12"/>
      <c r="H76" s="12"/>
      <c r="I76" s="12"/>
    </row>
    <row r="77" spans="1:9" x14ac:dyDescent="0.25">
      <c r="A77" s="6"/>
      <c r="B77" s="6"/>
      <c r="C77" s="6"/>
      <c r="D77" s="19">
        <v>45</v>
      </c>
      <c r="E77" s="11" t="s">
        <v>113</v>
      </c>
      <c r="F77" s="6"/>
      <c r="G77" s="12"/>
      <c r="H77" s="12"/>
      <c r="I77" s="12"/>
    </row>
    <row r="78" spans="1:9" x14ac:dyDescent="0.25">
      <c r="A78" s="6"/>
      <c r="B78" s="6"/>
      <c r="C78" s="6"/>
      <c r="D78" s="20">
        <v>51</v>
      </c>
      <c r="E78" s="5" t="s">
        <v>111</v>
      </c>
      <c r="F78" s="6"/>
      <c r="G78" s="13"/>
      <c r="H78" s="13"/>
      <c r="I78" s="13"/>
    </row>
    <row r="79" spans="1:9" x14ac:dyDescent="0.25">
      <c r="A79" s="6"/>
      <c r="B79" s="6"/>
      <c r="C79" s="6"/>
      <c r="D79" s="20">
        <v>52</v>
      </c>
      <c r="E79" s="10" t="s">
        <v>112</v>
      </c>
      <c r="F79" s="6"/>
      <c r="G79" s="13"/>
      <c r="H79" s="13"/>
      <c r="I79" s="13"/>
    </row>
    <row r="80" spans="1:9" x14ac:dyDescent="0.25">
      <c r="A80" s="6"/>
      <c r="B80" s="6"/>
      <c r="C80" s="6"/>
      <c r="D80" s="20">
        <v>53</v>
      </c>
      <c r="E80" s="11" t="s">
        <v>113</v>
      </c>
      <c r="F80" s="6"/>
      <c r="G80" s="13"/>
      <c r="H80" s="13"/>
      <c r="I80" s="13"/>
    </row>
    <row r="81" spans="1:9" x14ac:dyDescent="0.25">
      <c r="A81" s="6"/>
      <c r="B81" s="6"/>
      <c r="C81" s="6"/>
      <c r="D81" s="20">
        <v>54</v>
      </c>
      <c r="E81" s="11" t="s">
        <v>113</v>
      </c>
      <c r="F81" s="6"/>
      <c r="G81" s="13"/>
      <c r="H81" s="13"/>
      <c r="I81" s="13"/>
    </row>
    <row r="82" spans="1:9" x14ac:dyDescent="0.25">
      <c r="A82" s="6"/>
      <c r="B82" s="6"/>
      <c r="C82" s="6"/>
      <c r="D82" s="20">
        <v>55</v>
      </c>
      <c r="E82" s="11" t="s">
        <v>113</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 ref="K11:M12"/>
    <mergeCell ref="K13:M14"/>
    <mergeCell ref="K15:M16"/>
    <mergeCell ref="K17:M18"/>
    <mergeCell ref="B10:B12"/>
    <mergeCell ref="H13:H15"/>
    <mergeCell ref="G16:G18"/>
    <mergeCell ref="H16:H18"/>
    <mergeCell ref="G13:G15"/>
    <mergeCell ref="D10:D12"/>
    <mergeCell ref="E10:E12"/>
    <mergeCell ref="C10:C12"/>
    <mergeCell ref="A10:A12"/>
    <mergeCell ref="A13:A15"/>
    <mergeCell ref="A16:A18"/>
    <mergeCell ref="A19:A21"/>
    <mergeCell ref="A22:A24"/>
    <mergeCell ref="H62:I62"/>
    <mergeCell ref="H58:I58"/>
    <mergeCell ref="H59:I59"/>
    <mergeCell ref="H60:I60"/>
    <mergeCell ref="H61:I61"/>
    <mergeCell ref="H19:H21"/>
    <mergeCell ref="G22:G24"/>
    <mergeCell ref="H22:H24"/>
    <mergeCell ref="B22:B24"/>
    <mergeCell ref="E22:E24"/>
    <mergeCell ref="C22:C24"/>
    <mergeCell ref="D22:D24"/>
    <mergeCell ref="F22:F24"/>
    <mergeCell ref="B19:B21"/>
    <mergeCell ref="C19:C21"/>
    <mergeCell ref="F19:F21"/>
    <mergeCell ref="D19:D21"/>
    <mergeCell ref="G19:G21"/>
    <mergeCell ref="E19:E21"/>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E5" zoomScale="53" zoomScaleNormal="53" workbookViewId="0">
      <selection activeCell="T17" sqref="T17"/>
    </sheetView>
  </sheetViews>
  <sheetFormatPr baseColWidth="10" defaultRowHeight="15" x14ac:dyDescent="0.25"/>
  <cols>
    <col min="1" max="1" width="4" customWidth="1"/>
    <col min="2" max="2" width="14.28515625" customWidth="1"/>
    <col min="3" max="3" width="17.7109375" customWidth="1"/>
    <col min="4" max="4" width="56.8554687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44" t="s">
        <v>294</v>
      </c>
      <c r="S3" s="545"/>
    </row>
    <row r="4" spans="2:33" ht="159.75" customHeight="1" x14ac:dyDescent="0.25">
      <c r="R4" s="194" t="s">
        <v>288</v>
      </c>
      <c r="S4" s="193" t="s">
        <v>302</v>
      </c>
    </row>
    <row r="5" spans="2:33" ht="15.75" thickBot="1" x14ac:dyDescent="0.3">
      <c r="R5" s="126" t="s">
        <v>249</v>
      </c>
      <c r="S5" s="126">
        <v>0</v>
      </c>
      <c r="AB5">
        <v>15</v>
      </c>
      <c r="AC5">
        <v>5</v>
      </c>
      <c r="AD5">
        <v>10</v>
      </c>
      <c r="AE5">
        <v>30</v>
      </c>
    </row>
    <row r="6" spans="2:33" ht="21" customHeight="1" x14ac:dyDescent="0.25">
      <c r="B6" s="552" t="s">
        <v>246</v>
      </c>
      <c r="C6" s="553"/>
      <c r="D6" s="553"/>
      <c r="E6" s="553"/>
      <c r="F6" s="553"/>
      <c r="G6" s="553"/>
      <c r="H6" s="553"/>
      <c r="I6" s="553"/>
      <c r="J6" s="553"/>
      <c r="K6" s="553"/>
      <c r="L6" s="553"/>
      <c r="M6" s="553"/>
      <c r="N6" s="553"/>
      <c r="O6" s="554"/>
      <c r="P6" s="196"/>
      <c r="R6" s="126" t="s">
        <v>250</v>
      </c>
      <c r="S6" s="126">
        <v>1</v>
      </c>
      <c r="AB6">
        <v>0</v>
      </c>
      <c r="AC6">
        <v>0</v>
      </c>
      <c r="AD6">
        <v>0</v>
      </c>
      <c r="AE6">
        <v>0</v>
      </c>
    </row>
    <row r="7" spans="2:33" ht="21" customHeight="1" x14ac:dyDescent="0.25">
      <c r="B7" s="555"/>
      <c r="C7" s="556"/>
      <c r="D7" s="556"/>
      <c r="E7" s="556"/>
      <c r="F7" s="556"/>
      <c r="G7" s="556"/>
      <c r="H7" s="556"/>
      <c r="I7" s="556"/>
      <c r="J7" s="556"/>
      <c r="K7" s="556"/>
      <c r="L7" s="556"/>
      <c r="M7" s="556"/>
      <c r="N7" s="556"/>
      <c r="O7" s="557"/>
      <c r="P7" s="196"/>
      <c r="R7" s="126" t="s">
        <v>251</v>
      </c>
      <c r="S7" s="126">
        <v>2</v>
      </c>
      <c r="AG7" t="s">
        <v>243</v>
      </c>
    </row>
    <row r="8" spans="2:33" ht="21" customHeight="1" thickBot="1" x14ac:dyDescent="0.3">
      <c r="B8" s="558"/>
      <c r="C8" s="559"/>
      <c r="D8" s="559"/>
      <c r="E8" s="559"/>
      <c r="F8" s="559"/>
      <c r="G8" s="559"/>
      <c r="H8" s="559"/>
      <c r="I8" s="559"/>
      <c r="J8" s="559"/>
      <c r="K8" s="559"/>
      <c r="L8" s="559"/>
      <c r="M8" s="559"/>
      <c r="N8" s="559"/>
      <c r="O8" s="560"/>
      <c r="P8" s="196"/>
      <c r="R8" s="128"/>
      <c r="S8" s="128"/>
      <c r="AG8" t="s">
        <v>244</v>
      </c>
    </row>
    <row r="9" spans="2:33" ht="36" customHeight="1" x14ac:dyDescent="0.25">
      <c r="B9" s="536" t="s">
        <v>292</v>
      </c>
      <c r="C9" s="536" t="s">
        <v>62</v>
      </c>
      <c r="D9" s="538" t="s">
        <v>247</v>
      </c>
      <c r="E9" s="565" t="s">
        <v>287</v>
      </c>
      <c r="F9" s="565"/>
      <c r="G9" s="565"/>
      <c r="H9" s="565"/>
      <c r="I9" s="565"/>
      <c r="J9" s="565"/>
      <c r="K9" s="565"/>
      <c r="L9" s="536" t="s">
        <v>248</v>
      </c>
      <c r="M9" s="536" t="s">
        <v>293</v>
      </c>
      <c r="N9" s="536" t="s">
        <v>304</v>
      </c>
      <c r="O9" s="536" t="s">
        <v>305</v>
      </c>
      <c r="P9" s="197"/>
      <c r="R9" s="546" t="s">
        <v>303</v>
      </c>
      <c r="S9" s="547"/>
    </row>
    <row r="10" spans="2:33" ht="89.25" customHeight="1" thickBot="1" x14ac:dyDescent="0.3">
      <c r="B10" s="537"/>
      <c r="C10" s="537"/>
      <c r="D10" s="543"/>
      <c r="E10" s="201" t="s">
        <v>279</v>
      </c>
      <c r="F10" s="201" t="s">
        <v>280</v>
      </c>
      <c r="G10" s="201" t="s">
        <v>282</v>
      </c>
      <c r="H10" s="201" t="s">
        <v>281</v>
      </c>
      <c r="I10" s="201" t="s">
        <v>283</v>
      </c>
      <c r="J10" s="201" t="s">
        <v>285</v>
      </c>
      <c r="K10" s="201" t="s">
        <v>284</v>
      </c>
      <c r="L10" s="537"/>
      <c r="M10" s="537"/>
      <c r="N10" s="537"/>
      <c r="O10" s="537"/>
      <c r="P10" s="197"/>
      <c r="R10" s="548"/>
      <c r="S10" s="549"/>
    </row>
    <row r="11" spans="2:33" ht="54.75" customHeight="1" x14ac:dyDescent="0.25">
      <c r="B11" s="562">
        <v>1</v>
      </c>
      <c r="C11" s="210" t="s">
        <v>243</v>
      </c>
      <c r="D11" s="95" t="s">
        <v>358</v>
      </c>
      <c r="E11" s="126">
        <v>15</v>
      </c>
      <c r="F11" s="126">
        <v>5</v>
      </c>
      <c r="G11" s="126">
        <v>0</v>
      </c>
      <c r="H11" s="126">
        <v>10</v>
      </c>
      <c r="I11" s="155">
        <v>0</v>
      </c>
      <c r="J11" s="126">
        <v>0</v>
      </c>
      <c r="K11" s="126">
        <v>0</v>
      </c>
      <c r="L11" s="127" t="s">
        <v>364</v>
      </c>
      <c r="M11" s="211">
        <f>SUM(E11:K11)</f>
        <v>30</v>
      </c>
      <c r="N11" s="211"/>
      <c r="O11" s="211"/>
      <c r="P11" s="195"/>
      <c r="R11" s="550"/>
      <c r="S11" s="551"/>
    </row>
    <row r="12" spans="2:33" ht="60" customHeight="1" x14ac:dyDescent="0.25">
      <c r="B12" s="563"/>
      <c r="C12" s="210" t="s">
        <v>243</v>
      </c>
      <c r="D12" s="97" t="s">
        <v>361</v>
      </c>
      <c r="E12" s="126">
        <v>15</v>
      </c>
      <c r="F12" s="126">
        <v>5</v>
      </c>
      <c r="G12" s="126">
        <v>0</v>
      </c>
      <c r="H12" s="126">
        <v>10</v>
      </c>
      <c r="I12" s="155">
        <v>0</v>
      </c>
      <c r="J12" s="126">
        <v>0</v>
      </c>
      <c r="K12" s="126">
        <v>0</v>
      </c>
      <c r="L12" s="127" t="s">
        <v>365</v>
      </c>
      <c r="M12" s="211">
        <f>SUM(E12:K12)</f>
        <v>30</v>
      </c>
      <c r="N12" s="211"/>
      <c r="O12" s="211"/>
      <c r="P12" s="195"/>
    </row>
    <row r="13" spans="2:33" ht="50.25" customHeight="1" x14ac:dyDescent="0.25">
      <c r="B13" s="563"/>
      <c r="C13" s="210"/>
      <c r="D13" s="97"/>
      <c r="E13" s="126"/>
      <c r="F13" s="126"/>
      <c r="G13" s="126"/>
      <c r="H13" s="126"/>
      <c r="I13" s="155"/>
      <c r="J13" s="126"/>
      <c r="K13" s="126"/>
      <c r="L13" s="127"/>
      <c r="M13" s="211"/>
      <c r="N13" s="211"/>
      <c r="O13" s="211"/>
      <c r="P13" s="195"/>
    </row>
    <row r="14" spans="2:33" ht="32.25" customHeight="1" x14ac:dyDescent="0.25">
      <c r="B14" s="563"/>
      <c r="C14" s="210"/>
      <c r="D14" s="203"/>
      <c r="E14" s="126"/>
      <c r="F14" s="126"/>
      <c r="G14" s="126"/>
      <c r="H14" s="126"/>
      <c r="I14" s="155"/>
      <c r="J14" s="126"/>
      <c r="K14" s="126"/>
      <c r="L14" s="125"/>
      <c r="M14" s="211"/>
      <c r="N14" s="211"/>
      <c r="O14" s="211"/>
      <c r="P14" s="195"/>
      <c r="Q14" s="533" t="s">
        <v>252</v>
      </c>
      <c r="R14" s="534"/>
      <c r="S14" s="535"/>
    </row>
    <row r="15" spans="2:33" ht="30.75" customHeight="1" x14ac:dyDescent="0.25">
      <c r="B15" s="563"/>
      <c r="C15" s="125"/>
      <c r="D15" s="154"/>
      <c r="E15" s="154"/>
      <c r="F15" s="154"/>
      <c r="G15" s="154"/>
      <c r="H15" s="154"/>
      <c r="I15" s="155"/>
      <c r="J15" s="154"/>
      <c r="K15" s="154"/>
      <c r="L15" s="125"/>
      <c r="M15" s="190"/>
      <c r="N15" s="125"/>
      <c r="O15" s="125"/>
      <c r="P15" s="195"/>
      <c r="Q15" s="200" t="s">
        <v>286</v>
      </c>
      <c r="R15" s="199" t="s">
        <v>253</v>
      </c>
      <c r="S15" s="198" t="s">
        <v>254</v>
      </c>
    </row>
    <row r="16" spans="2:33" ht="29.25" customHeight="1" x14ac:dyDescent="0.25">
      <c r="B16" s="563"/>
      <c r="C16" s="125"/>
      <c r="D16" s="154"/>
      <c r="E16" s="154"/>
      <c r="F16" s="154"/>
      <c r="G16" s="154"/>
      <c r="H16" s="154"/>
      <c r="I16" s="155"/>
      <c r="J16" s="154"/>
      <c r="K16" s="154"/>
      <c r="L16" s="125"/>
      <c r="M16" s="190"/>
      <c r="N16" s="125"/>
      <c r="O16" s="125"/>
      <c r="P16" s="195"/>
      <c r="Q16" s="202">
        <v>1</v>
      </c>
      <c r="R16" s="126"/>
      <c r="S16" s="126"/>
    </row>
    <row r="17" spans="2:19" ht="27" customHeight="1" x14ac:dyDescent="0.25">
      <c r="B17" s="563"/>
      <c r="C17" s="125"/>
      <c r="D17" s="154"/>
      <c r="E17" s="154"/>
      <c r="F17" s="154"/>
      <c r="G17" s="154"/>
      <c r="H17" s="154"/>
      <c r="I17" s="155"/>
      <c r="J17" s="154"/>
      <c r="K17" s="154"/>
      <c r="L17" s="125"/>
      <c r="M17" s="190"/>
      <c r="N17" s="125"/>
      <c r="O17" s="125"/>
      <c r="P17" s="195"/>
      <c r="Q17" s="241">
        <v>2</v>
      </c>
      <c r="R17" s="125"/>
      <c r="S17" s="125"/>
    </row>
    <row r="18" spans="2:19" ht="30.75" customHeight="1" x14ac:dyDescent="0.25">
      <c r="B18" s="564"/>
      <c r="C18" s="125"/>
      <c r="D18" s="154"/>
      <c r="E18" s="154"/>
      <c r="F18" s="154"/>
      <c r="G18" s="154"/>
      <c r="H18" s="154"/>
      <c r="I18" s="155"/>
      <c r="J18" s="154"/>
      <c r="K18" s="154"/>
      <c r="L18" s="125"/>
      <c r="M18" s="190"/>
      <c r="N18" s="125"/>
      <c r="O18" s="125"/>
      <c r="P18" s="195"/>
      <c r="Q18" s="241">
        <v>3</v>
      </c>
      <c r="R18" s="125"/>
      <c r="S18" s="125"/>
    </row>
    <row r="19" spans="2:19" ht="30.75" customHeight="1" thickBot="1" x14ac:dyDescent="0.3">
      <c r="C19" s="561"/>
      <c r="D19" s="561"/>
      <c r="E19" s="561"/>
      <c r="F19" s="561"/>
      <c r="G19" s="561"/>
      <c r="H19" s="561"/>
      <c r="I19" s="561"/>
      <c r="J19" s="561"/>
      <c r="K19" s="561"/>
      <c r="L19" s="128"/>
      <c r="M19" s="128"/>
      <c r="N19" s="128"/>
      <c r="O19" s="128"/>
      <c r="P19" s="128"/>
      <c r="Q19" s="125"/>
      <c r="R19" s="125"/>
      <c r="S19" s="125"/>
    </row>
    <row r="20" spans="2:19" ht="15" customHeight="1" x14ac:dyDescent="0.25">
      <c r="B20" s="552" t="s">
        <v>246</v>
      </c>
      <c r="C20" s="553"/>
      <c r="D20" s="553"/>
      <c r="E20" s="553"/>
      <c r="F20" s="553"/>
      <c r="G20" s="553"/>
      <c r="H20" s="553"/>
      <c r="I20" s="553"/>
      <c r="J20" s="553"/>
      <c r="K20" s="553"/>
      <c r="L20" s="553"/>
      <c r="M20" s="553"/>
      <c r="N20" s="553"/>
      <c r="O20" s="554"/>
      <c r="Q20" s="125"/>
      <c r="R20" s="125"/>
      <c r="S20" s="125"/>
    </row>
    <row r="21" spans="2:19" ht="27.75" customHeight="1" x14ac:dyDescent="0.25">
      <c r="B21" s="555"/>
      <c r="C21" s="556"/>
      <c r="D21" s="556"/>
      <c r="E21" s="556"/>
      <c r="F21" s="556"/>
      <c r="G21" s="556"/>
      <c r="H21" s="556"/>
      <c r="I21" s="556"/>
      <c r="J21" s="556"/>
      <c r="K21" s="556"/>
      <c r="L21" s="556"/>
      <c r="M21" s="556"/>
      <c r="N21" s="556"/>
      <c r="O21" s="557"/>
      <c r="Q21" s="125"/>
      <c r="R21" s="125"/>
      <c r="S21" s="125"/>
    </row>
    <row r="22" spans="2:19" ht="15.75" customHeight="1" thickBot="1" x14ac:dyDescent="0.3">
      <c r="B22" s="558"/>
      <c r="C22" s="559"/>
      <c r="D22" s="559"/>
      <c r="E22" s="559"/>
      <c r="F22" s="559"/>
      <c r="G22" s="559"/>
      <c r="H22" s="559"/>
      <c r="I22" s="559"/>
      <c r="J22" s="559"/>
      <c r="K22" s="559"/>
      <c r="L22" s="559"/>
      <c r="M22" s="559"/>
      <c r="N22" s="559"/>
      <c r="O22" s="560"/>
      <c r="Q22" s="125"/>
      <c r="R22" s="125"/>
      <c r="S22" s="125"/>
    </row>
    <row r="23" spans="2:19" ht="39.75" customHeight="1" x14ac:dyDescent="0.25">
      <c r="B23" s="536" t="s">
        <v>292</v>
      </c>
      <c r="C23" s="536" t="s">
        <v>62</v>
      </c>
      <c r="D23" s="538" t="s">
        <v>247</v>
      </c>
      <c r="E23" s="540" t="s">
        <v>287</v>
      </c>
      <c r="F23" s="541"/>
      <c r="G23" s="541"/>
      <c r="H23" s="541"/>
      <c r="I23" s="541"/>
      <c r="J23" s="541"/>
      <c r="K23" s="542"/>
      <c r="L23" s="538" t="s">
        <v>248</v>
      </c>
      <c r="M23" s="536" t="s">
        <v>293</v>
      </c>
      <c r="N23" s="536" t="s">
        <v>304</v>
      </c>
      <c r="O23" s="536" t="s">
        <v>305</v>
      </c>
      <c r="Q23" s="125"/>
      <c r="R23" s="125"/>
      <c r="S23" s="125"/>
    </row>
    <row r="24" spans="2:19" ht="75.75" thickBot="1" x14ac:dyDescent="0.3">
      <c r="B24" s="537"/>
      <c r="C24" s="537"/>
      <c r="D24" s="539"/>
      <c r="E24" s="201" t="s">
        <v>279</v>
      </c>
      <c r="F24" s="201" t="s">
        <v>280</v>
      </c>
      <c r="G24" s="201" t="s">
        <v>282</v>
      </c>
      <c r="H24" s="201" t="s">
        <v>281</v>
      </c>
      <c r="I24" s="201" t="s">
        <v>283</v>
      </c>
      <c r="J24" s="201" t="s">
        <v>285</v>
      </c>
      <c r="K24" s="201" t="s">
        <v>284</v>
      </c>
      <c r="L24" s="543"/>
      <c r="M24" s="537"/>
      <c r="N24" s="537"/>
      <c r="O24" s="537"/>
      <c r="Q24" s="128"/>
      <c r="R24" s="128"/>
      <c r="S24" s="128"/>
    </row>
    <row r="25" spans="2:19" ht="63" customHeight="1" thickBot="1" x14ac:dyDescent="0.3">
      <c r="B25" s="562">
        <v>2</v>
      </c>
      <c r="C25" s="234" t="s">
        <v>243</v>
      </c>
      <c r="D25" s="191" t="s">
        <v>355</v>
      </c>
      <c r="E25" s="238">
        <v>15</v>
      </c>
      <c r="F25" s="126">
        <v>5</v>
      </c>
      <c r="G25" s="126">
        <v>0</v>
      </c>
      <c r="H25" s="126">
        <v>10</v>
      </c>
      <c r="I25" s="155">
        <v>0</v>
      </c>
      <c r="J25" s="126">
        <v>0</v>
      </c>
      <c r="K25" s="126">
        <v>0</v>
      </c>
      <c r="L25" s="127" t="s">
        <v>366</v>
      </c>
      <c r="M25" s="125">
        <f>SUM(E25:K25)</f>
        <v>30</v>
      </c>
      <c r="N25" s="125"/>
      <c r="O25" s="125"/>
      <c r="Q25" s="128"/>
      <c r="R25" s="128"/>
      <c r="S25" s="128"/>
    </row>
    <row r="26" spans="2:19" ht="72" customHeight="1" thickBot="1" x14ac:dyDescent="0.3">
      <c r="B26" s="563"/>
      <c r="C26" s="234" t="s">
        <v>243</v>
      </c>
      <c r="D26" s="235" t="s">
        <v>356</v>
      </c>
      <c r="E26" s="238">
        <v>15</v>
      </c>
      <c r="F26" s="126">
        <v>5</v>
      </c>
      <c r="G26" s="126">
        <v>0</v>
      </c>
      <c r="H26" s="126">
        <v>10</v>
      </c>
      <c r="I26" s="155">
        <v>0</v>
      </c>
      <c r="J26" s="126">
        <v>0</v>
      </c>
      <c r="K26" s="126">
        <v>0</v>
      </c>
      <c r="L26" s="127"/>
      <c r="M26" s="125">
        <f>SUM(E26:K26)</f>
        <v>30</v>
      </c>
      <c r="N26" s="125"/>
      <c r="O26" s="125"/>
      <c r="Q26" s="128"/>
      <c r="R26" s="128"/>
      <c r="S26" s="128"/>
    </row>
    <row r="27" spans="2:19" ht="81" customHeight="1" thickBot="1" x14ac:dyDescent="0.3">
      <c r="B27" s="563"/>
      <c r="C27" s="234" t="s">
        <v>243</v>
      </c>
      <c r="D27" s="236" t="s">
        <v>337</v>
      </c>
      <c r="E27" s="238">
        <v>15</v>
      </c>
      <c r="F27" s="126">
        <v>5</v>
      </c>
      <c r="G27" s="126">
        <v>0</v>
      </c>
      <c r="H27" s="126">
        <v>10</v>
      </c>
      <c r="I27" s="155">
        <v>0</v>
      </c>
      <c r="J27" s="126">
        <v>0</v>
      </c>
      <c r="K27" s="126">
        <v>0</v>
      </c>
      <c r="L27" s="127" t="s">
        <v>369</v>
      </c>
      <c r="M27" s="125">
        <f>SUM(E27:K27)</f>
        <v>30</v>
      </c>
      <c r="N27" s="125"/>
      <c r="O27" s="125"/>
      <c r="Q27" s="128"/>
      <c r="R27" s="128"/>
      <c r="S27" s="128"/>
    </row>
    <row r="28" spans="2:19" ht="62.25" customHeight="1" x14ac:dyDescent="0.25">
      <c r="B28" s="563"/>
      <c r="C28" s="234" t="s">
        <v>243</v>
      </c>
      <c r="D28" s="237" t="s">
        <v>382</v>
      </c>
      <c r="E28" s="239">
        <v>15</v>
      </c>
      <c r="F28" s="154">
        <v>5</v>
      </c>
      <c r="G28" s="154">
        <v>0</v>
      </c>
      <c r="H28" s="154">
        <v>10</v>
      </c>
      <c r="I28" s="155">
        <v>0</v>
      </c>
      <c r="J28" s="155">
        <v>0</v>
      </c>
      <c r="K28" s="155">
        <v>0</v>
      </c>
      <c r="L28" s="125" t="s">
        <v>370</v>
      </c>
      <c r="M28" s="125">
        <f>SUM(E28:K28)</f>
        <v>30</v>
      </c>
      <c r="N28" s="125"/>
      <c r="O28" s="125"/>
      <c r="Q28" s="128"/>
      <c r="R28" s="128"/>
      <c r="S28" s="128"/>
    </row>
    <row r="29" spans="2:19" ht="36" customHeight="1" x14ac:dyDescent="0.25">
      <c r="B29" s="563"/>
      <c r="C29" s="125"/>
      <c r="D29" s="154"/>
      <c r="E29" s="154"/>
      <c r="F29" s="154"/>
      <c r="G29" s="154"/>
      <c r="H29" s="154"/>
      <c r="I29" s="155"/>
      <c r="J29" s="154"/>
      <c r="K29" s="154"/>
      <c r="L29" s="125"/>
      <c r="M29" s="125"/>
      <c r="N29" s="125"/>
      <c r="O29" s="125"/>
      <c r="Q29" s="128"/>
      <c r="R29" s="128"/>
      <c r="S29" s="128"/>
    </row>
    <row r="30" spans="2:19" ht="30" customHeight="1" x14ac:dyDescent="0.25">
      <c r="B30" s="563"/>
      <c r="C30" s="125"/>
      <c r="D30" s="154"/>
      <c r="E30" s="154"/>
      <c r="F30" s="154"/>
      <c r="G30" s="154"/>
      <c r="H30" s="154"/>
      <c r="I30" s="155"/>
      <c r="J30" s="154"/>
      <c r="K30" s="154"/>
      <c r="L30" s="125"/>
      <c r="M30" s="125"/>
      <c r="N30" s="125"/>
      <c r="O30" s="125"/>
    </row>
    <row r="31" spans="2:19" ht="44.25" customHeight="1" x14ac:dyDescent="0.25">
      <c r="B31" s="563"/>
      <c r="C31" s="125"/>
      <c r="D31" s="154"/>
      <c r="E31" s="154"/>
      <c r="F31" s="154"/>
      <c r="G31" s="154"/>
      <c r="H31" s="154"/>
      <c r="I31" s="155"/>
      <c r="J31" s="154"/>
      <c r="K31" s="154"/>
      <c r="L31" s="125"/>
      <c r="M31" s="125"/>
      <c r="N31" s="125"/>
      <c r="O31" s="125"/>
    </row>
    <row r="32" spans="2:19" ht="43.5" customHeight="1" x14ac:dyDescent="0.25">
      <c r="B32" s="564"/>
      <c r="C32" s="125"/>
      <c r="D32" s="154"/>
      <c r="E32" s="154"/>
      <c r="F32" s="154"/>
      <c r="G32" s="154"/>
      <c r="H32" s="154"/>
      <c r="I32" s="155"/>
      <c r="J32" s="154"/>
      <c r="K32" s="154"/>
      <c r="L32" s="125"/>
      <c r="M32" s="125"/>
      <c r="N32" s="125"/>
      <c r="O32" s="125"/>
    </row>
    <row r="33" spans="2:15" ht="15.75" thickBot="1" x14ac:dyDescent="0.3">
      <c r="C33" s="158"/>
      <c r="D33" s="161"/>
      <c r="E33" s="159"/>
      <c r="F33" s="159"/>
      <c r="G33" s="159"/>
      <c r="H33" s="159"/>
      <c r="I33" s="159"/>
      <c r="J33" s="159"/>
      <c r="K33" s="159"/>
      <c r="L33" s="160"/>
    </row>
    <row r="34" spans="2:15" ht="15" customHeight="1" x14ac:dyDescent="0.25">
      <c r="B34" s="552" t="s">
        <v>246</v>
      </c>
      <c r="C34" s="553"/>
      <c r="D34" s="553"/>
      <c r="E34" s="553"/>
      <c r="F34" s="553"/>
      <c r="G34" s="553"/>
      <c r="H34" s="553"/>
      <c r="I34" s="553"/>
      <c r="J34" s="553"/>
      <c r="K34" s="553"/>
      <c r="L34" s="553"/>
      <c r="M34" s="553"/>
      <c r="N34" s="553"/>
      <c r="O34" s="554"/>
    </row>
    <row r="35" spans="2:15" ht="15" customHeight="1" x14ac:dyDescent="0.25">
      <c r="B35" s="555"/>
      <c r="C35" s="556"/>
      <c r="D35" s="556"/>
      <c r="E35" s="556"/>
      <c r="F35" s="556"/>
      <c r="G35" s="556"/>
      <c r="H35" s="556"/>
      <c r="I35" s="556"/>
      <c r="J35" s="556"/>
      <c r="K35" s="556"/>
      <c r="L35" s="556"/>
      <c r="M35" s="556"/>
      <c r="N35" s="556"/>
      <c r="O35" s="557"/>
    </row>
    <row r="36" spans="2:15" ht="15.75" customHeight="1" thickBot="1" x14ac:dyDescent="0.3">
      <c r="B36" s="558"/>
      <c r="C36" s="559"/>
      <c r="D36" s="559"/>
      <c r="E36" s="559"/>
      <c r="F36" s="559"/>
      <c r="G36" s="559"/>
      <c r="H36" s="559"/>
      <c r="I36" s="559"/>
      <c r="J36" s="559"/>
      <c r="K36" s="559"/>
      <c r="L36" s="559"/>
      <c r="M36" s="559"/>
      <c r="N36" s="559"/>
      <c r="O36" s="560"/>
    </row>
    <row r="37" spans="2:15" ht="45.75" customHeight="1" x14ac:dyDescent="0.25">
      <c r="B37" s="536" t="s">
        <v>292</v>
      </c>
      <c r="C37" s="538" t="s">
        <v>62</v>
      </c>
      <c r="D37" s="538" t="s">
        <v>247</v>
      </c>
      <c r="E37" s="540" t="s">
        <v>287</v>
      </c>
      <c r="F37" s="541"/>
      <c r="G37" s="541"/>
      <c r="H37" s="541"/>
      <c r="I37" s="541"/>
      <c r="J37" s="541"/>
      <c r="K37" s="542"/>
      <c r="L37" s="538" t="s">
        <v>248</v>
      </c>
      <c r="M37" s="536" t="s">
        <v>293</v>
      </c>
      <c r="N37" s="536" t="s">
        <v>304</v>
      </c>
      <c r="O37" s="536" t="s">
        <v>305</v>
      </c>
    </row>
    <row r="38" spans="2:15" ht="75.75" thickBot="1" x14ac:dyDescent="0.3">
      <c r="B38" s="537"/>
      <c r="C38" s="543"/>
      <c r="D38" s="543"/>
      <c r="E38" s="201" t="s">
        <v>279</v>
      </c>
      <c r="F38" s="201" t="s">
        <v>280</v>
      </c>
      <c r="G38" s="201" t="s">
        <v>282</v>
      </c>
      <c r="H38" s="201" t="s">
        <v>281</v>
      </c>
      <c r="I38" s="201" t="s">
        <v>283</v>
      </c>
      <c r="J38" s="201" t="s">
        <v>285</v>
      </c>
      <c r="K38" s="201" t="s">
        <v>284</v>
      </c>
      <c r="L38" s="543"/>
      <c r="M38" s="537"/>
      <c r="N38" s="537"/>
      <c r="O38" s="537"/>
    </row>
    <row r="39" spans="2:15" ht="78.75" customHeight="1" thickBot="1" x14ac:dyDescent="0.3">
      <c r="B39" s="562">
        <v>3</v>
      </c>
      <c r="C39" s="124" t="s">
        <v>243</v>
      </c>
      <c r="D39" s="240" t="s">
        <v>383</v>
      </c>
      <c r="E39" s="154">
        <v>15</v>
      </c>
      <c r="F39" s="154">
        <v>5</v>
      </c>
      <c r="G39" s="154">
        <v>0</v>
      </c>
      <c r="H39" s="154">
        <v>10</v>
      </c>
      <c r="I39" s="155">
        <v>0</v>
      </c>
      <c r="J39" s="154">
        <v>0</v>
      </c>
      <c r="K39" s="154">
        <v>0</v>
      </c>
      <c r="L39" s="127" t="s">
        <v>371</v>
      </c>
      <c r="M39" s="125">
        <f>SUM(E39:K39)</f>
        <v>30</v>
      </c>
      <c r="N39" s="125"/>
      <c r="O39" s="125"/>
    </row>
    <row r="40" spans="2:15" ht="63.75" customHeight="1" thickBot="1" x14ac:dyDescent="0.3">
      <c r="B40" s="563"/>
      <c r="C40" s="124" t="s">
        <v>243</v>
      </c>
      <c r="D40" s="237" t="s">
        <v>336</v>
      </c>
      <c r="E40" s="154">
        <v>15</v>
      </c>
      <c r="F40" s="154">
        <v>5</v>
      </c>
      <c r="G40" s="154">
        <v>0</v>
      </c>
      <c r="H40" s="154">
        <v>10</v>
      </c>
      <c r="I40" s="155">
        <v>0</v>
      </c>
      <c r="J40" s="154">
        <v>0</v>
      </c>
      <c r="K40" s="154">
        <v>0</v>
      </c>
      <c r="L40" s="125"/>
      <c r="M40" s="125">
        <f>SUM(E40:K40)</f>
        <v>30</v>
      </c>
      <c r="N40" s="125"/>
      <c r="O40" s="125"/>
    </row>
    <row r="41" spans="2:15" ht="63.75" customHeight="1" x14ac:dyDescent="0.25">
      <c r="B41" s="563"/>
      <c r="C41" s="124"/>
      <c r="D41" s="97"/>
      <c r="E41" s="154"/>
      <c r="F41" s="154"/>
      <c r="G41" s="154"/>
      <c r="H41" s="154"/>
      <c r="I41" s="155"/>
      <c r="J41" s="154"/>
      <c r="K41" s="154"/>
      <c r="L41" s="242"/>
      <c r="M41" s="125"/>
      <c r="N41" s="125"/>
      <c r="O41" s="125"/>
    </row>
    <row r="42" spans="2:15" ht="33.75" customHeight="1" x14ac:dyDescent="0.25">
      <c r="B42" s="563"/>
      <c r="C42" s="125"/>
      <c r="D42" s="97"/>
      <c r="E42" s="154"/>
      <c r="F42" s="154"/>
      <c r="G42" s="154"/>
      <c r="H42" s="154"/>
      <c r="I42" s="155"/>
      <c r="J42" s="154"/>
      <c r="K42" s="154"/>
      <c r="L42" s="125"/>
      <c r="M42" s="125"/>
      <c r="N42" s="125"/>
      <c r="O42" s="125"/>
    </row>
    <row r="43" spans="2:15" ht="51" customHeight="1" x14ac:dyDescent="0.25">
      <c r="B43" s="563"/>
      <c r="C43" s="125"/>
      <c r="D43" s="154"/>
      <c r="E43" s="154"/>
      <c r="F43" s="154"/>
      <c r="G43" s="154"/>
      <c r="H43" s="154"/>
      <c r="I43" s="155"/>
      <c r="J43" s="154"/>
      <c r="K43" s="154"/>
      <c r="L43" s="125"/>
      <c r="M43" s="125"/>
      <c r="N43" s="125"/>
      <c r="O43" s="125"/>
    </row>
    <row r="44" spans="2:15" ht="38.25" customHeight="1" x14ac:dyDescent="0.25">
      <c r="B44" s="563"/>
      <c r="C44" s="125"/>
      <c r="D44" s="154"/>
      <c r="E44" s="154"/>
      <c r="F44" s="154"/>
      <c r="G44" s="154"/>
      <c r="H44" s="154"/>
      <c r="I44" s="155"/>
      <c r="J44" s="154"/>
      <c r="K44" s="154"/>
      <c r="L44" s="125"/>
      <c r="M44" s="125"/>
      <c r="N44" s="125"/>
      <c r="O44" s="125"/>
    </row>
    <row r="45" spans="2:15" ht="39.75" customHeight="1" x14ac:dyDescent="0.25">
      <c r="B45" s="563"/>
      <c r="C45" s="125"/>
      <c r="D45" s="154"/>
      <c r="E45" s="154"/>
      <c r="F45" s="154"/>
      <c r="G45" s="154"/>
      <c r="H45" s="154"/>
      <c r="I45" s="155"/>
      <c r="J45" s="154"/>
      <c r="K45" s="154"/>
      <c r="L45" s="125"/>
      <c r="M45" s="125"/>
      <c r="N45" s="125"/>
      <c r="O45" s="125"/>
    </row>
    <row r="46" spans="2:15" ht="44.25" customHeight="1" x14ac:dyDescent="0.25">
      <c r="B46" s="564"/>
      <c r="C46" s="125"/>
      <c r="D46" s="154"/>
      <c r="E46" s="154"/>
      <c r="F46" s="154"/>
      <c r="G46" s="154"/>
      <c r="H46" s="154"/>
      <c r="I46" s="155"/>
      <c r="J46" s="154"/>
      <c r="K46" s="154"/>
      <c r="L46" s="125"/>
      <c r="M46" s="125"/>
      <c r="N46" s="125"/>
      <c r="O46" s="125"/>
    </row>
    <row r="47" spans="2:15" x14ac:dyDescent="0.25">
      <c r="C47" s="158"/>
      <c r="D47" s="162"/>
      <c r="E47" s="159"/>
      <c r="F47" s="159"/>
      <c r="G47" s="159"/>
      <c r="H47" s="159"/>
      <c r="I47" s="159"/>
      <c r="J47" s="159"/>
      <c r="K47" s="159"/>
      <c r="L47" s="158"/>
    </row>
    <row r="48" spans="2:15" ht="15.75" thickBot="1" x14ac:dyDescent="0.3">
      <c r="C48" s="158"/>
      <c r="D48" s="162"/>
      <c r="E48" s="159"/>
      <c r="F48" s="159"/>
      <c r="G48" s="159"/>
      <c r="H48" s="159"/>
      <c r="I48" s="159"/>
      <c r="J48" s="159"/>
      <c r="K48" s="159"/>
      <c r="L48" s="158"/>
    </row>
    <row r="49" spans="2:15" ht="15" customHeight="1" x14ac:dyDescent="0.25">
      <c r="B49" s="552" t="s">
        <v>246</v>
      </c>
      <c r="C49" s="553"/>
      <c r="D49" s="553"/>
      <c r="E49" s="553"/>
      <c r="F49" s="553"/>
      <c r="G49" s="553"/>
      <c r="H49" s="553"/>
      <c r="I49" s="553"/>
      <c r="J49" s="553"/>
      <c r="K49" s="553"/>
      <c r="L49" s="553"/>
      <c r="M49" s="553"/>
      <c r="N49" s="553"/>
      <c r="O49" s="554"/>
    </row>
    <row r="50" spans="2:15" ht="15" customHeight="1" x14ac:dyDescent="0.25">
      <c r="B50" s="555"/>
      <c r="C50" s="556"/>
      <c r="D50" s="556"/>
      <c r="E50" s="556"/>
      <c r="F50" s="556"/>
      <c r="G50" s="556"/>
      <c r="H50" s="556"/>
      <c r="I50" s="556"/>
      <c r="J50" s="556"/>
      <c r="K50" s="556"/>
      <c r="L50" s="556"/>
      <c r="M50" s="556"/>
      <c r="N50" s="556"/>
      <c r="O50" s="557"/>
    </row>
    <row r="51" spans="2:15" ht="15.75" customHeight="1" thickBot="1" x14ac:dyDescent="0.3">
      <c r="B51" s="558"/>
      <c r="C51" s="559"/>
      <c r="D51" s="559"/>
      <c r="E51" s="559"/>
      <c r="F51" s="559"/>
      <c r="G51" s="559"/>
      <c r="H51" s="559"/>
      <c r="I51" s="559"/>
      <c r="J51" s="559"/>
      <c r="K51" s="559"/>
      <c r="L51" s="559"/>
      <c r="M51" s="559"/>
      <c r="N51" s="559"/>
      <c r="O51" s="560"/>
    </row>
    <row r="52" spans="2:15" ht="54" customHeight="1" x14ac:dyDescent="0.25">
      <c r="B52" s="536" t="s">
        <v>292</v>
      </c>
      <c r="C52" s="538" t="s">
        <v>62</v>
      </c>
      <c r="D52" s="538" t="s">
        <v>247</v>
      </c>
      <c r="E52" s="540" t="s">
        <v>287</v>
      </c>
      <c r="F52" s="541"/>
      <c r="G52" s="541"/>
      <c r="H52" s="541"/>
      <c r="I52" s="541"/>
      <c r="J52" s="541"/>
      <c r="K52" s="542"/>
      <c r="L52" s="538" t="s">
        <v>248</v>
      </c>
      <c r="M52" s="536" t="s">
        <v>293</v>
      </c>
      <c r="N52" s="536" t="s">
        <v>304</v>
      </c>
      <c r="O52" s="536" t="s">
        <v>305</v>
      </c>
    </row>
    <row r="53" spans="2:15" ht="75.75" thickBot="1" x14ac:dyDescent="0.3">
      <c r="B53" s="537"/>
      <c r="C53" s="543"/>
      <c r="D53" s="543"/>
      <c r="E53" s="201" t="s">
        <v>279</v>
      </c>
      <c r="F53" s="201" t="s">
        <v>280</v>
      </c>
      <c r="G53" s="201" t="s">
        <v>282</v>
      </c>
      <c r="H53" s="201" t="s">
        <v>281</v>
      </c>
      <c r="I53" s="201" t="s">
        <v>283</v>
      </c>
      <c r="J53" s="201" t="s">
        <v>285</v>
      </c>
      <c r="K53" s="201" t="s">
        <v>284</v>
      </c>
      <c r="L53" s="543"/>
      <c r="M53" s="537"/>
      <c r="N53" s="537"/>
      <c r="O53" s="537"/>
    </row>
    <row r="54" spans="2:15" ht="51" customHeight="1" x14ac:dyDescent="0.25">
      <c r="B54" s="562">
        <v>4</v>
      </c>
      <c r="C54" s="125"/>
      <c r="D54" s="95"/>
      <c r="E54" s="154"/>
      <c r="F54" s="154"/>
      <c r="G54" s="154"/>
      <c r="H54" s="154"/>
      <c r="I54" s="155"/>
      <c r="J54" s="154"/>
      <c r="K54" s="154"/>
      <c r="L54" s="127"/>
      <c r="M54" s="125">
        <f>SUM(E54:K54)</f>
        <v>0</v>
      </c>
      <c r="N54" s="125">
        <v>2</v>
      </c>
      <c r="O54" s="125"/>
    </row>
    <row r="55" spans="2:15" ht="42" customHeight="1" x14ac:dyDescent="0.25">
      <c r="B55" s="563"/>
      <c r="C55" s="125"/>
      <c r="D55" s="96"/>
      <c r="E55" s="154"/>
      <c r="F55" s="154"/>
      <c r="G55" s="154"/>
      <c r="H55" s="154"/>
      <c r="I55" s="155"/>
      <c r="J55" s="154"/>
      <c r="K55" s="154"/>
      <c r="L55" s="125"/>
      <c r="M55" s="125">
        <f t="shared" ref="M55:M61" si="0">SUM(E55:K55)</f>
        <v>0</v>
      </c>
      <c r="N55" s="125">
        <v>2</v>
      </c>
      <c r="O55" s="125"/>
    </row>
    <row r="56" spans="2:15" ht="39.75" customHeight="1" x14ac:dyDescent="0.25">
      <c r="B56" s="563"/>
      <c r="C56" s="125"/>
      <c r="D56" s="154"/>
      <c r="E56" s="154"/>
      <c r="F56" s="154"/>
      <c r="G56" s="154"/>
      <c r="H56" s="154"/>
      <c r="I56" s="155"/>
      <c r="J56" s="154"/>
      <c r="K56" s="154"/>
      <c r="L56" s="125"/>
      <c r="M56" s="125">
        <f t="shared" si="0"/>
        <v>0</v>
      </c>
      <c r="N56" s="125"/>
      <c r="O56" s="125"/>
    </row>
    <row r="57" spans="2:15" ht="43.5" customHeight="1" x14ac:dyDescent="0.25">
      <c r="B57" s="563"/>
      <c r="C57" s="125"/>
      <c r="D57" s="154"/>
      <c r="E57" s="154"/>
      <c r="F57" s="154"/>
      <c r="G57" s="154"/>
      <c r="H57" s="154"/>
      <c r="I57" s="155"/>
      <c r="J57" s="154"/>
      <c r="K57" s="154"/>
      <c r="L57" s="125"/>
      <c r="M57" s="125">
        <f t="shared" si="0"/>
        <v>0</v>
      </c>
      <c r="N57" s="125"/>
      <c r="O57" s="125"/>
    </row>
    <row r="58" spans="2:15" ht="39.75" customHeight="1" x14ac:dyDescent="0.25">
      <c r="B58" s="563"/>
      <c r="C58" s="125"/>
      <c r="D58" s="154"/>
      <c r="E58" s="154"/>
      <c r="F58" s="154"/>
      <c r="G58" s="154"/>
      <c r="H58" s="154"/>
      <c r="I58" s="155"/>
      <c r="J58" s="154"/>
      <c r="K58" s="154"/>
      <c r="L58" s="125"/>
      <c r="M58" s="125">
        <f t="shared" si="0"/>
        <v>0</v>
      </c>
      <c r="N58" s="125"/>
      <c r="O58" s="125"/>
    </row>
    <row r="59" spans="2:15" ht="38.25" customHeight="1" x14ac:dyDescent="0.25">
      <c r="B59" s="563"/>
      <c r="C59" s="125"/>
      <c r="D59" s="154"/>
      <c r="E59" s="154"/>
      <c r="F59" s="154"/>
      <c r="G59" s="154"/>
      <c r="H59" s="154"/>
      <c r="I59" s="155"/>
      <c r="J59" s="154"/>
      <c r="K59" s="154"/>
      <c r="L59" s="125"/>
      <c r="M59" s="125">
        <f t="shared" si="0"/>
        <v>0</v>
      </c>
      <c r="N59" s="125"/>
      <c r="O59" s="125"/>
    </row>
    <row r="60" spans="2:15" ht="39.75" customHeight="1" x14ac:dyDescent="0.25">
      <c r="B60" s="563"/>
      <c r="C60" s="125"/>
      <c r="D60" s="154"/>
      <c r="E60" s="154"/>
      <c r="F60" s="154"/>
      <c r="G60" s="154"/>
      <c r="H60" s="154"/>
      <c r="I60" s="155"/>
      <c r="J60" s="154"/>
      <c r="K60" s="154"/>
      <c r="L60" s="125"/>
      <c r="M60" s="125">
        <f t="shared" si="0"/>
        <v>0</v>
      </c>
      <c r="N60" s="125"/>
      <c r="O60" s="125"/>
    </row>
    <row r="61" spans="2:15" ht="43.5" customHeight="1" x14ac:dyDescent="0.25">
      <c r="B61" s="564"/>
      <c r="C61" s="125"/>
      <c r="D61" s="154"/>
      <c r="E61" s="154"/>
      <c r="F61" s="154"/>
      <c r="G61" s="154"/>
      <c r="H61" s="154"/>
      <c r="I61" s="155"/>
      <c r="J61" s="154"/>
      <c r="K61" s="154"/>
      <c r="L61" s="125"/>
      <c r="M61" s="125">
        <f t="shared" si="0"/>
        <v>0</v>
      </c>
      <c r="N61" s="125"/>
      <c r="O61" s="125"/>
    </row>
    <row r="62" spans="2:15" ht="15.75" thickBot="1" x14ac:dyDescent="0.3">
      <c r="C62" s="158"/>
      <c r="D62" s="162"/>
      <c r="E62" s="159"/>
      <c r="F62" s="159"/>
      <c r="G62" s="159"/>
      <c r="H62" s="159"/>
      <c r="I62" s="159"/>
      <c r="J62" s="159"/>
      <c r="K62" s="159"/>
      <c r="L62" s="158"/>
    </row>
    <row r="63" spans="2:15" ht="23.25" customHeight="1" x14ac:dyDescent="0.25">
      <c r="B63" s="552" t="s">
        <v>246</v>
      </c>
      <c r="C63" s="553"/>
      <c r="D63" s="553"/>
      <c r="E63" s="553"/>
      <c r="F63" s="553"/>
      <c r="G63" s="553"/>
      <c r="H63" s="553"/>
      <c r="I63" s="553"/>
      <c r="J63" s="553"/>
      <c r="K63" s="553"/>
      <c r="L63" s="553"/>
      <c r="M63" s="553"/>
      <c r="N63" s="553"/>
      <c r="O63" s="554"/>
    </row>
    <row r="64" spans="2:15" ht="15" customHeight="1" x14ac:dyDescent="0.25">
      <c r="B64" s="555"/>
      <c r="C64" s="556"/>
      <c r="D64" s="556"/>
      <c r="E64" s="556"/>
      <c r="F64" s="556"/>
      <c r="G64" s="556"/>
      <c r="H64" s="556"/>
      <c r="I64" s="556"/>
      <c r="J64" s="556"/>
      <c r="K64" s="556"/>
      <c r="L64" s="556"/>
      <c r="M64" s="556"/>
      <c r="N64" s="556"/>
      <c r="O64" s="557"/>
    </row>
    <row r="65" spans="2:15" ht="25.5" customHeight="1" thickBot="1" x14ac:dyDescent="0.3">
      <c r="B65" s="558"/>
      <c r="C65" s="559"/>
      <c r="D65" s="559"/>
      <c r="E65" s="559"/>
      <c r="F65" s="559"/>
      <c r="G65" s="559"/>
      <c r="H65" s="559"/>
      <c r="I65" s="559"/>
      <c r="J65" s="559"/>
      <c r="K65" s="559"/>
      <c r="L65" s="559"/>
      <c r="M65" s="559"/>
      <c r="N65" s="559"/>
      <c r="O65" s="560"/>
    </row>
    <row r="66" spans="2:15" ht="45.75" customHeight="1" x14ac:dyDescent="0.25">
      <c r="B66" s="536" t="s">
        <v>292</v>
      </c>
      <c r="C66" s="538" t="s">
        <v>62</v>
      </c>
      <c r="D66" s="538" t="s">
        <v>247</v>
      </c>
      <c r="E66" s="540" t="s">
        <v>287</v>
      </c>
      <c r="F66" s="541"/>
      <c r="G66" s="541"/>
      <c r="H66" s="541"/>
      <c r="I66" s="541"/>
      <c r="J66" s="541"/>
      <c r="K66" s="542"/>
      <c r="L66" s="538" t="s">
        <v>248</v>
      </c>
      <c r="M66" s="536" t="s">
        <v>293</v>
      </c>
      <c r="N66" s="536" t="s">
        <v>304</v>
      </c>
      <c r="O66" s="536" t="s">
        <v>305</v>
      </c>
    </row>
    <row r="67" spans="2:15" ht="64.5" customHeight="1" x14ac:dyDescent="0.25">
      <c r="B67" s="537"/>
      <c r="C67" s="543"/>
      <c r="D67" s="543"/>
      <c r="E67" s="201" t="s">
        <v>279</v>
      </c>
      <c r="F67" s="201" t="s">
        <v>280</v>
      </c>
      <c r="G67" s="201" t="s">
        <v>282</v>
      </c>
      <c r="H67" s="201" t="s">
        <v>281</v>
      </c>
      <c r="I67" s="201" t="s">
        <v>283</v>
      </c>
      <c r="J67" s="201" t="s">
        <v>285</v>
      </c>
      <c r="K67" s="201" t="s">
        <v>284</v>
      </c>
      <c r="L67" s="543"/>
      <c r="M67" s="537"/>
      <c r="N67" s="537"/>
      <c r="O67" s="537"/>
    </row>
    <row r="68" spans="2:15" ht="33.75" customHeight="1" x14ac:dyDescent="0.25">
      <c r="B68" s="562">
        <v>5</v>
      </c>
      <c r="C68" s="125"/>
      <c r="D68" s="154"/>
      <c r="E68" s="154"/>
      <c r="F68" s="154"/>
      <c r="G68" s="154"/>
      <c r="H68" s="154"/>
      <c r="I68" s="155"/>
      <c r="J68" s="154"/>
      <c r="K68" s="154"/>
      <c r="L68" s="127"/>
      <c r="M68" s="125">
        <f>SUM(E68:K68)</f>
        <v>0</v>
      </c>
      <c r="N68" s="125"/>
      <c r="O68" s="125"/>
    </row>
    <row r="69" spans="2:15" ht="33.75" customHeight="1" x14ac:dyDescent="0.25">
      <c r="B69" s="563"/>
      <c r="C69" s="125"/>
      <c r="D69" s="154"/>
      <c r="E69" s="154"/>
      <c r="F69" s="154"/>
      <c r="G69" s="154"/>
      <c r="H69" s="154"/>
      <c r="I69" s="155"/>
      <c r="J69" s="154"/>
      <c r="K69" s="154"/>
      <c r="L69" s="125"/>
      <c r="M69" s="125">
        <f t="shared" ref="M69:M75" si="1">SUM(E69:K69)</f>
        <v>0</v>
      </c>
      <c r="N69" s="125"/>
      <c r="O69" s="125"/>
    </row>
    <row r="70" spans="2:15" ht="33" customHeight="1" x14ac:dyDescent="0.25">
      <c r="B70" s="563"/>
      <c r="C70" s="125"/>
      <c r="D70" s="154"/>
      <c r="E70" s="154"/>
      <c r="F70" s="154"/>
      <c r="G70" s="154"/>
      <c r="H70" s="154"/>
      <c r="I70" s="155"/>
      <c r="J70" s="154"/>
      <c r="K70" s="154"/>
      <c r="L70" s="125"/>
      <c r="M70" s="125">
        <f t="shared" si="1"/>
        <v>0</v>
      </c>
      <c r="N70" s="125"/>
      <c r="O70" s="125"/>
    </row>
    <row r="71" spans="2:15" ht="36" customHeight="1" x14ac:dyDescent="0.25">
      <c r="B71" s="563"/>
      <c r="C71" s="125"/>
      <c r="D71" s="154"/>
      <c r="E71" s="154"/>
      <c r="F71" s="154"/>
      <c r="G71" s="154"/>
      <c r="H71" s="154"/>
      <c r="I71" s="155"/>
      <c r="J71" s="154"/>
      <c r="K71" s="154"/>
      <c r="L71" s="125"/>
      <c r="M71" s="125">
        <f t="shared" si="1"/>
        <v>0</v>
      </c>
      <c r="N71" s="125"/>
      <c r="O71" s="125"/>
    </row>
    <row r="72" spans="2:15" ht="36" customHeight="1" x14ac:dyDescent="0.25">
      <c r="B72" s="563"/>
      <c r="C72" s="125"/>
      <c r="D72" s="154"/>
      <c r="E72" s="154"/>
      <c r="F72" s="154"/>
      <c r="G72" s="154"/>
      <c r="H72" s="154"/>
      <c r="I72" s="155"/>
      <c r="J72" s="154"/>
      <c r="K72" s="154"/>
      <c r="L72" s="125"/>
      <c r="M72" s="125">
        <f t="shared" si="1"/>
        <v>0</v>
      </c>
      <c r="N72" s="125"/>
      <c r="O72" s="125"/>
    </row>
    <row r="73" spans="2:15" ht="39.75" customHeight="1" x14ac:dyDescent="0.25">
      <c r="B73" s="563"/>
      <c r="C73" s="125"/>
      <c r="D73" s="154"/>
      <c r="E73" s="154"/>
      <c r="F73" s="154"/>
      <c r="G73" s="154"/>
      <c r="H73" s="154"/>
      <c r="I73" s="155"/>
      <c r="J73" s="154"/>
      <c r="K73" s="154"/>
      <c r="L73" s="125"/>
      <c r="M73" s="125">
        <f t="shared" si="1"/>
        <v>0</v>
      </c>
      <c r="N73" s="125"/>
      <c r="O73" s="125"/>
    </row>
    <row r="74" spans="2:15" ht="28.5" customHeight="1" x14ac:dyDescent="0.25">
      <c r="B74" s="563"/>
      <c r="C74" s="125"/>
      <c r="D74" s="154"/>
      <c r="E74" s="154"/>
      <c r="F74" s="154"/>
      <c r="G74" s="154"/>
      <c r="H74" s="154"/>
      <c r="I74" s="155"/>
      <c r="J74" s="154"/>
      <c r="K74" s="154"/>
      <c r="L74" s="125"/>
      <c r="M74" s="125">
        <f t="shared" si="1"/>
        <v>0</v>
      </c>
      <c r="N74" s="125"/>
      <c r="O74" s="125"/>
    </row>
    <row r="75" spans="2:15" ht="34.5" customHeight="1" x14ac:dyDescent="0.25">
      <c r="B75" s="564"/>
      <c r="C75" s="125"/>
      <c r="D75" s="154"/>
      <c r="E75" s="154"/>
      <c r="F75" s="154"/>
      <c r="G75" s="154"/>
      <c r="H75" s="154"/>
      <c r="I75" s="155"/>
      <c r="J75" s="154"/>
      <c r="K75" s="154"/>
      <c r="L75" s="125"/>
      <c r="M75" s="125">
        <f t="shared" si="1"/>
        <v>0</v>
      </c>
      <c r="N75" s="125"/>
      <c r="O75" s="125"/>
    </row>
    <row r="76" spans="2:15" ht="26.25" customHeight="1" thickBot="1" x14ac:dyDescent="0.3">
      <c r="C76" s="163"/>
      <c r="D76" s="163"/>
      <c r="E76" s="157"/>
      <c r="F76" s="157"/>
      <c r="G76" s="157"/>
      <c r="H76" s="157"/>
      <c r="I76" s="157"/>
      <c r="J76" s="157"/>
      <c r="K76" s="157"/>
      <c r="L76" s="163"/>
    </row>
    <row r="77" spans="2:15" ht="15" customHeight="1" x14ac:dyDescent="0.25">
      <c r="B77" s="552" t="s">
        <v>246</v>
      </c>
      <c r="C77" s="553"/>
      <c r="D77" s="553"/>
      <c r="E77" s="553"/>
      <c r="F77" s="553"/>
      <c r="G77" s="553"/>
      <c r="H77" s="553"/>
      <c r="I77" s="553"/>
      <c r="J77" s="553"/>
      <c r="K77" s="553"/>
      <c r="L77" s="553"/>
      <c r="M77" s="553"/>
      <c r="N77" s="553"/>
      <c r="O77" s="554"/>
    </row>
    <row r="78" spans="2:15" ht="15" customHeight="1" x14ac:dyDescent="0.25">
      <c r="B78" s="555"/>
      <c r="C78" s="556"/>
      <c r="D78" s="556"/>
      <c r="E78" s="556"/>
      <c r="F78" s="556"/>
      <c r="G78" s="556"/>
      <c r="H78" s="556"/>
      <c r="I78" s="556"/>
      <c r="J78" s="556"/>
      <c r="K78" s="556"/>
      <c r="L78" s="556"/>
      <c r="M78" s="556"/>
      <c r="N78" s="556"/>
      <c r="O78" s="557"/>
    </row>
    <row r="79" spans="2:15" ht="15.75" customHeight="1" thickBot="1" x14ac:dyDescent="0.3">
      <c r="B79" s="558"/>
      <c r="C79" s="559"/>
      <c r="D79" s="559"/>
      <c r="E79" s="559"/>
      <c r="F79" s="559"/>
      <c r="G79" s="559"/>
      <c r="H79" s="559"/>
      <c r="I79" s="559"/>
      <c r="J79" s="559"/>
      <c r="K79" s="559"/>
      <c r="L79" s="559"/>
      <c r="M79" s="559"/>
      <c r="N79" s="559"/>
      <c r="O79" s="560"/>
    </row>
    <row r="80" spans="2:15" ht="36.75" customHeight="1" x14ac:dyDescent="0.25">
      <c r="B80" s="536" t="s">
        <v>292</v>
      </c>
      <c r="C80" s="538" t="s">
        <v>62</v>
      </c>
      <c r="D80" s="538" t="s">
        <v>247</v>
      </c>
      <c r="E80" s="540" t="s">
        <v>287</v>
      </c>
      <c r="F80" s="541"/>
      <c r="G80" s="541"/>
      <c r="H80" s="541"/>
      <c r="I80" s="541"/>
      <c r="J80" s="541"/>
      <c r="K80" s="542"/>
      <c r="L80" s="538" t="s">
        <v>248</v>
      </c>
      <c r="M80" s="536" t="s">
        <v>293</v>
      </c>
      <c r="N80" s="536" t="s">
        <v>304</v>
      </c>
      <c r="O80" s="536" t="s">
        <v>305</v>
      </c>
    </row>
    <row r="81" spans="2:15" ht="75" x14ac:dyDescent="0.25">
      <c r="B81" s="537"/>
      <c r="C81" s="543"/>
      <c r="D81" s="543"/>
      <c r="E81" s="201" t="s">
        <v>279</v>
      </c>
      <c r="F81" s="201" t="s">
        <v>280</v>
      </c>
      <c r="G81" s="201" t="s">
        <v>282</v>
      </c>
      <c r="H81" s="201" t="s">
        <v>281</v>
      </c>
      <c r="I81" s="201" t="s">
        <v>283</v>
      </c>
      <c r="J81" s="201" t="s">
        <v>285</v>
      </c>
      <c r="K81" s="201" t="s">
        <v>284</v>
      </c>
      <c r="L81" s="543"/>
      <c r="M81" s="537"/>
      <c r="N81" s="537"/>
      <c r="O81" s="537"/>
    </row>
    <row r="82" spans="2:15" ht="48" customHeight="1" x14ac:dyDescent="0.25">
      <c r="B82" s="562">
        <v>6</v>
      </c>
      <c r="C82" s="125"/>
      <c r="D82" s="154"/>
      <c r="E82" s="154"/>
      <c r="F82" s="154"/>
      <c r="G82" s="154"/>
      <c r="H82" s="154"/>
      <c r="I82" s="155"/>
      <c r="J82" s="154"/>
      <c r="K82" s="154"/>
      <c r="L82" s="127"/>
      <c r="M82" s="125">
        <f>SUM(E82:K82)</f>
        <v>0</v>
      </c>
      <c r="N82" s="125"/>
      <c r="O82" s="125"/>
    </row>
    <row r="83" spans="2:15" ht="37.5" customHeight="1" x14ac:dyDescent="0.25">
      <c r="B83" s="563"/>
      <c r="C83" s="125"/>
      <c r="D83" s="154"/>
      <c r="E83" s="154"/>
      <c r="F83" s="154"/>
      <c r="G83" s="154"/>
      <c r="H83" s="154"/>
      <c r="I83" s="155"/>
      <c r="J83" s="154"/>
      <c r="K83" s="154"/>
      <c r="L83" s="125"/>
      <c r="M83" s="125">
        <f t="shared" ref="M83:M89" si="2">SUM(E83:K83)</f>
        <v>0</v>
      </c>
      <c r="N83" s="125"/>
      <c r="O83" s="125"/>
    </row>
    <row r="84" spans="2:15" ht="50.25" customHeight="1" x14ac:dyDescent="0.25">
      <c r="B84" s="563"/>
      <c r="C84" s="125"/>
      <c r="D84" s="154"/>
      <c r="E84" s="154"/>
      <c r="F84" s="154"/>
      <c r="G84" s="154"/>
      <c r="H84" s="154"/>
      <c r="I84" s="155"/>
      <c r="J84" s="154"/>
      <c r="K84" s="154"/>
      <c r="L84" s="125"/>
      <c r="M84" s="125">
        <f t="shared" si="2"/>
        <v>0</v>
      </c>
      <c r="N84" s="125"/>
      <c r="O84" s="125"/>
    </row>
    <row r="85" spans="2:15" ht="44.25" customHeight="1" x14ac:dyDescent="0.25">
      <c r="B85" s="563"/>
      <c r="C85" s="125"/>
      <c r="D85" s="154"/>
      <c r="E85" s="154"/>
      <c r="F85" s="154"/>
      <c r="G85" s="154"/>
      <c r="H85" s="154"/>
      <c r="I85" s="155"/>
      <c r="J85" s="154"/>
      <c r="K85" s="154"/>
      <c r="L85" s="125"/>
      <c r="M85" s="125">
        <f t="shared" si="2"/>
        <v>0</v>
      </c>
      <c r="N85" s="125"/>
      <c r="O85" s="125"/>
    </row>
    <row r="86" spans="2:15" ht="48" customHeight="1" x14ac:dyDescent="0.25">
      <c r="B86" s="563"/>
      <c r="C86" s="125"/>
      <c r="D86" s="154"/>
      <c r="E86" s="154"/>
      <c r="F86" s="154"/>
      <c r="G86" s="154"/>
      <c r="H86" s="154"/>
      <c r="I86" s="155"/>
      <c r="J86" s="154"/>
      <c r="K86" s="154"/>
      <c r="L86" s="125"/>
      <c r="M86" s="125">
        <f t="shared" si="2"/>
        <v>0</v>
      </c>
      <c r="N86" s="125"/>
      <c r="O86" s="125"/>
    </row>
    <row r="87" spans="2:15" ht="48.75" customHeight="1" x14ac:dyDescent="0.25">
      <c r="B87" s="563"/>
      <c r="C87" s="125"/>
      <c r="D87" s="154"/>
      <c r="E87" s="154"/>
      <c r="F87" s="154"/>
      <c r="G87" s="154"/>
      <c r="H87" s="154"/>
      <c r="I87" s="155"/>
      <c r="J87" s="154"/>
      <c r="K87" s="154"/>
      <c r="L87" s="125"/>
      <c r="M87" s="125">
        <f t="shared" si="2"/>
        <v>0</v>
      </c>
      <c r="N87" s="125"/>
      <c r="O87" s="125"/>
    </row>
    <row r="88" spans="2:15" ht="43.5" customHeight="1" x14ac:dyDescent="0.25">
      <c r="B88" s="563"/>
      <c r="C88" s="125"/>
      <c r="D88" s="154"/>
      <c r="E88" s="154"/>
      <c r="F88" s="154"/>
      <c r="G88" s="154"/>
      <c r="H88" s="154"/>
      <c r="I88" s="155"/>
      <c r="J88" s="154"/>
      <c r="K88" s="154"/>
      <c r="L88" s="125"/>
      <c r="M88" s="125">
        <f t="shared" si="2"/>
        <v>0</v>
      </c>
      <c r="N88" s="125"/>
      <c r="O88" s="125"/>
    </row>
    <row r="89" spans="2:15" ht="49.5" customHeight="1" x14ac:dyDescent="0.25">
      <c r="B89" s="564"/>
      <c r="C89" s="125"/>
      <c r="D89" s="154"/>
      <c r="E89" s="154"/>
      <c r="F89" s="154"/>
      <c r="G89" s="154"/>
      <c r="H89" s="154"/>
      <c r="I89" s="155"/>
      <c r="J89" s="154"/>
      <c r="K89" s="154"/>
      <c r="L89" s="125"/>
      <c r="M89" s="125">
        <f t="shared" si="2"/>
        <v>0</v>
      </c>
      <c r="N89" s="125"/>
      <c r="O89" s="125"/>
    </row>
    <row r="90" spans="2:15" ht="15.75" thickBot="1" x14ac:dyDescent="0.3">
      <c r="C90" s="158"/>
      <c r="D90" s="162"/>
      <c r="E90" s="159"/>
      <c r="F90" s="159"/>
      <c r="G90" s="159"/>
      <c r="H90" s="159"/>
      <c r="I90" s="159"/>
      <c r="J90" s="159"/>
      <c r="K90" s="159"/>
      <c r="L90" s="158"/>
    </row>
    <row r="91" spans="2:15" ht="15" customHeight="1" x14ac:dyDescent="0.25">
      <c r="B91" s="552" t="s">
        <v>246</v>
      </c>
      <c r="C91" s="553"/>
      <c r="D91" s="553"/>
      <c r="E91" s="553"/>
      <c r="F91" s="553"/>
      <c r="G91" s="553"/>
      <c r="H91" s="553"/>
      <c r="I91" s="553"/>
      <c r="J91" s="553"/>
      <c r="K91" s="553"/>
      <c r="L91" s="553"/>
      <c r="M91" s="553"/>
      <c r="N91" s="553"/>
      <c r="O91" s="554"/>
    </row>
    <row r="92" spans="2:15" ht="15" customHeight="1" x14ac:dyDescent="0.25">
      <c r="B92" s="555"/>
      <c r="C92" s="556"/>
      <c r="D92" s="556"/>
      <c r="E92" s="556"/>
      <c r="F92" s="556"/>
      <c r="G92" s="556"/>
      <c r="H92" s="556"/>
      <c r="I92" s="556"/>
      <c r="J92" s="556"/>
      <c r="K92" s="556"/>
      <c r="L92" s="556"/>
      <c r="M92" s="556"/>
      <c r="N92" s="556"/>
      <c r="O92" s="557"/>
    </row>
    <row r="93" spans="2:15" ht="15.75" customHeight="1" thickBot="1" x14ac:dyDescent="0.3">
      <c r="B93" s="558"/>
      <c r="C93" s="559"/>
      <c r="D93" s="559"/>
      <c r="E93" s="559"/>
      <c r="F93" s="559"/>
      <c r="G93" s="559"/>
      <c r="H93" s="559"/>
      <c r="I93" s="559"/>
      <c r="J93" s="559"/>
      <c r="K93" s="559"/>
      <c r="L93" s="559"/>
      <c r="M93" s="559"/>
      <c r="N93" s="559"/>
      <c r="O93" s="560"/>
    </row>
    <row r="94" spans="2:15" ht="45" customHeight="1" x14ac:dyDescent="0.25">
      <c r="B94" s="536" t="s">
        <v>292</v>
      </c>
      <c r="C94" s="538" t="s">
        <v>62</v>
      </c>
      <c r="D94" s="538" t="s">
        <v>247</v>
      </c>
      <c r="E94" s="540" t="s">
        <v>287</v>
      </c>
      <c r="F94" s="541"/>
      <c r="G94" s="541"/>
      <c r="H94" s="541"/>
      <c r="I94" s="541"/>
      <c r="J94" s="541"/>
      <c r="K94" s="542"/>
      <c r="L94" s="538" t="s">
        <v>248</v>
      </c>
      <c r="M94" s="536" t="s">
        <v>293</v>
      </c>
      <c r="N94" s="536" t="s">
        <v>304</v>
      </c>
      <c r="O94" s="536" t="s">
        <v>305</v>
      </c>
    </row>
    <row r="95" spans="2:15" ht="75" x14ac:dyDescent="0.25">
      <c r="B95" s="537"/>
      <c r="C95" s="543"/>
      <c r="D95" s="543"/>
      <c r="E95" s="201" t="s">
        <v>279</v>
      </c>
      <c r="F95" s="201" t="s">
        <v>280</v>
      </c>
      <c r="G95" s="201" t="s">
        <v>282</v>
      </c>
      <c r="H95" s="201" t="s">
        <v>281</v>
      </c>
      <c r="I95" s="201" t="s">
        <v>283</v>
      </c>
      <c r="J95" s="201" t="s">
        <v>285</v>
      </c>
      <c r="K95" s="201" t="s">
        <v>284</v>
      </c>
      <c r="L95" s="543"/>
      <c r="M95" s="537"/>
      <c r="N95" s="537"/>
      <c r="O95" s="537"/>
    </row>
    <row r="96" spans="2:15" ht="55.5" customHeight="1" x14ac:dyDescent="0.25">
      <c r="B96" s="562">
        <v>7</v>
      </c>
      <c r="C96" s="125"/>
      <c r="D96" s="154"/>
      <c r="E96" s="154"/>
      <c r="F96" s="154"/>
      <c r="G96" s="154"/>
      <c r="H96" s="154"/>
      <c r="I96" s="155"/>
      <c r="J96" s="154"/>
      <c r="K96" s="154"/>
      <c r="L96" s="127"/>
      <c r="M96" s="125">
        <f>SUM(E96:K96)</f>
        <v>0</v>
      </c>
      <c r="N96" s="125"/>
      <c r="O96" s="125"/>
    </row>
    <row r="97" spans="2:15" ht="39.75" customHeight="1" x14ac:dyDescent="0.25">
      <c r="B97" s="563"/>
      <c r="C97" s="125"/>
      <c r="D97" s="154"/>
      <c r="E97" s="154"/>
      <c r="F97" s="154"/>
      <c r="G97" s="154"/>
      <c r="H97" s="154"/>
      <c r="I97" s="155"/>
      <c r="J97" s="154"/>
      <c r="K97" s="154"/>
      <c r="L97" s="125"/>
      <c r="M97" s="125">
        <f t="shared" ref="M97:M103" si="3">SUM(E97:K97)</f>
        <v>0</v>
      </c>
      <c r="N97" s="125"/>
      <c r="O97" s="125"/>
    </row>
    <row r="98" spans="2:15" ht="37.5" customHeight="1" x14ac:dyDescent="0.25">
      <c r="B98" s="563"/>
      <c r="C98" s="125"/>
      <c r="D98" s="154"/>
      <c r="E98" s="154"/>
      <c r="F98" s="154"/>
      <c r="G98" s="154"/>
      <c r="H98" s="154"/>
      <c r="I98" s="155"/>
      <c r="J98" s="154"/>
      <c r="K98" s="154"/>
      <c r="L98" s="125"/>
      <c r="M98" s="125">
        <f t="shared" si="3"/>
        <v>0</v>
      </c>
      <c r="N98" s="125"/>
      <c r="O98" s="125"/>
    </row>
    <row r="99" spans="2:15" ht="38.25" customHeight="1" x14ac:dyDescent="0.25">
      <c r="B99" s="563"/>
      <c r="C99" s="125"/>
      <c r="D99" s="154"/>
      <c r="E99" s="154"/>
      <c r="F99" s="154"/>
      <c r="G99" s="154"/>
      <c r="H99" s="154"/>
      <c r="I99" s="155"/>
      <c r="J99" s="154"/>
      <c r="K99" s="154"/>
      <c r="L99" s="125"/>
      <c r="M99" s="125">
        <f t="shared" si="3"/>
        <v>0</v>
      </c>
      <c r="N99" s="125"/>
      <c r="O99" s="125"/>
    </row>
    <row r="100" spans="2:15" ht="40.5" customHeight="1" x14ac:dyDescent="0.25">
      <c r="B100" s="563"/>
      <c r="C100" s="125"/>
      <c r="D100" s="154"/>
      <c r="E100" s="154"/>
      <c r="F100" s="154"/>
      <c r="G100" s="154"/>
      <c r="H100" s="154"/>
      <c r="I100" s="155"/>
      <c r="J100" s="154"/>
      <c r="K100" s="154"/>
      <c r="L100" s="125"/>
      <c r="M100" s="125">
        <f t="shared" si="3"/>
        <v>0</v>
      </c>
      <c r="N100" s="125"/>
      <c r="O100" s="125"/>
    </row>
    <row r="101" spans="2:15" ht="37.5" customHeight="1" x14ac:dyDescent="0.25">
      <c r="B101" s="563"/>
      <c r="C101" s="125"/>
      <c r="D101" s="154"/>
      <c r="E101" s="154"/>
      <c r="F101" s="154"/>
      <c r="G101" s="154"/>
      <c r="H101" s="154"/>
      <c r="I101" s="155"/>
      <c r="J101" s="154"/>
      <c r="K101" s="154"/>
      <c r="L101" s="125"/>
      <c r="M101" s="125">
        <f t="shared" si="3"/>
        <v>0</v>
      </c>
      <c r="N101" s="125"/>
      <c r="O101" s="125"/>
    </row>
    <row r="102" spans="2:15" ht="45" customHeight="1" x14ac:dyDescent="0.25">
      <c r="B102" s="563"/>
      <c r="C102" s="125"/>
      <c r="D102" s="154"/>
      <c r="E102" s="154"/>
      <c r="F102" s="154"/>
      <c r="G102" s="154"/>
      <c r="H102" s="154"/>
      <c r="I102" s="155"/>
      <c r="J102" s="154"/>
      <c r="K102" s="154"/>
      <c r="L102" s="125"/>
      <c r="M102" s="125">
        <f t="shared" si="3"/>
        <v>0</v>
      </c>
      <c r="N102" s="125"/>
      <c r="O102" s="125"/>
    </row>
    <row r="103" spans="2:15" ht="44.25" customHeight="1" x14ac:dyDescent="0.25">
      <c r="B103" s="564"/>
      <c r="C103" s="125"/>
      <c r="D103" s="154"/>
      <c r="E103" s="154"/>
      <c r="F103" s="154"/>
      <c r="G103" s="154"/>
      <c r="H103" s="154"/>
      <c r="I103" s="155"/>
      <c r="J103" s="154"/>
      <c r="K103" s="154"/>
      <c r="L103" s="125"/>
      <c r="M103" s="125">
        <f t="shared" si="3"/>
        <v>0</v>
      </c>
      <c r="N103" s="125"/>
      <c r="O103" s="125"/>
    </row>
    <row r="104" spans="2:15" ht="15.75" thickBot="1" x14ac:dyDescent="0.3">
      <c r="C104" s="158"/>
      <c r="D104" s="162"/>
      <c r="E104" s="159"/>
      <c r="F104" s="159"/>
      <c r="G104" s="159"/>
      <c r="H104" s="159"/>
      <c r="I104" s="159"/>
      <c r="J104" s="159"/>
      <c r="K104" s="159"/>
      <c r="L104" s="158"/>
    </row>
    <row r="105" spans="2:15" ht="15" customHeight="1" x14ac:dyDescent="0.25">
      <c r="B105" s="552" t="s">
        <v>246</v>
      </c>
      <c r="C105" s="553"/>
      <c r="D105" s="553"/>
      <c r="E105" s="553"/>
      <c r="F105" s="553"/>
      <c r="G105" s="553"/>
      <c r="H105" s="553"/>
      <c r="I105" s="553"/>
      <c r="J105" s="553"/>
      <c r="K105" s="553"/>
      <c r="L105" s="553"/>
      <c r="M105" s="553"/>
      <c r="N105" s="553"/>
      <c r="O105" s="554"/>
    </row>
    <row r="106" spans="2:15" ht="15" customHeight="1" x14ac:dyDescent="0.25">
      <c r="B106" s="555"/>
      <c r="C106" s="556"/>
      <c r="D106" s="556"/>
      <c r="E106" s="556"/>
      <c r="F106" s="556"/>
      <c r="G106" s="556"/>
      <c r="H106" s="556"/>
      <c r="I106" s="556"/>
      <c r="J106" s="556"/>
      <c r="K106" s="556"/>
      <c r="L106" s="556"/>
      <c r="M106" s="556"/>
      <c r="N106" s="556"/>
      <c r="O106" s="557"/>
    </row>
    <row r="107" spans="2:15" ht="35.25" customHeight="1" thickBot="1" x14ac:dyDescent="0.3">
      <c r="B107" s="558"/>
      <c r="C107" s="559"/>
      <c r="D107" s="559"/>
      <c r="E107" s="559"/>
      <c r="F107" s="559"/>
      <c r="G107" s="559"/>
      <c r="H107" s="559"/>
      <c r="I107" s="559"/>
      <c r="J107" s="559"/>
      <c r="K107" s="559"/>
      <c r="L107" s="559"/>
      <c r="M107" s="559"/>
      <c r="N107" s="559"/>
      <c r="O107" s="560"/>
    </row>
    <row r="108" spans="2:15" ht="41.25" customHeight="1" x14ac:dyDescent="0.25">
      <c r="B108" s="536" t="s">
        <v>292</v>
      </c>
      <c r="C108" s="538" t="s">
        <v>62</v>
      </c>
      <c r="D108" s="538" t="s">
        <v>247</v>
      </c>
      <c r="E108" s="540" t="s">
        <v>287</v>
      </c>
      <c r="F108" s="541"/>
      <c r="G108" s="541"/>
      <c r="H108" s="541"/>
      <c r="I108" s="541"/>
      <c r="J108" s="541"/>
      <c r="K108" s="542"/>
      <c r="L108" s="538" t="s">
        <v>248</v>
      </c>
      <c r="M108" s="536" t="s">
        <v>293</v>
      </c>
      <c r="N108" s="536" t="s">
        <v>304</v>
      </c>
      <c r="O108" s="536" t="s">
        <v>305</v>
      </c>
    </row>
    <row r="109" spans="2:15" ht="75" x14ac:dyDescent="0.25">
      <c r="B109" s="537"/>
      <c r="C109" s="543"/>
      <c r="D109" s="543"/>
      <c r="E109" s="201" t="s">
        <v>279</v>
      </c>
      <c r="F109" s="201" t="s">
        <v>280</v>
      </c>
      <c r="G109" s="201" t="s">
        <v>282</v>
      </c>
      <c r="H109" s="201" t="s">
        <v>281</v>
      </c>
      <c r="I109" s="201" t="s">
        <v>283</v>
      </c>
      <c r="J109" s="201" t="s">
        <v>285</v>
      </c>
      <c r="K109" s="201" t="s">
        <v>284</v>
      </c>
      <c r="L109" s="543"/>
      <c r="M109" s="537"/>
      <c r="N109" s="537"/>
      <c r="O109" s="537"/>
    </row>
    <row r="110" spans="2:15" ht="52.5" customHeight="1" x14ac:dyDescent="0.25">
      <c r="B110" s="562">
        <v>8</v>
      </c>
      <c r="C110" s="125"/>
      <c r="D110" s="154"/>
      <c r="E110" s="154"/>
      <c r="F110" s="154"/>
      <c r="G110" s="154"/>
      <c r="H110" s="154"/>
      <c r="I110" s="155"/>
      <c r="J110" s="154"/>
      <c r="K110" s="154"/>
      <c r="L110" s="127"/>
      <c r="M110" s="125">
        <f>SUM(E110:K110)</f>
        <v>0</v>
      </c>
      <c r="N110" s="125"/>
      <c r="O110" s="125"/>
    </row>
    <row r="111" spans="2:15" ht="43.5" customHeight="1" x14ac:dyDescent="0.25">
      <c r="B111" s="563"/>
      <c r="C111" s="125"/>
      <c r="D111" s="154"/>
      <c r="E111" s="154"/>
      <c r="F111" s="154"/>
      <c r="G111" s="154"/>
      <c r="H111" s="154"/>
      <c r="I111" s="155"/>
      <c r="J111" s="154"/>
      <c r="K111" s="154"/>
      <c r="L111" s="125"/>
      <c r="M111" s="125">
        <f t="shared" ref="M111:M117" si="4">SUM(E111:K111)</f>
        <v>0</v>
      </c>
      <c r="N111" s="125"/>
      <c r="O111" s="125"/>
    </row>
    <row r="112" spans="2:15" ht="40.5" customHeight="1" x14ac:dyDescent="0.25">
      <c r="B112" s="563"/>
      <c r="C112" s="125"/>
      <c r="D112" s="154"/>
      <c r="E112" s="154"/>
      <c r="F112" s="154"/>
      <c r="G112" s="154"/>
      <c r="H112" s="154"/>
      <c r="I112" s="155"/>
      <c r="J112" s="154"/>
      <c r="K112" s="154"/>
      <c r="L112" s="125"/>
      <c r="M112" s="125">
        <f t="shared" si="4"/>
        <v>0</v>
      </c>
      <c r="N112" s="125"/>
      <c r="O112" s="125"/>
    </row>
    <row r="113" spans="2:15" ht="40.5" customHeight="1" x14ac:dyDescent="0.25">
      <c r="B113" s="563"/>
      <c r="C113" s="125"/>
      <c r="D113" s="154"/>
      <c r="E113" s="154"/>
      <c r="F113" s="154"/>
      <c r="G113" s="154"/>
      <c r="H113" s="154"/>
      <c r="I113" s="155"/>
      <c r="J113" s="154"/>
      <c r="K113" s="154"/>
      <c r="L113" s="125"/>
      <c r="M113" s="125">
        <f t="shared" si="4"/>
        <v>0</v>
      </c>
      <c r="N113" s="125"/>
      <c r="O113" s="125"/>
    </row>
    <row r="114" spans="2:15" ht="48" customHeight="1" x14ac:dyDescent="0.25">
      <c r="B114" s="563"/>
      <c r="C114" s="125"/>
      <c r="D114" s="154"/>
      <c r="E114" s="154"/>
      <c r="F114" s="154"/>
      <c r="G114" s="154"/>
      <c r="H114" s="154"/>
      <c r="I114" s="155"/>
      <c r="J114" s="154"/>
      <c r="K114" s="154"/>
      <c r="L114" s="125"/>
      <c r="M114" s="125">
        <f t="shared" si="4"/>
        <v>0</v>
      </c>
      <c r="N114" s="125"/>
      <c r="O114" s="125"/>
    </row>
    <row r="115" spans="2:15" ht="37.5" customHeight="1" x14ac:dyDescent="0.25">
      <c r="B115" s="563"/>
      <c r="C115" s="125"/>
      <c r="D115" s="154"/>
      <c r="E115" s="154"/>
      <c r="F115" s="154"/>
      <c r="G115" s="154"/>
      <c r="H115" s="154"/>
      <c r="I115" s="155"/>
      <c r="J115" s="154"/>
      <c r="K115" s="154"/>
      <c r="L115" s="125"/>
      <c r="M115" s="125">
        <f t="shared" si="4"/>
        <v>0</v>
      </c>
      <c r="N115" s="125"/>
      <c r="O115" s="125"/>
    </row>
    <row r="116" spans="2:15" ht="45.75" customHeight="1" x14ac:dyDescent="0.25">
      <c r="B116" s="563"/>
      <c r="C116" s="125"/>
      <c r="D116" s="154"/>
      <c r="E116" s="154"/>
      <c r="F116" s="154"/>
      <c r="G116" s="154"/>
      <c r="H116" s="154"/>
      <c r="I116" s="155"/>
      <c r="J116" s="154"/>
      <c r="K116" s="154"/>
      <c r="L116" s="125"/>
      <c r="M116" s="125">
        <f t="shared" si="4"/>
        <v>0</v>
      </c>
      <c r="N116" s="125"/>
      <c r="O116" s="125"/>
    </row>
    <row r="117" spans="2:15" ht="51.75" customHeight="1" x14ac:dyDescent="0.25">
      <c r="B117" s="564"/>
      <c r="C117" s="125"/>
      <c r="D117" s="154"/>
      <c r="E117" s="154"/>
      <c r="F117" s="154"/>
      <c r="G117" s="154"/>
      <c r="H117" s="154"/>
      <c r="I117" s="155"/>
      <c r="J117" s="154"/>
      <c r="K117" s="154"/>
      <c r="L117" s="125"/>
      <c r="M117" s="125">
        <f t="shared" si="4"/>
        <v>0</v>
      </c>
      <c r="N117" s="125"/>
      <c r="O117" s="125"/>
    </row>
    <row r="118" spans="2:15" ht="25.5" customHeight="1" thickBot="1" x14ac:dyDescent="0.3">
      <c r="C118" s="162"/>
      <c r="D118" s="162"/>
      <c r="E118" s="162"/>
      <c r="F118" s="162"/>
      <c r="G118" s="162"/>
      <c r="H118" s="162"/>
      <c r="I118" s="162"/>
      <c r="J118" s="162"/>
      <c r="K118" s="162"/>
      <c r="L118" s="158"/>
    </row>
    <row r="119" spans="2:15" ht="15" customHeight="1" x14ac:dyDescent="0.25">
      <c r="B119" s="552" t="s">
        <v>246</v>
      </c>
      <c r="C119" s="553"/>
      <c r="D119" s="553"/>
      <c r="E119" s="553"/>
      <c r="F119" s="553"/>
      <c r="G119" s="553"/>
      <c r="H119" s="553"/>
      <c r="I119" s="553"/>
      <c r="J119" s="553"/>
      <c r="K119" s="553"/>
      <c r="L119" s="553"/>
      <c r="M119" s="553"/>
      <c r="N119" s="553"/>
      <c r="O119" s="554"/>
    </row>
    <row r="120" spans="2:15" ht="15" customHeight="1" x14ac:dyDescent="0.25">
      <c r="B120" s="555"/>
      <c r="C120" s="556"/>
      <c r="D120" s="556"/>
      <c r="E120" s="556"/>
      <c r="F120" s="556"/>
      <c r="G120" s="556"/>
      <c r="H120" s="556"/>
      <c r="I120" s="556"/>
      <c r="J120" s="556"/>
      <c r="K120" s="556"/>
      <c r="L120" s="556"/>
      <c r="M120" s="556"/>
      <c r="N120" s="556"/>
      <c r="O120" s="557"/>
    </row>
    <row r="121" spans="2:15" ht="15.75" customHeight="1" thickBot="1" x14ac:dyDescent="0.3">
      <c r="B121" s="558"/>
      <c r="C121" s="559"/>
      <c r="D121" s="559"/>
      <c r="E121" s="559"/>
      <c r="F121" s="559"/>
      <c r="G121" s="559"/>
      <c r="H121" s="559"/>
      <c r="I121" s="559"/>
      <c r="J121" s="559"/>
      <c r="K121" s="559"/>
      <c r="L121" s="559"/>
      <c r="M121" s="559"/>
      <c r="N121" s="559"/>
      <c r="O121" s="560"/>
    </row>
    <row r="122" spans="2:15" ht="43.5" customHeight="1" x14ac:dyDescent="0.25">
      <c r="B122" s="536" t="s">
        <v>292</v>
      </c>
      <c r="C122" s="538" t="s">
        <v>62</v>
      </c>
      <c r="D122" s="538" t="s">
        <v>247</v>
      </c>
      <c r="E122" s="540" t="s">
        <v>287</v>
      </c>
      <c r="F122" s="541"/>
      <c r="G122" s="541"/>
      <c r="H122" s="541"/>
      <c r="I122" s="541"/>
      <c r="J122" s="541"/>
      <c r="K122" s="542"/>
      <c r="L122" s="538" t="s">
        <v>248</v>
      </c>
      <c r="M122" s="536" t="s">
        <v>293</v>
      </c>
      <c r="N122" s="536" t="s">
        <v>304</v>
      </c>
      <c r="O122" s="536" t="s">
        <v>305</v>
      </c>
    </row>
    <row r="123" spans="2:15" ht="75" x14ac:dyDescent="0.25">
      <c r="B123" s="537"/>
      <c r="C123" s="543"/>
      <c r="D123" s="543"/>
      <c r="E123" s="201" t="s">
        <v>279</v>
      </c>
      <c r="F123" s="201" t="s">
        <v>280</v>
      </c>
      <c r="G123" s="201" t="s">
        <v>282</v>
      </c>
      <c r="H123" s="201" t="s">
        <v>281</v>
      </c>
      <c r="I123" s="201" t="s">
        <v>283</v>
      </c>
      <c r="J123" s="201" t="s">
        <v>285</v>
      </c>
      <c r="K123" s="201" t="s">
        <v>284</v>
      </c>
      <c r="L123" s="543"/>
      <c r="M123" s="537"/>
      <c r="N123" s="537"/>
      <c r="O123" s="537"/>
    </row>
    <row r="124" spans="2:15" ht="47.25" customHeight="1" x14ac:dyDescent="0.25">
      <c r="B124" s="562">
        <v>9</v>
      </c>
      <c r="C124" s="125"/>
      <c r="D124" s="154"/>
      <c r="E124" s="154"/>
      <c r="F124" s="154"/>
      <c r="G124" s="154"/>
      <c r="H124" s="154"/>
      <c r="I124" s="155"/>
      <c r="J124" s="154"/>
      <c r="K124" s="154"/>
      <c r="L124" s="127"/>
      <c r="M124" s="125">
        <f>SUM(E124:K124)</f>
        <v>0</v>
      </c>
      <c r="N124" s="125"/>
      <c r="O124" s="125"/>
    </row>
    <row r="125" spans="2:15" ht="39.75" customHeight="1" x14ac:dyDescent="0.25">
      <c r="B125" s="563"/>
      <c r="C125" s="125"/>
      <c r="D125" s="154"/>
      <c r="E125" s="154"/>
      <c r="F125" s="154"/>
      <c r="G125" s="154"/>
      <c r="H125" s="154"/>
      <c r="I125" s="155"/>
      <c r="J125" s="154"/>
      <c r="K125" s="154"/>
      <c r="L125" s="125"/>
      <c r="M125" s="125">
        <f t="shared" ref="M125:M131" si="5">SUM(E125:K125)</f>
        <v>0</v>
      </c>
      <c r="N125" s="125"/>
      <c r="O125" s="125"/>
    </row>
    <row r="126" spans="2:15" ht="40.5" customHeight="1" x14ac:dyDescent="0.25">
      <c r="B126" s="563"/>
      <c r="C126" s="125"/>
      <c r="D126" s="154"/>
      <c r="E126" s="154"/>
      <c r="F126" s="154"/>
      <c r="G126" s="154"/>
      <c r="H126" s="154"/>
      <c r="I126" s="155"/>
      <c r="J126" s="154"/>
      <c r="K126" s="154"/>
      <c r="L126" s="125"/>
      <c r="M126" s="125">
        <f t="shared" si="5"/>
        <v>0</v>
      </c>
      <c r="N126" s="125"/>
      <c r="O126" s="125"/>
    </row>
    <row r="127" spans="2:15" ht="40.5" customHeight="1" x14ac:dyDescent="0.25">
      <c r="B127" s="563"/>
      <c r="C127" s="125"/>
      <c r="D127" s="154"/>
      <c r="E127" s="154"/>
      <c r="F127" s="154"/>
      <c r="G127" s="154"/>
      <c r="H127" s="154"/>
      <c r="I127" s="155"/>
      <c r="J127" s="154"/>
      <c r="K127" s="154"/>
      <c r="L127" s="125"/>
      <c r="M127" s="125">
        <f t="shared" si="5"/>
        <v>0</v>
      </c>
      <c r="N127" s="125"/>
      <c r="O127" s="125"/>
    </row>
    <row r="128" spans="2:15" ht="47.25" customHeight="1" x14ac:dyDescent="0.25">
      <c r="B128" s="563"/>
      <c r="C128" s="125"/>
      <c r="D128" s="154"/>
      <c r="E128" s="154"/>
      <c r="F128" s="154"/>
      <c r="G128" s="154"/>
      <c r="H128" s="154"/>
      <c r="I128" s="155"/>
      <c r="J128" s="154"/>
      <c r="K128" s="154"/>
      <c r="L128" s="125"/>
      <c r="M128" s="125">
        <f t="shared" si="5"/>
        <v>0</v>
      </c>
      <c r="N128" s="125"/>
      <c r="O128" s="125"/>
    </row>
    <row r="129" spans="2:15" ht="41.25" customHeight="1" x14ac:dyDescent="0.25">
      <c r="B129" s="563"/>
      <c r="C129" s="125"/>
      <c r="D129" s="154"/>
      <c r="E129" s="154"/>
      <c r="F129" s="154"/>
      <c r="G129" s="154"/>
      <c r="H129" s="154"/>
      <c r="I129" s="155"/>
      <c r="J129" s="154"/>
      <c r="K129" s="154"/>
      <c r="L129" s="125"/>
      <c r="M129" s="125">
        <f t="shared" si="5"/>
        <v>0</v>
      </c>
      <c r="N129" s="125"/>
      <c r="O129" s="125"/>
    </row>
    <row r="130" spans="2:15" ht="41.25" customHeight="1" x14ac:dyDescent="0.25">
      <c r="B130" s="563"/>
      <c r="C130" s="125"/>
      <c r="D130" s="154"/>
      <c r="E130" s="154"/>
      <c r="F130" s="154"/>
      <c r="G130" s="154"/>
      <c r="H130" s="154"/>
      <c r="I130" s="155"/>
      <c r="J130" s="154"/>
      <c r="K130" s="154"/>
      <c r="L130" s="125"/>
      <c r="M130" s="125">
        <f t="shared" si="5"/>
        <v>0</v>
      </c>
      <c r="N130" s="125"/>
      <c r="O130" s="125"/>
    </row>
    <row r="131" spans="2:15" ht="41.25" customHeight="1" x14ac:dyDescent="0.25">
      <c r="B131" s="564"/>
      <c r="C131" s="125"/>
      <c r="D131" s="154"/>
      <c r="E131" s="154"/>
      <c r="F131" s="154"/>
      <c r="G131" s="154"/>
      <c r="H131" s="154"/>
      <c r="I131" s="155"/>
      <c r="J131" s="154"/>
      <c r="K131" s="154"/>
      <c r="L131" s="125"/>
      <c r="M131" s="125">
        <f t="shared" si="5"/>
        <v>0</v>
      </c>
      <c r="N131" s="125"/>
      <c r="O131" s="125"/>
    </row>
    <row r="132" spans="2:15" ht="15.75" thickBot="1" x14ac:dyDescent="0.3">
      <c r="C132" s="158"/>
      <c r="D132" s="162"/>
      <c r="E132" s="159"/>
      <c r="F132" s="159"/>
      <c r="G132" s="159"/>
      <c r="H132" s="159"/>
      <c r="I132" s="159"/>
      <c r="J132" s="159"/>
      <c r="K132" s="159"/>
      <c r="L132" s="160"/>
    </row>
    <row r="133" spans="2:15" ht="15" customHeight="1" x14ac:dyDescent="0.25">
      <c r="B133" s="552" t="s">
        <v>246</v>
      </c>
      <c r="C133" s="553"/>
      <c r="D133" s="553"/>
      <c r="E133" s="553"/>
      <c r="F133" s="553"/>
      <c r="G133" s="553"/>
      <c r="H133" s="553"/>
      <c r="I133" s="553"/>
      <c r="J133" s="553"/>
      <c r="K133" s="553"/>
      <c r="L133" s="553"/>
      <c r="M133" s="553"/>
      <c r="N133" s="553"/>
      <c r="O133" s="554"/>
    </row>
    <row r="134" spans="2:15" ht="15" customHeight="1" x14ac:dyDescent="0.25">
      <c r="B134" s="555"/>
      <c r="C134" s="556"/>
      <c r="D134" s="556"/>
      <c r="E134" s="556"/>
      <c r="F134" s="556"/>
      <c r="G134" s="556"/>
      <c r="H134" s="556"/>
      <c r="I134" s="556"/>
      <c r="J134" s="556"/>
      <c r="K134" s="556"/>
      <c r="L134" s="556"/>
      <c r="M134" s="556"/>
      <c r="N134" s="556"/>
      <c r="O134" s="557"/>
    </row>
    <row r="135" spans="2:15" ht="15.75" customHeight="1" thickBot="1" x14ac:dyDescent="0.3">
      <c r="B135" s="558"/>
      <c r="C135" s="559"/>
      <c r="D135" s="559"/>
      <c r="E135" s="559"/>
      <c r="F135" s="559"/>
      <c r="G135" s="559"/>
      <c r="H135" s="559"/>
      <c r="I135" s="559"/>
      <c r="J135" s="559"/>
      <c r="K135" s="559"/>
      <c r="L135" s="559"/>
      <c r="M135" s="559"/>
      <c r="N135" s="559"/>
      <c r="O135" s="560"/>
    </row>
    <row r="136" spans="2:15" ht="45.75" customHeight="1" x14ac:dyDescent="0.25">
      <c r="B136" s="536" t="s">
        <v>292</v>
      </c>
      <c r="C136" s="538" t="s">
        <v>62</v>
      </c>
      <c r="D136" s="538" t="s">
        <v>247</v>
      </c>
      <c r="E136" s="540" t="s">
        <v>287</v>
      </c>
      <c r="F136" s="541"/>
      <c r="G136" s="541"/>
      <c r="H136" s="541"/>
      <c r="I136" s="541"/>
      <c r="J136" s="541"/>
      <c r="K136" s="542"/>
      <c r="L136" s="538" t="s">
        <v>248</v>
      </c>
      <c r="M136" s="536" t="s">
        <v>293</v>
      </c>
      <c r="N136" s="536" t="s">
        <v>304</v>
      </c>
      <c r="O136" s="536" t="s">
        <v>305</v>
      </c>
    </row>
    <row r="137" spans="2:15" ht="75" x14ac:dyDescent="0.25">
      <c r="B137" s="537"/>
      <c r="C137" s="543"/>
      <c r="D137" s="543"/>
      <c r="E137" s="201" t="s">
        <v>279</v>
      </c>
      <c r="F137" s="201" t="s">
        <v>280</v>
      </c>
      <c r="G137" s="201" t="s">
        <v>282</v>
      </c>
      <c r="H137" s="201" t="s">
        <v>281</v>
      </c>
      <c r="I137" s="201" t="s">
        <v>283</v>
      </c>
      <c r="J137" s="201" t="s">
        <v>285</v>
      </c>
      <c r="K137" s="201" t="s">
        <v>284</v>
      </c>
      <c r="L137" s="543"/>
      <c r="M137" s="537"/>
      <c r="N137" s="537"/>
      <c r="O137" s="537"/>
    </row>
    <row r="138" spans="2:15" ht="47.25" customHeight="1" x14ac:dyDescent="0.25">
      <c r="B138" s="562">
        <v>10</v>
      </c>
      <c r="C138" s="125"/>
      <c r="D138" s="154"/>
      <c r="E138" s="154"/>
      <c r="F138" s="154"/>
      <c r="G138" s="154"/>
      <c r="H138" s="154"/>
      <c r="I138" s="155"/>
      <c r="J138" s="154"/>
      <c r="K138" s="154"/>
      <c r="L138" s="127"/>
      <c r="M138" s="125">
        <f>SUM(E138:K138)</f>
        <v>0</v>
      </c>
      <c r="N138" s="125"/>
      <c r="O138" s="125"/>
    </row>
    <row r="139" spans="2:15" ht="38.25" customHeight="1" x14ac:dyDescent="0.25">
      <c r="B139" s="563"/>
      <c r="C139" s="125"/>
      <c r="D139" s="154"/>
      <c r="E139" s="154"/>
      <c r="F139" s="154"/>
      <c r="G139" s="154"/>
      <c r="H139" s="154"/>
      <c r="I139" s="155"/>
      <c r="J139" s="154"/>
      <c r="K139" s="154"/>
      <c r="L139" s="125"/>
      <c r="M139" s="125">
        <f t="shared" ref="M139:M145" si="6">SUM(E139:K139)</f>
        <v>0</v>
      </c>
      <c r="N139" s="125"/>
      <c r="O139" s="125"/>
    </row>
    <row r="140" spans="2:15" ht="42" customHeight="1" x14ac:dyDescent="0.25">
      <c r="B140" s="563"/>
      <c r="C140" s="125"/>
      <c r="D140" s="154"/>
      <c r="E140" s="154"/>
      <c r="F140" s="154"/>
      <c r="G140" s="154"/>
      <c r="H140" s="154"/>
      <c r="I140" s="155"/>
      <c r="J140" s="154"/>
      <c r="K140" s="154"/>
      <c r="L140" s="125"/>
      <c r="M140" s="125">
        <f t="shared" si="6"/>
        <v>0</v>
      </c>
      <c r="N140" s="125"/>
      <c r="O140" s="125"/>
    </row>
    <row r="141" spans="2:15" ht="45" customHeight="1" x14ac:dyDescent="0.25">
      <c r="B141" s="563"/>
      <c r="C141" s="125"/>
      <c r="D141" s="154"/>
      <c r="E141" s="154"/>
      <c r="F141" s="154"/>
      <c r="G141" s="154"/>
      <c r="H141" s="154"/>
      <c r="I141" s="155"/>
      <c r="J141" s="154"/>
      <c r="K141" s="154"/>
      <c r="L141" s="125"/>
      <c r="M141" s="125">
        <f t="shared" si="6"/>
        <v>0</v>
      </c>
      <c r="N141" s="125"/>
      <c r="O141" s="125"/>
    </row>
    <row r="142" spans="2:15" ht="43.5" customHeight="1" x14ac:dyDescent="0.25">
      <c r="B142" s="563"/>
      <c r="C142" s="125"/>
      <c r="D142" s="154"/>
      <c r="E142" s="154"/>
      <c r="F142" s="154"/>
      <c r="G142" s="154"/>
      <c r="H142" s="154"/>
      <c r="I142" s="155"/>
      <c r="J142" s="154"/>
      <c r="K142" s="154"/>
      <c r="L142" s="125"/>
      <c r="M142" s="125">
        <f t="shared" si="6"/>
        <v>0</v>
      </c>
      <c r="N142" s="125"/>
      <c r="O142" s="125"/>
    </row>
    <row r="143" spans="2:15" ht="42" customHeight="1" x14ac:dyDescent="0.25">
      <c r="B143" s="563"/>
      <c r="C143" s="125"/>
      <c r="D143" s="154"/>
      <c r="E143" s="154"/>
      <c r="F143" s="154"/>
      <c r="G143" s="154"/>
      <c r="H143" s="154"/>
      <c r="I143" s="155"/>
      <c r="J143" s="154"/>
      <c r="K143" s="154"/>
      <c r="L143" s="125"/>
      <c r="M143" s="125">
        <f t="shared" si="6"/>
        <v>0</v>
      </c>
      <c r="N143" s="125"/>
      <c r="O143" s="125"/>
    </row>
    <row r="144" spans="2:15" ht="51" customHeight="1" x14ac:dyDescent="0.25">
      <c r="B144" s="563"/>
      <c r="C144" s="125"/>
      <c r="D144" s="154"/>
      <c r="E144" s="154"/>
      <c r="F144" s="154"/>
      <c r="G144" s="154"/>
      <c r="H144" s="154"/>
      <c r="I144" s="155"/>
      <c r="J144" s="154"/>
      <c r="K144" s="154"/>
      <c r="L144" s="125"/>
      <c r="M144" s="125">
        <f t="shared" si="6"/>
        <v>0</v>
      </c>
      <c r="N144" s="125"/>
      <c r="O144" s="125"/>
    </row>
    <row r="145" spans="2:15" ht="49.5" customHeight="1" x14ac:dyDescent="0.25">
      <c r="B145" s="564"/>
      <c r="C145" s="125"/>
      <c r="D145" s="154"/>
      <c r="E145" s="154"/>
      <c r="F145" s="154"/>
      <c r="G145" s="154"/>
      <c r="H145" s="154"/>
      <c r="I145" s="155"/>
      <c r="J145" s="154"/>
      <c r="K145" s="154"/>
      <c r="L145" s="125"/>
      <c r="M145" s="125">
        <f t="shared" si="6"/>
        <v>0</v>
      </c>
      <c r="N145" s="125"/>
      <c r="O145" s="125"/>
    </row>
    <row r="146" spans="2:15" ht="15.75" thickBot="1" x14ac:dyDescent="0.3">
      <c r="C146" s="158"/>
      <c r="D146" s="162"/>
      <c r="E146" s="159"/>
      <c r="F146" s="159"/>
      <c r="G146" s="159"/>
      <c r="H146" s="159"/>
      <c r="I146" s="159"/>
      <c r="J146" s="159"/>
      <c r="K146" s="159"/>
      <c r="L146" s="158"/>
    </row>
    <row r="147" spans="2:15" ht="15" customHeight="1" x14ac:dyDescent="0.25">
      <c r="B147" s="552" t="s">
        <v>246</v>
      </c>
      <c r="C147" s="553"/>
      <c r="D147" s="553"/>
      <c r="E147" s="553"/>
      <c r="F147" s="553"/>
      <c r="G147" s="553"/>
      <c r="H147" s="553"/>
      <c r="I147" s="553"/>
      <c r="J147" s="553"/>
      <c r="K147" s="553"/>
      <c r="L147" s="553"/>
      <c r="M147" s="553"/>
      <c r="N147" s="553"/>
      <c r="O147" s="554"/>
    </row>
    <row r="148" spans="2:15" ht="15" customHeight="1" x14ac:dyDescent="0.25">
      <c r="B148" s="555"/>
      <c r="C148" s="556"/>
      <c r="D148" s="556"/>
      <c r="E148" s="556"/>
      <c r="F148" s="556"/>
      <c r="G148" s="556"/>
      <c r="H148" s="556"/>
      <c r="I148" s="556"/>
      <c r="J148" s="556"/>
      <c r="K148" s="556"/>
      <c r="L148" s="556"/>
      <c r="M148" s="556"/>
      <c r="N148" s="556"/>
      <c r="O148" s="557"/>
    </row>
    <row r="149" spans="2:15" ht="15.75" customHeight="1" thickBot="1" x14ac:dyDescent="0.3">
      <c r="B149" s="558"/>
      <c r="C149" s="559"/>
      <c r="D149" s="559"/>
      <c r="E149" s="559"/>
      <c r="F149" s="559"/>
      <c r="G149" s="559"/>
      <c r="H149" s="559"/>
      <c r="I149" s="559"/>
      <c r="J149" s="559"/>
      <c r="K149" s="559"/>
      <c r="L149" s="559"/>
      <c r="M149" s="559"/>
      <c r="N149" s="559"/>
      <c r="O149" s="560"/>
    </row>
    <row r="150" spans="2:15" ht="49.5" customHeight="1" x14ac:dyDescent="0.25">
      <c r="B150" s="536" t="s">
        <v>292</v>
      </c>
      <c r="C150" s="538" t="s">
        <v>62</v>
      </c>
      <c r="D150" s="538" t="s">
        <v>247</v>
      </c>
      <c r="E150" s="540" t="s">
        <v>287</v>
      </c>
      <c r="F150" s="541"/>
      <c r="G150" s="541"/>
      <c r="H150" s="541"/>
      <c r="I150" s="541"/>
      <c r="J150" s="541"/>
      <c r="K150" s="542"/>
      <c r="L150" s="538" t="s">
        <v>248</v>
      </c>
      <c r="M150" s="536" t="s">
        <v>293</v>
      </c>
      <c r="N150" s="536" t="s">
        <v>304</v>
      </c>
      <c r="O150" s="536" t="s">
        <v>305</v>
      </c>
    </row>
    <row r="151" spans="2:15" ht="72.75" customHeight="1" x14ac:dyDescent="0.25">
      <c r="B151" s="537"/>
      <c r="C151" s="543"/>
      <c r="D151" s="543"/>
      <c r="E151" s="201" t="s">
        <v>279</v>
      </c>
      <c r="F151" s="201" t="s">
        <v>280</v>
      </c>
      <c r="G151" s="201" t="s">
        <v>282</v>
      </c>
      <c r="H151" s="201" t="s">
        <v>281</v>
      </c>
      <c r="I151" s="201" t="s">
        <v>283</v>
      </c>
      <c r="J151" s="201" t="s">
        <v>285</v>
      </c>
      <c r="K151" s="201" t="s">
        <v>284</v>
      </c>
      <c r="L151" s="543"/>
      <c r="M151" s="537"/>
      <c r="N151" s="537"/>
      <c r="O151" s="537"/>
    </row>
    <row r="152" spans="2:15" ht="51" customHeight="1" x14ac:dyDescent="0.25">
      <c r="B152" s="562">
        <v>11</v>
      </c>
      <c r="C152" s="125"/>
      <c r="D152" s="154"/>
      <c r="E152" s="154"/>
      <c r="F152" s="154"/>
      <c r="G152" s="154"/>
      <c r="H152" s="154"/>
      <c r="I152" s="155"/>
      <c r="J152" s="154"/>
      <c r="K152" s="154"/>
      <c r="L152" s="127"/>
      <c r="M152" s="125">
        <f>SUM(E152:K152)</f>
        <v>0</v>
      </c>
      <c r="N152" s="125"/>
      <c r="O152" s="125"/>
    </row>
    <row r="153" spans="2:15" ht="44.25" customHeight="1" x14ac:dyDescent="0.25">
      <c r="B153" s="563"/>
      <c r="C153" s="125"/>
      <c r="D153" s="154"/>
      <c r="E153" s="154"/>
      <c r="F153" s="154"/>
      <c r="G153" s="154"/>
      <c r="H153" s="154"/>
      <c r="I153" s="155"/>
      <c r="J153" s="154"/>
      <c r="K153" s="154"/>
      <c r="L153" s="125"/>
      <c r="M153" s="125">
        <f t="shared" ref="M153:M159" si="7">SUM(E153:K153)</f>
        <v>0</v>
      </c>
      <c r="N153" s="125"/>
      <c r="O153" s="125"/>
    </row>
    <row r="154" spans="2:15" ht="40.5" customHeight="1" x14ac:dyDescent="0.25">
      <c r="B154" s="563"/>
      <c r="C154" s="125"/>
      <c r="D154" s="154"/>
      <c r="E154" s="154"/>
      <c r="F154" s="154"/>
      <c r="G154" s="154"/>
      <c r="H154" s="154"/>
      <c r="I154" s="155"/>
      <c r="J154" s="154"/>
      <c r="K154" s="154"/>
      <c r="L154" s="125"/>
      <c r="M154" s="125">
        <f t="shared" si="7"/>
        <v>0</v>
      </c>
      <c r="N154" s="125"/>
      <c r="O154" s="125"/>
    </row>
    <row r="155" spans="2:15" ht="39.75" customHeight="1" x14ac:dyDescent="0.25">
      <c r="B155" s="563"/>
      <c r="C155" s="125"/>
      <c r="D155" s="154"/>
      <c r="E155" s="154"/>
      <c r="F155" s="154"/>
      <c r="G155" s="154"/>
      <c r="H155" s="154"/>
      <c r="I155" s="155"/>
      <c r="J155" s="154"/>
      <c r="K155" s="154"/>
      <c r="L155" s="125"/>
      <c r="M155" s="125">
        <f t="shared" si="7"/>
        <v>0</v>
      </c>
      <c r="N155" s="125"/>
      <c r="O155" s="125"/>
    </row>
    <row r="156" spans="2:15" ht="44.25" customHeight="1" x14ac:dyDescent="0.25">
      <c r="B156" s="563"/>
      <c r="C156" s="125"/>
      <c r="D156" s="154"/>
      <c r="E156" s="154"/>
      <c r="F156" s="154"/>
      <c r="G156" s="154"/>
      <c r="H156" s="154"/>
      <c r="I156" s="155"/>
      <c r="J156" s="154"/>
      <c r="K156" s="154"/>
      <c r="L156" s="125"/>
      <c r="M156" s="125">
        <f t="shared" si="7"/>
        <v>0</v>
      </c>
      <c r="N156" s="125"/>
      <c r="O156" s="125"/>
    </row>
    <row r="157" spans="2:15" ht="51.75" customHeight="1" x14ac:dyDescent="0.25">
      <c r="B157" s="563"/>
      <c r="C157" s="125"/>
      <c r="D157" s="154"/>
      <c r="E157" s="154"/>
      <c r="F157" s="154"/>
      <c r="G157" s="154"/>
      <c r="H157" s="154"/>
      <c r="I157" s="155"/>
      <c r="J157" s="154"/>
      <c r="K157" s="154"/>
      <c r="L157" s="125"/>
      <c r="M157" s="125">
        <f t="shared" si="7"/>
        <v>0</v>
      </c>
      <c r="N157" s="125"/>
      <c r="O157" s="125"/>
    </row>
    <row r="158" spans="2:15" ht="41.25" customHeight="1" x14ac:dyDescent="0.25">
      <c r="B158" s="563"/>
      <c r="C158" s="125"/>
      <c r="D158" s="154"/>
      <c r="E158" s="154"/>
      <c r="F158" s="154"/>
      <c r="G158" s="154"/>
      <c r="H158" s="154"/>
      <c r="I158" s="155"/>
      <c r="J158" s="154"/>
      <c r="K158" s="154"/>
      <c r="L158" s="125"/>
      <c r="M158" s="125">
        <f t="shared" si="7"/>
        <v>0</v>
      </c>
      <c r="N158" s="125"/>
      <c r="O158" s="125"/>
    </row>
    <row r="159" spans="2:15" ht="48" customHeight="1" x14ac:dyDescent="0.25">
      <c r="B159" s="564"/>
      <c r="C159" s="125"/>
      <c r="D159" s="154"/>
      <c r="E159" s="154"/>
      <c r="F159" s="154"/>
      <c r="G159" s="154"/>
      <c r="H159" s="154"/>
      <c r="I159" s="155"/>
      <c r="J159" s="154"/>
      <c r="K159" s="154"/>
      <c r="L159" s="125"/>
      <c r="M159" s="125">
        <f t="shared" si="7"/>
        <v>0</v>
      </c>
      <c r="N159" s="125"/>
      <c r="O159" s="125"/>
    </row>
    <row r="160" spans="2:15" x14ac:dyDescent="0.25">
      <c r="C160" s="158"/>
      <c r="D160" s="162"/>
      <c r="E160" s="159"/>
      <c r="F160" s="159"/>
      <c r="G160" s="159"/>
      <c r="H160" s="159"/>
      <c r="I160" s="159"/>
      <c r="J160" s="159"/>
      <c r="K160" s="159"/>
      <c r="L160" s="158"/>
    </row>
    <row r="161" spans="2:15" ht="15.75" thickBot="1" x14ac:dyDescent="0.3">
      <c r="C161" s="158"/>
      <c r="D161" s="162"/>
      <c r="E161" s="159"/>
      <c r="F161" s="159"/>
      <c r="G161" s="159"/>
      <c r="H161" s="159"/>
      <c r="I161" s="159"/>
      <c r="J161" s="159"/>
      <c r="K161" s="159"/>
      <c r="L161" s="158"/>
    </row>
    <row r="162" spans="2:15" ht="29.25" customHeight="1" x14ac:dyDescent="0.25">
      <c r="B162" s="552" t="s">
        <v>246</v>
      </c>
      <c r="C162" s="553"/>
      <c r="D162" s="553"/>
      <c r="E162" s="553"/>
      <c r="F162" s="553"/>
      <c r="G162" s="553"/>
      <c r="H162" s="553"/>
      <c r="I162" s="553"/>
      <c r="J162" s="553"/>
      <c r="K162" s="553"/>
      <c r="L162" s="553"/>
      <c r="M162" s="553"/>
      <c r="N162" s="553"/>
      <c r="O162" s="554"/>
    </row>
    <row r="163" spans="2:15" ht="15" customHeight="1" x14ac:dyDescent="0.25">
      <c r="B163" s="555"/>
      <c r="C163" s="556"/>
      <c r="D163" s="556"/>
      <c r="E163" s="556"/>
      <c r="F163" s="556"/>
      <c r="G163" s="556"/>
      <c r="H163" s="556"/>
      <c r="I163" s="556"/>
      <c r="J163" s="556"/>
      <c r="K163" s="556"/>
      <c r="L163" s="556"/>
      <c r="M163" s="556"/>
      <c r="N163" s="556"/>
      <c r="O163" s="557"/>
    </row>
    <row r="164" spans="2:15" ht="23.25" customHeight="1" thickBot="1" x14ac:dyDescent="0.3">
      <c r="B164" s="558"/>
      <c r="C164" s="559"/>
      <c r="D164" s="559"/>
      <c r="E164" s="559"/>
      <c r="F164" s="559"/>
      <c r="G164" s="559"/>
      <c r="H164" s="559"/>
      <c r="I164" s="559"/>
      <c r="J164" s="559"/>
      <c r="K164" s="559"/>
      <c r="L164" s="559"/>
      <c r="M164" s="559"/>
      <c r="N164" s="559"/>
      <c r="O164" s="560"/>
    </row>
    <row r="165" spans="2:15" ht="45" customHeight="1" x14ac:dyDescent="0.25">
      <c r="B165" s="536" t="s">
        <v>292</v>
      </c>
      <c r="C165" s="538" t="s">
        <v>62</v>
      </c>
      <c r="D165" s="538" t="s">
        <v>247</v>
      </c>
      <c r="E165" s="540" t="s">
        <v>287</v>
      </c>
      <c r="F165" s="541"/>
      <c r="G165" s="541"/>
      <c r="H165" s="541"/>
      <c r="I165" s="541"/>
      <c r="J165" s="541"/>
      <c r="K165" s="542"/>
      <c r="L165" s="538" t="s">
        <v>248</v>
      </c>
      <c r="M165" s="536" t="s">
        <v>293</v>
      </c>
      <c r="N165" s="536" t="s">
        <v>304</v>
      </c>
      <c r="O165" s="536" t="s">
        <v>305</v>
      </c>
    </row>
    <row r="166" spans="2:15" ht="75" x14ac:dyDescent="0.25">
      <c r="B166" s="537"/>
      <c r="C166" s="543"/>
      <c r="D166" s="543"/>
      <c r="E166" s="201" t="s">
        <v>279</v>
      </c>
      <c r="F166" s="201" t="s">
        <v>280</v>
      </c>
      <c r="G166" s="201" t="s">
        <v>282</v>
      </c>
      <c r="H166" s="201" t="s">
        <v>281</v>
      </c>
      <c r="I166" s="201" t="s">
        <v>283</v>
      </c>
      <c r="J166" s="201" t="s">
        <v>285</v>
      </c>
      <c r="K166" s="201" t="s">
        <v>284</v>
      </c>
      <c r="L166" s="543"/>
      <c r="M166" s="537"/>
      <c r="N166" s="537"/>
      <c r="O166" s="537"/>
    </row>
    <row r="167" spans="2:15" ht="45.75" customHeight="1" x14ac:dyDescent="0.25">
      <c r="B167" s="562">
        <v>12</v>
      </c>
      <c r="C167" s="125"/>
      <c r="D167" s="154"/>
      <c r="E167" s="154"/>
      <c r="F167" s="154"/>
      <c r="G167" s="154"/>
      <c r="H167" s="154"/>
      <c r="I167" s="155"/>
      <c r="J167" s="154"/>
      <c r="K167" s="154"/>
      <c r="L167" s="127"/>
      <c r="M167" s="125">
        <f>SUM(E167:K167)</f>
        <v>0</v>
      </c>
      <c r="N167" s="125"/>
      <c r="O167" s="125"/>
    </row>
    <row r="168" spans="2:15" ht="45.75" customHeight="1" x14ac:dyDescent="0.25">
      <c r="B168" s="563"/>
      <c r="C168" s="125"/>
      <c r="D168" s="154"/>
      <c r="E168" s="154"/>
      <c r="F168" s="154"/>
      <c r="G168" s="154"/>
      <c r="H168" s="154"/>
      <c r="I168" s="155"/>
      <c r="J168" s="154"/>
      <c r="K168" s="154"/>
      <c r="L168" s="125"/>
      <c r="M168" s="125">
        <f t="shared" ref="M168:M174" si="8">SUM(E168:K168)</f>
        <v>0</v>
      </c>
      <c r="N168" s="125"/>
      <c r="O168" s="125"/>
    </row>
    <row r="169" spans="2:15" ht="45" customHeight="1" x14ac:dyDescent="0.25">
      <c r="B169" s="563"/>
      <c r="C169" s="125"/>
      <c r="D169" s="154"/>
      <c r="E169" s="154"/>
      <c r="F169" s="154"/>
      <c r="G169" s="154"/>
      <c r="H169" s="154"/>
      <c r="I169" s="155"/>
      <c r="J169" s="154"/>
      <c r="K169" s="154"/>
      <c r="L169" s="125"/>
      <c r="M169" s="125">
        <f t="shared" si="8"/>
        <v>0</v>
      </c>
      <c r="N169" s="125"/>
      <c r="O169" s="125"/>
    </row>
    <row r="170" spans="2:15" ht="40.5" customHeight="1" x14ac:dyDescent="0.25">
      <c r="B170" s="563"/>
      <c r="C170" s="125"/>
      <c r="D170" s="154"/>
      <c r="E170" s="154"/>
      <c r="F170" s="154"/>
      <c r="G170" s="154"/>
      <c r="H170" s="154"/>
      <c r="I170" s="155"/>
      <c r="J170" s="154"/>
      <c r="K170" s="154"/>
      <c r="L170" s="125"/>
      <c r="M170" s="125">
        <f t="shared" si="8"/>
        <v>0</v>
      </c>
      <c r="N170" s="125"/>
      <c r="O170" s="125"/>
    </row>
    <row r="171" spans="2:15" ht="39.75" customHeight="1" x14ac:dyDescent="0.25">
      <c r="B171" s="563"/>
      <c r="C171" s="125"/>
      <c r="D171" s="154"/>
      <c r="E171" s="154"/>
      <c r="F171" s="154"/>
      <c r="G171" s="154"/>
      <c r="H171" s="154"/>
      <c r="I171" s="155"/>
      <c r="J171" s="154"/>
      <c r="K171" s="154"/>
      <c r="L171" s="125"/>
      <c r="M171" s="125">
        <f t="shared" si="8"/>
        <v>0</v>
      </c>
      <c r="N171" s="125"/>
      <c r="O171" s="125"/>
    </row>
    <row r="172" spans="2:15" ht="49.5" customHeight="1" x14ac:dyDescent="0.25">
      <c r="B172" s="563"/>
      <c r="C172" s="125"/>
      <c r="D172" s="154"/>
      <c r="E172" s="154"/>
      <c r="F172" s="154"/>
      <c r="G172" s="154"/>
      <c r="H172" s="154"/>
      <c r="I172" s="155"/>
      <c r="J172" s="154"/>
      <c r="K172" s="154"/>
      <c r="L172" s="125"/>
      <c r="M172" s="125">
        <f t="shared" si="8"/>
        <v>0</v>
      </c>
      <c r="N172" s="125"/>
      <c r="O172" s="125"/>
    </row>
    <row r="173" spans="2:15" ht="57" customHeight="1" x14ac:dyDescent="0.25">
      <c r="B173" s="563"/>
      <c r="C173" s="125"/>
      <c r="D173" s="154"/>
      <c r="E173" s="154"/>
      <c r="F173" s="154"/>
      <c r="G173" s="154"/>
      <c r="H173" s="154"/>
      <c r="I173" s="155"/>
      <c r="J173" s="154"/>
      <c r="K173" s="154"/>
      <c r="L173" s="125"/>
      <c r="M173" s="125">
        <f t="shared" si="8"/>
        <v>0</v>
      </c>
      <c r="N173" s="125"/>
      <c r="O173" s="125"/>
    </row>
    <row r="174" spans="2:15" ht="42" customHeight="1" x14ac:dyDescent="0.25">
      <c r="B174" s="564"/>
      <c r="C174" s="125"/>
      <c r="D174" s="154"/>
      <c r="E174" s="154"/>
      <c r="F174" s="154"/>
      <c r="G174" s="154"/>
      <c r="H174" s="154"/>
      <c r="I174" s="155"/>
      <c r="J174" s="154"/>
      <c r="K174" s="154"/>
      <c r="L174" s="125"/>
      <c r="M174" s="125">
        <f t="shared" si="8"/>
        <v>0</v>
      </c>
      <c r="N174" s="125"/>
      <c r="O174" s="125"/>
    </row>
    <row r="175" spans="2:15" ht="49.5" customHeight="1" x14ac:dyDescent="0.25">
      <c r="C175" s="163"/>
      <c r="D175" s="163"/>
      <c r="E175" s="157"/>
      <c r="F175" s="157"/>
      <c r="G175" s="157"/>
      <c r="H175" s="157"/>
      <c r="I175" s="157"/>
      <c r="J175" s="157"/>
      <c r="K175" s="157"/>
      <c r="L175" s="163"/>
    </row>
    <row r="176" spans="2:15" x14ac:dyDescent="0.25">
      <c r="C176" s="158"/>
      <c r="D176" s="162"/>
      <c r="E176" s="159"/>
      <c r="F176" s="159"/>
      <c r="G176" s="159"/>
      <c r="H176" s="159"/>
      <c r="I176" s="159"/>
      <c r="J176" s="159"/>
      <c r="K176" s="159"/>
      <c r="L176" s="160"/>
    </row>
    <row r="177" spans="3:12" x14ac:dyDescent="0.25">
      <c r="C177" s="158"/>
      <c r="D177" s="162"/>
      <c r="E177" s="159"/>
      <c r="F177" s="159"/>
      <c r="G177" s="159"/>
      <c r="H177" s="159"/>
      <c r="I177" s="159"/>
      <c r="J177" s="159"/>
      <c r="K177" s="159"/>
      <c r="L177" s="158"/>
    </row>
    <row r="178" spans="3:12" x14ac:dyDescent="0.25">
      <c r="C178" s="158"/>
      <c r="D178" s="162"/>
      <c r="E178" s="159"/>
      <c r="F178" s="159"/>
      <c r="G178" s="159"/>
      <c r="H178" s="159"/>
      <c r="I178" s="159"/>
      <c r="J178" s="159"/>
      <c r="K178" s="159"/>
      <c r="L178" s="158"/>
    </row>
    <row r="179" spans="3:12" x14ac:dyDescent="0.25">
      <c r="C179" s="158"/>
      <c r="D179" s="162"/>
      <c r="E179" s="159"/>
      <c r="F179" s="159"/>
      <c r="G179" s="159"/>
      <c r="H179" s="159"/>
      <c r="I179" s="159"/>
      <c r="J179" s="159"/>
      <c r="K179" s="159"/>
      <c r="L179" s="158"/>
    </row>
    <row r="180" spans="3:12" x14ac:dyDescent="0.25">
      <c r="C180" s="158"/>
      <c r="D180" s="162"/>
      <c r="E180" s="159"/>
      <c r="F180" s="159"/>
      <c r="G180" s="159"/>
      <c r="H180" s="159"/>
      <c r="I180" s="159"/>
      <c r="J180" s="159"/>
      <c r="K180" s="159"/>
      <c r="L180" s="158"/>
    </row>
    <row r="181" spans="3:12" x14ac:dyDescent="0.25">
      <c r="C181" s="158"/>
      <c r="D181" s="162"/>
      <c r="E181" s="159"/>
      <c r="F181" s="159"/>
      <c r="G181" s="159"/>
      <c r="H181" s="159"/>
      <c r="I181" s="159"/>
      <c r="J181" s="159"/>
      <c r="K181" s="159"/>
      <c r="L181" s="158"/>
    </row>
    <row r="182" spans="3:12" x14ac:dyDescent="0.25">
      <c r="C182" s="158"/>
      <c r="D182" s="162"/>
      <c r="E182" s="159"/>
      <c r="F182" s="159"/>
      <c r="G182" s="159"/>
      <c r="H182" s="159"/>
      <c r="I182" s="159"/>
      <c r="J182" s="159"/>
      <c r="K182" s="159"/>
      <c r="L182" s="158"/>
    </row>
    <row r="183" spans="3:12" x14ac:dyDescent="0.25">
      <c r="C183" s="158"/>
      <c r="D183" s="162"/>
      <c r="E183" s="159"/>
      <c r="F183" s="159"/>
      <c r="G183" s="159"/>
      <c r="H183" s="159"/>
      <c r="I183" s="159"/>
      <c r="J183" s="159"/>
      <c r="K183" s="159"/>
      <c r="L183" s="158"/>
    </row>
    <row r="184" spans="3:12" ht="30.75" customHeight="1" x14ac:dyDescent="0.25">
      <c r="C184" s="162"/>
      <c r="D184" s="162"/>
      <c r="E184" s="162"/>
      <c r="F184" s="162"/>
      <c r="G184" s="162"/>
      <c r="H184" s="162"/>
      <c r="I184" s="162"/>
      <c r="J184" s="162"/>
      <c r="K184" s="162"/>
      <c r="L184" s="158"/>
    </row>
    <row r="185" spans="3:12" x14ac:dyDescent="0.25">
      <c r="C185" s="163"/>
      <c r="D185" s="163"/>
      <c r="E185" s="157"/>
      <c r="F185" s="157"/>
      <c r="G185" s="157"/>
      <c r="H185" s="157"/>
      <c r="I185" s="157"/>
      <c r="J185" s="157"/>
      <c r="K185" s="157"/>
      <c r="L185" s="163"/>
    </row>
    <row r="186" spans="3:12" x14ac:dyDescent="0.25">
      <c r="C186" s="163"/>
      <c r="D186" s="163"/>
      <c r="E186" s="157"/>
      <c r="F186" s="157"/>
      <c r="G186" s="157"/>
      <c r="H186" s="157"/>
      <c r="I186" s="157"/>
      <c r="J186" s="157"/>
      <c r="K186" s="157"/>
      <c r="L186" s="163"/>
    </row>
    <row r="187" spans="3:12" x14ac:dyDescent="0.25">
      <c r="C187" s="158"/>
      <c r="D187" s="162"/>
      <c r="E187" s="159"/>
      <c r="F187" s="159"/>
      <c r="G187" s="159"/>
      <c r="H187" s="159"/>
      <c r="I187" s="159"/>
      <c r="J187" s="159"/>
      <c r="K187" s="159"/>
      <c r="L187" s="160"/>
    </row>
    <row r="188" spans="3:12" x14ac:dyDescent="0.25">
      <c r="C188" s="158"/>
      <c r="D188" s="162"/>
      <c r="E188" s="159"/>
      <c r="F188" s="159"/>
      <c r="G188" s="159"/>
      <c r="H188" s="159"/>
      <c r="I188" s="159"/>
      <c r="J188" s="159"/>
      <c r="K188" s="159"/>
      <c r="L188" s="158"/>
    </row>
    <row r="189" spans="3:12" x14ac:dyDescent="0.25">
      <c r="C189" s="158"/>
      <c r="D189" s="162"/>
      <c r="E189" s="159"/>
      <c r="F189" s="159"/>
      <c r="G189" s="159"/>
      <c r="H189" s="159"/>
      <c r="I189" s="159"/>
      <c r="J189" s="159"/>
      <c r="K189" s="159"/>
      <c r="L189" s="158"/>
    </row>
    <row r="190" spans="3:12" x14ac:dyDescent="0.25">
      <c r="C190" s="158"/>
      <c r="D190" s="162"/>
      <c r="E190" s="159"/>
      <c r="F190" s="159"/>
      <c r="G190" s="159"/>
      <c r="H190" s="159"/>
      <c r="I190" s="159"/>
      <c r="J190" s="159"/>
      <c r="K190" s="159"/>
      <c r="L190" s="158"/>
    </row>
    <row r="191" spans="3:12" x14ac:dyDescent="0.25">
      <c r="C191" s="158"/>
      <c r="D191" s="162"/>
      <c r="E191" s="159"/>
      <c r="F191" s="159"/>
      <c r="G191" s="159"/>
      <c r="H191" s="159"/>
      <c r="I191" s="159"/>
      <c r="J191" s="159"/>
      <c r="K191" s="159"/>
      <c r="L191" s="158"/>
    </row>
    <row r="192" spans="3:12" x14ac:dyDescent="0.25">
      <c r="C192" s="158"/>
      <c r="D192" s="162"/>
      <c r="E192" s="159"/>
      <c r="F192" s="159"/>
      <c r="G192" s="159"/>
      <c r="H192" s="159"/>
      <c r="I192" s="159"/>
      <c r="J192" s="159"/>
      <c r="K192" s="159"/>
      <c r="L192" s="158"/>
    </row>
    <row r="193" spans="3:12" x14ac:dyDescent="0.25">
      <c r="C193" s="158"/>
      <c r="D193" s="162"/>
      <c r="E193" s="159"/>
      <c r="F193" s="159"/>
      <c r="G193" s="159"/>
      <c r="H193" s="159"/>
      <c r="I193" s="159"/>
      <c r="J193" s="159"/>
      <c r="K193" s="159"/>
      <c r="L193" s="158"/>
    </row>
    <row r="194" spans="3:12" x14ac:dyDescent="0.25">
      <c r="C194" s="158"/>
      <c r="D194" s="162"/>
      <c r="E194" s="159"/>
      <c r="F194" s="159"/>
      <c r="G194" s="159"/>
      <c r="H194" s="159"/>
      <c r="I194" s="159"/>
      <c r="J194" s="159"/>
      <c r="K194" s="159"/>
      <c r="L194" s="158"/>
    </row>
    <row r="195" spans="3:12" ht="23.25" customHeight="1" x14ac:dyDescent="0.25">
      <c r="C195" s="162"/>
      <c r="D195" s="162"/>
      <c r="E195" s="162"/>
      <c r="F195" s="162"/>
      <c r="G195" s="162"/>
      <c r="H195" s="162"/>
      <c r="I195" s="162"/>
      <c r="J195" s="162"/>
      <c r="K195" s="162"/>
      <c r="L195" s="158"/>
    </row>
    <row r="196" spans="3:12" x14ac:dyDescent="0.25">
      <c r="C196" s="163"/>
      <c r="D196" s="163"/>
      <c r="E196" s="157"/>
      <c r="F196" s="157"/>
      <c r="G196" s="157"/>
      <c r="H196" s="157"/>
      <c r="I196" s="157"/>
      <c r="J196" s="157"/>
      <c r="K196" s="157"/>
      <c r="L196" s="163"/>
    </row>
    <row r="197" spans="3:12" x14ac:dyDescent="0.25">
      <c r="C197" s="163"/>
      <c r="D197" s="163"/>
      <c r="E197" s="157"/>
      <c r="F197" s="157"/>
      <c r="G197" s="157"/>
      <c r="H197" s="157"/>
      <c r="I197" s="157"/>
      <c r="J197" s="157"/>
      <c r="K197" s="157"/>
      <c r="L197" s="163"/>
    </row>
    <row r="198" spans="3:12" x14ac:dyDescent="0.25">
      <c r="C198" s="158"/>
      <c r="D198" s="162"/>
      <c r="E198" s="159"/>
      <c r="F198" s="159"/>
      <c r="G198" s="159"/>
      <c r="H198" s="159"/>
      <c r="I198" s="159"/>
      <c r="J198" s="159"/>
      <c r="K198" s="159"/>
      <c r="L198" s="160"/>
    </row>
    <row r="199" spans="3:12" x14ac:dyDescent="0.25">
      <c r="C199" s="158"/>
      <c r="D199" s="162"/>
      <c r="E199" s="159"/>
      <c r="F199" s="159"/>
      <c r="G199" s="159"/>
      <c r="H199" s="159"/>
      <c r="I199" s="159"/>
      <c r="J199" s="159"/>
      <c r="K199" s="159"/>
      <c r="L199" s="158"/>
    </row>
    <row r="200" spans="3:12" x14ac:dyDescent="0.25">
      <c r="C200" s="158"/>
      <c r="D200" s="162"/>
      <c r="E200" s="159"/>
      <c r="F200" s="159"/>
      <c r="G200" s="159"/>
      <c r="H200" s="159"/>
      <c r="I200" s="159"/>
      <c r="J200" s="159"/>
      <c r="K200" s="159"/>
      <c r="L200" s="158"/>
    </row>
    <row r="201" spans="3:12" x14ac:dyDescent="0.25">
      <c r="C201" s="158"/>
      <c r="D201" s="162"/>
      <c r="E201" s="159"/>
      <c r="F201" s="159"/>
      <c r="G201" s="159"/>
      <c r="H201" s="159"/>
      <c r="I201" s="159"/>
      <c r="J201" s="159"/>
      <c r="K201" s="159"/>
      <c r="L201" s="158"/>
    </row>
    <row r="202" spans="3:12" x14ac:dyDescent="0.25">
      <c r="C202" s="158"/>
      <c r="D202" s="162"/>
      <c r="E202" s="159"/>
      <c r="F202" s="159"/>
      <c r="G202" s="159"/>
      <c r="H202" s="159"/>
      <c r="I202" s="159"/>
      <c r="J202" s="159"/>
      <c r="K202" s="159"/>
      <c r="L202" s="158"/>
    </row>
    <row r="203" spans="3:12" x14ac:dyDescent="0.25">
      <c r="C203" s="158"/>
      <c r="D203" s="162"/>
      <c r="E203" s="159"/>
      <c r="F203" s="159"/>
      <c r="G203" s="159"/>
      <c r="H203" s="159"/>
      <c r="I203" s="159"/>
      <c r="J203" s="159"/>
      <c r="K203" s="159"/>
      <c r="L203" s="158"/>
    </row>
    <row r="204" spans="3:12" x14ac:dyDescent="0.25">
      <c r="C204" s="158"/>
      <c r="D204" s="162"/>
      <c r="E204" s="159"/>
      <c r="F204" s="159"/>
      <c r="G204" s="159"/>
      <c r="H204" s="159"/>
      <c r="I204" s="159"/>
      <c r="J204" s="159"/>
      <c r="K204" s="159"/>
      <c r="L204" s="158"/>
    </row>
    <row r="205" spans="3:12" x14ac:dyDescent="0.25">
      <c r="C205" s="158"/>
      <c r="D205" s="162"/>
      <c r="E205" s="159"/>
      <c r="F205" s="159"/>
      <c r="G205" s="159"/>
      <c r="H205" s="159"/>
      <c r="I205" s="159"/>
      <c r="J205" s="159"/>
      <c r="K205" s="159"/>
      <c r="L205" s="158"/>
    </row>
    <row r="206" spans="3:12" ht="25.5" customHeight="1" x14ac:dyDescent="0.25">
      <c r="C206" s="162"/>
      <c r="D206" s="162"/>
      <c r="E206" s="162"/>
      <c r="F206" s="162"/>
      <c r="G206" s="162"/>
      <c r="H206" s="162"/>
      <c r="I206" s="162"/>
      <c r="J206" s="162"/>
      <c r="K206" s="162"/>
      <c r="L206" s="158"/>
    </row>
    <row r="207" spans="3:12" x14ac:dyDescent="0.25">
      <c r="C207" s="163"/>
      <c r="D207" s="163"/>
      <c r="E207" s="157"/>
      <c r="F207" s="157"/>
      <c r="G207" s="157"/>
      <c r="H207" s="157"/>
      <c r="I207" s="157"/>
      <c r="J207" s="157"/>
      <c r="K207" s="157"/>
      <c r="L207" s="163"/>
    </row>
    <row r="208" spans="3:12" x14ac:dyDescent="0.25">
      <c r="C208" s="163"/>
      <c r="D208" s="163"/>
      <c r="E208" s="157"/>
      <c r="F208" s="157"/>
      <c r="G208" s="157"/>
      <c r="H208" s="157"/>
      <c r="I208" s="157"/>
      <c r="J208" s="157"/>
      <c r="K208" s="157"/>
      <c r="L208" s="163"/>
    </row>
    <row r="209" spans="3:12" x14ac:dyDescent="0.25">
      <c r="C209" s="158"/>
      <c r="D209" s="162"/>
      <c r="E209" s="159"/>
      <c r="F209" s="159"/>
      <c r="G209" s="159"/>
      <c r="H209" s="159"/>
      <c r="I209" s="159"/>
      <c r="J209" s="159"/>
      <c r="K209" s="159"/>
      <c r="L209" s="160"/>
    </row>
    <row r="210" spans="3:12" x14ac:dyDescent="0.25">
      <c r="C210" s="158"/>
      <c r="D210" s="162"/>
      <c r="E210" s="159"/>
      <c r="F210" s="159"/>
      <c r="G210" s="159"/>
      <c r="H210" s="159"/>
      <c r="I210" s="159"/>
      <c r="J210" s="159"/>
      <c r="K210" s="159"/>
      <c r="L210" s="158"/>
    </row>
    <row r="211" spans="3:12" x14ac:dyDescent="0.25">
      <c r="C211" s="158"/>
      <c r="D211" s="162"/>
      <c r="E211" s="159"/>
      <c r="F211" s="159"/>
      <c r="G211" s="159"/>
      <c r="H211" s="159"/>
      <c r="I211" s="159"/>
      <c r="J211" s="159"/>
      <c r="K211" s="159"/>
      <c r="L211" s="158"/>
    </row>
    <row r="212" spans="3:12" x14ac:dyDescent="0.25">
      <c r="C212" s="158"/>
      <c r="D212" s="162"/>
      <c r="E212" s="159"/>
      <c r="F212" s="159"/>
      <c r="G212" s="159"/>
      <c r="H212" s="159"/>
      <c r="I212" s="159"/>
      <c r="J212" s="159"/>
      <c r="K212" s="159"/>
      <c r="L212" s="158"/>
    </row>
    <row r="213" spans="3:12" x14ac:dyDescent="0.25">
      <c r="C213" s="158"/>
      <c r="D213" s="162"/>
      <c r="E213" s="159"/>
      <c r="F213" s="159"/>
      <c r="G213" s="159"/>
      <c r="H213" s="159"/>
      <c r="I213" s="159"/>
      <c r="J213" s="159"/>
      <c r="K213" s="159"/>
      <c r="L213" s="158"/>
    </row>
    <row r="214" spans="3:12" x14ac:dyDescent="0.25">
      <c r="C214" s="158"/>
      <c r="D214" s="162"/>
      <c r="E214" s="159"/>
      <c r="F214" s="159"/>
      <c r="G214" s="159"/>
      <c r="H214" s="159"/>
      <c r="I214" s="159"/>
      <c r="J214" s="159"/>
      <c r="K214" s="159"/>
      <c r="L214" s="158"/>
    </row>
    <row r="215" spans="3:12" x14ac:dyDescent="0.25">
      <c r="C215" s="158"/>
      <c r="D215" s="162"/>
      <c r="E215" s="159"/>
      <c r="F215" s="159"/>
      <c r="G215" s="159"/>
      <c r="H215" s="159"/>
      <c r="I215" s="159"/>
      <c r="J215" s="159"/>
      <c r="K215" s="159"/>
      <c r="L215" s="158"/>
    </row>
    <row r="216" spans="3:12" x14ac:dyDescent="0.25">
      <c r="C216" s="158"/>
      <c r="D216" s="162"/>
      <c r="E216" s="159"/>
      <c r="F216" s="159"/>
      <c r="G216" s="159"/>
      <c r="H216" s="159"/>
      <c r="I216" s="159"/>
      <c r="J216" s="159"/>
      <c r="K216" s="159"/>
      <c r="L216" s="158"/>
    </row>
    <row r="217" spans="3:12" ht="30" customHeight="1" x14ac:dyDescent="0.25">
      <c r="C217" s="164"/>
      <c r="D217" s="165"/>
      <c r="E217" s="165"/>
      <c r="F217" s="165"/>
      <c r="G217" s="165"/>
      <c r="H217" s="165"/>
      <c r="I217" s="165"/>
      <c r="J217" s="165"/>
      <c r="K217" s="166"/>
      <c r="L217" s="156"/>
    </row>
  </sheetData>
  <mergeCells count="124">
    <mergeCell ref="D150:D151"/>
    <mergeCell ref="E150:K150"/>
    <mergeCell ref="E136:K136"/>
    <mergeCell ref="M136:M137"/>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B136:B137"/>
    <mergeCell ref="B167:B174"/>
    <mergeCell ref="C165:C166"/>
    <mergeCell ref="M165:M166"/>
    <mergeCell ref="B96:B103"/>
    <mergeCell ref="B108:B109"/>
    <mergeCell ref="B110:B117"/>
    <mergeCell ref="B122:B123"/>
    <mergeCell ref="B124:B131"/>
    <mergeCell ref="M122:M123"/>
    <mergeCell ref="L136:L137"/>
    <mergeCell ref="B152:B159"/>
    <mergeCell ref="B165:B166"/>
    <mergeCell ref="C150:C151"/>
    <mergeCell ref="B105:O107"/>
    <mergeCell ref="N165:N166"/>
    <mergeCell ref="O165:O166"/>
    <mergeCell ref="N136:N137"/>
    <mergeCell ref="O136:O137"/>
    <mergeCell ref="B147:O149"/>
    <mergeCell ref="N150:N151"/>
    <mergeCell ref="O150:O151"/>
    <mergeCell ref="B162:O164"/>
    <mergeCell ref="B138:B145"/>
    <mergeCell ref="B150:B151"/>
    <mergeCell ref="B54:B61"/>
    <mergeCell ref="B66:B67"/>
    <mergeCell ref="B68:B75"/>
    <mergeCell ref="B80:B81"/>
    <mergeCell ref="B82:B89"/>
    <mergeCell ref="C136:C137"/>
    <mergeCell ref="D136:D137"/>
    <mergeCell ref="C122:C123"/>
    <mergeCell ref="B94:B95"/>
    <mergeCell ref="C94:C95"/>
    <mergeCell ref="B63:O65"/>
    <mergeCell ref="N66:N67"/>
    <mergeCell ref="O66:O67"/>
    <mergeCell ref="B77:O79"/>
    <mergeCell ref="C66:C67"/>
    <mergeCell ref="D66:D67"/>
    <mergeCell ref="E66:K66"/>
    <mergeCell ref="L66:L67"/>
    <mergeCell ref="N80:N81"/>
    <mergeCell ref="O80:O81"/>
    <mergeCell ref="B91:O93"/>
    <mergeCell ref="N94:N95"/>
    <mergeCell ref="O94:O95"/>
    <mergeCell ref="B37:B38"/>
    <mergeCell ref="B39:B46"/>
    <mergeCell ref="B52:B53"/>
    <mergeCell ref="L9:L10"/>
    <mergeCell ref="L37:L38"/>
    <mergeCell ref="E9:K9"/>
    <mergeCell ref="B9:B10"/>
    <mergeCell ref="B11:B18"/>
    <mergeCell ref="C52:C53"/>
    <mergeCell ref="C37:C38"/>
    <mergeCell ref="D9:D10"/>
    <mergeCell ref="C9:C10"/>
    <mergeCell ref="B20:O22"/>
    <mergeCell ref="B34:O36"/>
    <mergeCell ref="N37:N38"/>
    <mergeCell ref="O37:O38"/>
    <mergeCell ref="B49:O51"/>
    <mergeCell ref="B23:B24"/>
    <mergeCell ref="B25:B32"/>
    <mergeCell ref="N52:N53"/>
    <mergeCell ref="O52:O53"/>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C19:K19"/>
    <mergeCell ref="L94:L95"/>
    <mergeCell ref="D94:D95"/>
    <mergeCell ref="Q14:S14"/>
    <mergeCell ref="C23:C24"/>
    <mergeCell ref="D23:D24"/>
    <mergeCell ref="E23:K23"/>
    <mergeCell ref="L23:L24"/>
    <mergeCell ref="M23:M24"/>
    <mergeCell ref="N9:N10"/>
    <mergeCell ref="O9:O10"/>
    <mergeCell ref="R3:S3"/>
    <mergeCell ref="R9:S11"/>
    <mergeCell ref="B6:O8"/>
    <mergeCell ref="N23:N24"/>
    <mergeCell ref="O23:O24"/>
  </mergeCells>
  <dataValidations count="6">
    <dataValidation type="list" allowBlank="1" showInputMessage="1" showErrorMessage="1" sqref="C167:C174 C152:C161 C29:C32 C54:C62 C209:C216 C68:C75 C82:C90 C96:C104 C42:C48 C110:C117 C124:C132 C138:C146 C176:C183 C187:C194 C198:C205 C11:C18"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E25:E32 G39:G46 G167:G174 E167:E174 I167:I174 J28:K28 I25:I32 G25:G32 E39:E46 I39:I46 G11:G18 I11:I18 E11:E18" xr:uid="{00000000-0002-0000-0700-000001000000}">
      <formula1>$AB$5:$AB$6</formula1>
    </dataValidation>
    <dataValidation type="list" allowBlank="1" showInputMessage="1" showErrorMessage="1" sqref="F39:F46 F152:F159 F138:F145 F124:F131 F110:F117 F96:F103 F82:F89 F68:F75 F54:F61 F25:F32 F167:F174 F11:F18"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H25:H32 J39:J46 J167:J174 H167:H174 J25:J27 J29:J32 H39:H46 J11:J18 H11:H18" xr:uid="{00000000-0002-0000-0700-000003000000}">
      <formula1>$AD$5:$AD$6</formula1>
    </dataValidation>
    <dataValidation type="list" allowBlank="1" showInputMessage="1" showErrorMessage="1" sqref="K39:K46 K152:K159 K138:K145 K124:K131 K110:K117 K96:K103 K82:K89 K68:K75 K54:K61 K25:K27 K167:K174 K29:K32 K11:K18" xr:uid="{00000000-0002-0000-0700-000004000000}">
      <formula1>$AE$5:$AE$6</formula1>
    </dataValidation>
    <dataValidation type="list" allowBlank="1" showInputMessage="1" showErrorMessage="1" sqref="C39:C41 C25:C28" xr:uid="{00000000-0002-0000-0700-000005000000}">
      <formula1>$CJ$104:$CJ$105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Ruth Yanina Bermudez R</cp:lastModifiedBy>
  <cp:lastPrinted>2015-03-17T20:47:38Z</cp:lastPrinted>
  <dcterms:created xsi:type="dcterms:W3CDTF">2011-07-26T19:10:29Z</dcterms:created>
  <dcterms:modified xsi:type="dcterms:W3CDTF">2020-01-22T16:08:39Z</dcterms:modified>
</cp:coreProperties>
</file>