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C:\IDPYBA\SEGUIMIENTO RIESGOS GESTION DIC 2019\REVISADOS\"/>
    </mc:Choice>
  </mc:AlternateContent>
  <xr:revisionPtr revIDLastSave="0" documentId="13_ncr:1_{E089F569-D75E-4602-9BA3-CDC1CDD0224D}" xr6:coauthVersionLast="41" xr6:coauthVersionMax="41" xr10:uidLastSave="{00000000-0000-0000-0000-000000000000}"/>
  <bookViews>
    <workbookView xWindow="-120" yWindow="-120" windowWidth="29040" windowHeight="15840" tabRatio="692"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 name="Hoja1" sheetId="24" r:id="rId9"/>
  </sheets>
  <definedNames>
    <definedName name="_xlnm._FilterDatabase" localSheetId="2" hidden="1">'MAPA DE RIESGOS'!$A$110:$A$119</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10" i="20" l="1"/>
  <c r="P110" i="20"/>
  <c r="AE110" i="20"/>
  <c r="AF110" i="20"/>
  <c r="AE111" i="20"/>
  <c r="AF111" i="20"/>
  <c r="AE112" i="20"/>
  <c r="AF112" i="20"/>
  <c r="O113" i="20"/>
  <c r="P113" i="20"/>
  <c r="AE113" i="20"/>
  <c r="AF113" i="20"/>
  <c r="AE114" i="20"/>
  <c r="AF114" i="20"/>
  <c r="AE115" i="20"/>
  <c r="AF115" i="20"/>
  <c r="O116" i="20"/>
  <c r="P116" i="20"/>
  <c r="AE116" i="20"/>
  <c r="AF116" i="20"/>
  <c r="AE117" i="20"/>
  <c r="AF117" i="20"/>
  <c r="AE118" i="20"/>
  <c r="AF118" i="20"/>
  <c r="Q116" i="20" l="1"/>
  <c r="R116" i="20" s="1"/>
  <c r="Q113" i="20"/>
  <c r="R113" i="20" s="1"/>
  <c r="AG113" i="20"/>
  <c r="AI113" i="20" s="1"/>
  <c r="AK113" i="20" s="1"/>
  <c r="AH116" i="20"/>
  <c r="AJ116" i="20" s="1"/>
  <c r="AL116" i="20" s="1"/>
  <c r="AG116" i="20"/>
  <c r="AI116" i="20" s="1"/>
  <c r="AK116" i="20" s="1"/>
  <c r="AH110" i="20"/>
  <c r="AJ110" i="20" s="1"/>
  <c r="AL110" i="20" s="1"/>
  <c r="AH113" i="20"/>
  <c r="AJ113" i="20" s="1"/>
  <c r="AL113" i="20" s="1"/>
  <c r="AG110" i="20"/>
  <c r="AI110" i="20" s="1"/>
  <c r="AK110" i="20" s="1"/>
  <c r="Q110" i="20"/>
  <c r="R110" i="20" s="1"/>
  <c r="M11" i="22"/>
  <c r="M12" i="22"/>
  <c r="M13" i="22"/>
  <c r="M23" i="22"/>
  <c r="M24" i="22"/>
  <c r="M25" i="22"/>
  <c r="M26" i="22"/>
  <c r="M33" i="22"/>
  <c r="M34" i="22"/>
  <c r="M35" i="22"/>
  <c r="M36" i="22"/>
  <c r="M37" i="22"/>
  <c r="M38" i="22"/>
  <c r="M39" i="22"/>
  <c r="M40" i="22"/>
  <c r="M48" i="22"/>
  <c r="M49" i="22"/>
  <c r="M50" i="22"/>
  <c r="M51" i="22"/>
  <c r="M52" i="22"/>
  <c r="M53" i="22"/>
  <c r="M54" i="22"/>
  <c r="M55" i="22"/>
  <c r="M62" i="22"/>
  <c r="M63" i="22"/>
  <c r="M64" i="22"/>
  <c r="M65" i="22"/>
  <c r="M66" i="22"/>
  <c r="M67" i="22"/>
  <c r="M68" i="22"/>
  <c r="M69" i="22"/>
  <c r="M76" i="22"/>
  <c r="M77" i="22"/>
  <c r="M78" i="22"/>
  <c r="M79" i="22"/>
  <c r="M80" i="22"/>
  <c r="M81" i="22"/>
  <c r="M82" i="22"/>
  <c r="M83" i="22"/>
  <c r="M90" i="22"/>
  <c r="M91" i="22"/>
  <c r="M92" i="22"/>
  <c r="M93" i="22"/>
  <c r="M94" i="22"/>
  <c r="M95" i="22"/>
  <c r="M96" i="22"/>
  <c r="M97" i="22"/>
  <c r="M104" i="22"/>
  <c r="M105" i="22"/>
  <c r="M106" i="22"/>
  <c r="M107" i="22"/>
  <c r="M108" i="22"/>
  <c r="M109" i="22"/>
  <c r="M110" i="22"/>
  <c r="M111" i="22"/>
  <c r="M118" i="22"/>
  <c r="M119" i="22"/>
  <c r="M120" i="22"/>
  <c r="M121" i="22"/>
  <c r="M122" i="22"/>
  <c r="M123" i="22"/>
  <c r="M124" i="22"/>
  <c r="M125" i="22"/>
  <c r="M132" i="22"/>
  <c r="M133" i="22"/>
  <c r="M134" i="22"/>
  <c r="M135" i="22"/>
  <c r="M136" i="22"/>
  <c r="M137" i="22"/>
  <c r="M138" i="22"/>
  <c r="M139" i="22"/>
  <c r="M146" i="22"/>
  <c r="M147" i="22"/>
  <c r="M148" i="22"/>
  <c r="M149" i="22"/>
  <c r="M150" i="22"/>
  <c r="M151" i="22"/>
  <c r="M152" i="22"/>
  <c r="M153" i="22"/>
  <c r="M161" i="22"/>
  <c r="M162" i="22"/>
  <c r="M163" i="22"/>
  <c r="M164" i="22"/>
  <c r="M165" i="22"/>
  <c r="M166" i="22"/>
  <c r="M167" i="22"/>
  <c r="M168" i="22"/>
  <c r="AM110" i="20" l="1"/>
  <c r="AM116" i="20"/>
  <c r="AM11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Wilson  Avila</author>
    <author>Willson</author>
    <author>Julio Roberto Fuentes Vidal</author>
    <author>Blanca Ofir Murillo Solarte</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A106" authorId="1" shapeId="0" xr:uid="{00000000-0006-0000-0200-00000E000000}">
      <text>
        <r>
          <rPr>
            <sz val="11"/>
            <color indexed="81"/>
            <rFont val="Tahoma"/>
            <family val="2"/>
          </rPr>
          <t xml:space="preserve">
Elija de la lista desplegable  el nombre del proceso.</t>
        </r>
      </text>
    </comment>
    <comment ref="D106" authorId="1" shapeId="0" xr:uid="{00000000-0006-0000-0200-00000F000000}">
      <text>
        <r>
          <rPr>
            <sz val="11"/>
            <color indexed="81"/>
            <rFont val="Tahoma"/>
            <family val="2"/>
          </rPr>
          <t xml:space="preserve">Este número consecutivo se utiliza para cada riesgo, empezando desde 1.
</t>
        </r>
      </text>
    </comment>
    <comment ref="E106" authorId="1"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6" authorId="1"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6" authorId="1"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6" authorId="2"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6" authorId="3"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6" authorId="2"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6" authorId="2"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6" authorId="2"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6" authorId="2"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6" authorId="2"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6" authorId="2"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7" authorId="3" shapeId="0" xr:uid="{00000000-0006-0000-0200-00001B000000}">
      <text>
        <r>
          <rPr>
            <sz val="11"/>
            <color indexed="81"/>
            <rFont val="Tahoma"/>
            <family val="2"/>
          </rPr>
          <t>En caso que sea SI, escriba el código del proyecto a que corresponde</t>
        </r>
      </text>
    </comment>
    <comment ref="J107"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7"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7"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7" authorId="3"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8"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8"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8" authorId="3"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8" authorId="1"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8" authorId="1"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8" authorId="3"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8" authorId="3"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8"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8"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8"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8"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8" authorId="1"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8" authorId="2"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8"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8"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8"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8" authorId="2"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8" authorId="2"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8" authorId="2"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8"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8"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8"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8" authorId="2"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8" authorId="2"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8" authorId="2"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8"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8"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8"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8" authorId="2"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8" authorId="2"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8" authorId="2"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09"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09"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09" authorId="2"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09" authorId="1"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09" authorId="4"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09" authorId="3" shapeId="0" xr:uid="{00000000-0006-0000-0200-000044000000}">
      <text>
        <r>
          <rPr>
            <sz val="11"/>
            <color indexed="81"/>
            <rFont val="Tahoma"/>
            <family val="2"/>
          </rPr>
          <t>Se entiende como la posibilidad de ocurrencia del riesgo, esta puede ser medida con criterios de frecuencia o factibilidad</t>
        </r>
      </text>
    </comment>
    <comment ref="AO109" authorId="3" shapeId="0" xr:uid="{00000000-0006-0000-0200-000045000000}">
      <text>
        <r>
          <rPr>
            <sz val="11"/>
            <color indexed="81"/>
            <rFont val="Tahoma"/>
            <family val="2"/>
          </rPr>
          <t>Se entiende como la consecuancia que puede ocacionar a la organización la materialización del riesgo</t>
        </r>
      </text>
    </comment>
    <comment ref="AP109" authorId="2"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09" authorId="2"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1" authorId="1" shapeId="0" xr:uid="{00000000-0006-0000-0700-000006000000}">
      <text>
        <r>
          <rPr>
            <b/>
            <sz val="11"/>
            <color indexed="81"/>
            <rFont val="Tahoma"/>
            <family val="2"/>
          </rPr>
          <t>Si el control es preventivo, afecta  la probabilidad y si el control es correctivo afecta el impacto</t>
        </r>
      </text>
    </comment>
    <comment ref="G22"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2"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1" authorId="1" shapeId="0" xr:uid="{00000000-0006-0000-0700-000009000000}">
      <text>
        <r>
          <rPr>
            <b/>
            <sz val="11"/>
            <color indexed="81"/>
            <rFont val="Tahoma"/>
            <family val="2"/>
          </rPr>
          <t>Si el control es preventivo, afecta  la probabilidad y si el control es correctivo afecta el impacto</t>
        </r>
      </text>
    </comment>
    <comment ref="G32"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2"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46" authorId="1" shapeId="0" xr:uid="{00000000-0006-0000-0700-00000C000000}">
      <text>
        <r>
          <rPr>
            <b/>
            <sz val="11"/>
            <color indexed="81"/>
            <rFont val="Tahoma"/>
            <family val="2"/>
          </rPr>
          <t>Si el control es preventivo, afecta  la probabilidad y si el control es correctivo afecta el impacto</t>
        </r>
      </text>
    </comment>
    <comment ref="G47"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47"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0" authorId="1" shapeId="0" xr:uid="{00000000-0006-0000-0700-00000F000000}">
      <text>
        <r>
          <rPr>
            <b/>
            <sz val="11"/>
            <color indexed="81"/>
            <rFont val="Tahoma"/>
            <family val="2"/>
          </rPr>
          <t>Si el control es preventivo, afecta  la probabilidad y si el control es correctivo afecta el impacto</t>
        </r>
      </text>
    </comment>
    <comment ref="G61"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1"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74" authorId="1" shapeId="0" xr:uid="{00000000-0006-0000-0700-000012000000}">
      <text>
        <r>
          <rPr>
            <b/>
            <sz val="11"/>
            <color indexed="81"/>
            <rFont val="Tahoma"/>
            <family val="2"/>
          </rPr>
          <t>Si el control es preventivo, afecta  la probabilidad y si el control es correctivo afecta el impacto</t>
        </r>
      </text>
    </comment>
    <comment ref="G75"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75"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8" authorId="1" shapeId="0" xr:uid="{00000000-0006-0000-0700-000015000000}">
      <text>
        <r>
          <rPr>
            <b/>
            <sz val="11"/>
            <color indexed="81"/>
            <rFont val="Tahoma"/>
            <family val="2"/>
          </rPr>
          <t>Si el control es preventivo, afecta  la probabilidad y si el control es correctivo afecta el impacto</t>
        </r>
      </text>
    </comment>
    <comment ref="G89"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9"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2" authorId="1" shapeId="0" xr:uid="{00000000-0006-0000-0700-000018000000}">
      <text>
        <r>
          <rPr>
            <b/>
            <sz val="11"/>
            <color indexed="81"/>
            <rFont val="Tahoma"/>
            <family val="2"/>
          </rPr>
          <t>Si el control es preventivo, afecta  la probabilidad y si el control es correctivo afecta el impacto</t>
        </r>
      </text>
    </comment>
    <comment ref="G103"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3"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16" authorId="1" shapeId="0" xr:uid="{00000000-0006-0000-0700-00001B000000}">
      <text>
        <r>
          <rPr>
            <b/>
            <sz val="11"/>
            <color indexed="81"/>
            <rFont val="Tahoma"/>
            <family val="2"/>
          </rPr>
          <t>Si el control es preventivo, afecta  la probabilidad y si el control es correctivo afecta el impacto</t>
        </r>
      </text>
    </comment>
    <comment ref="G117"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17"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0" authorId="1" shapeId="0" xr:uid="{00000000-0006-0000-0700-00001E000000}">
      <text>
        <r>
          <rPr>
            <b/>
            <sz val="11"/>
            <color indexed="81"/>
            <rFont val="Tahoma"/>
            <family val="2"/>
          </rPr>
          <t>Si el control es preventivo, afecta  la probabilidad y si el control es correctivo afecta el impacto</t>
        </r>
      </text>
    </comment>
    <comment ref="G131"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1"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44" authorId="1" shapeId="0" xr:uid="{00000000-0006-0000-0700-000021000000}">
      <text>
        <r>
          <rPr>
            <b/>
            <sz val="11"/>
            <color indexed="81"/>
            <rFont val="Tahoma"/>
            <family val="2"/>
          </rPr>
          <t>Si el control es preventivo, afecta  la probabilidad y si el control es correctivo afecta el impacto</t>
        </r>
      </text>
    </comment>
    <comment ref="G145"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45"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9" authorId="1" shapeId="0" xr:uid="{00000000-0006-0000-0700-000024000000}">
      <text>
        <r>
          <rPr>
            <b/>
            <sz val="11"/>
            <color indexed="81"/>
            <rFont val="Tahoma"/>
            <family val="2"/>
          </rPr>
          <t>Si el control es preventivo, afecta  la probabilidad y si el control es correctivo afecta el impacto</t>
        </r>
      </text>
    </comment>
    <comment ref="G160"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0"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<sst xmlns="http://schemas.openxmlformats.org/spreadsheetml/2006/main" count="841" uniqueCount="378">
  <si>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</si>
  <si>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</si>
  <si>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</si>
  <si>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</si>
  <si>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</si>
  <si>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</si>
  <si>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</si>
  <si>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</si>
  <si>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</si>
  <si>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</si>
  <si>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</si>
  <si>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</si>
  <si>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</si>
  <si>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</si>
  <si>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</si>
  <si>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</si>
  <si>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</si>
  <si>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</si>
  <si>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</si>
  <si>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</si>
  <si>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</si>
  <si>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</si>
  <si>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</si>
  <si>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</si>
  <si>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</si>
  <si>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</si>
  <si>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</si>
  <si>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</si>
  <si>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</si>
  <si>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</si>
  <si>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</si>
  <si>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</si>
  <si>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</si>
  <si>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</si>
  <si>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</si>
  <si>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</si>
  <si>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</si>
  <si>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</si>
  <si>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</si>
  <si>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</si>
  <si>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</si>
  <si>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</si>
  <si>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</si>
  <si>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</si>
  <si>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</si>
  <si>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</si>
  <si>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</si>
  <si>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</si>
  <si>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</si>
  <si>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</si>
  <si>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</si>
  <si>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</si>
  <si>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</si>
  <si>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</si>
  <si>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</si>
  <si>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</si>
  <si>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</si>
  <si>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</si>
  <si>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</si>
  <si>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</si>
  <si>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</si>
  <si>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</si>
  <si>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</si>
  <si>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</si>
  <si>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</si>
  <si>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</si>
  <si>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</si>
  <si>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</si>
  <si>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</si>
  <si>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</si>
  <si>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</si>
  <si>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</si>
  <si>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</si>
  <si>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</si>
  <si>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</si>
  <si>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</si>
  <si>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</si>
  <si>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</si>
  <si>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</si>
  <si>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</si>
  <si>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</si>
  <si>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</si>
  <si>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</si>
  <si>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</si>
  <si>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</si>
  <si>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</si>
  <si>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</si>
  <si>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</si>
  <si>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</si>
  <si>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</si>
  <si>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</si>
  <si>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</si>
  <si>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</si>
  <si>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</si>
  <si>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</si>
  <si>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</si>
  <si>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</si>
  <si>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</si>
  <si>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</si>
  <si>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</si>
  <si>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</si>
  <si>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</si>
  <si>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</si>
  <si>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</si>
  <si>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</si>
  <si>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</si>
  <si>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</si>
  <si>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</si>
  <si>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</si>
  <si>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</si>
  <si>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</si>
  <si>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</si>
  <si>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</si>
  <si>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</si>
  <si>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</si>
  <si>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</si>
  <si>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</si>
  <si>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</si>
  <si>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</si>
  <si>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</si>
  <si>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</si>
  <si>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</si>
  <si>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</si>
  <si>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</si>
  <si>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</si>
  <si>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</si>
  <si>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</si>
  <si>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</si>
  <si>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</si>
  <si>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</si>
  <si>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</si>
  <si>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</si>
  <si>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</si>
  <si>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</si>
  <si>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</si>
  <si>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</si>
  <si>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</si>
  <si>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</si>
  <si>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</si>
  <si>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</si>
  <si>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</si>
  <si>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</si>
  <si>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</si>
  <si>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</si>
  <si>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</si>
  <si>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</si>
  <si>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</si>
  <si>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</si>
  <si>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</si>
  <si>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</si>
  <si>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</si>
  <si>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</si>
  <si>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</si>
  <si>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</si>
  <si>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</si>
  <si>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</si>
  <si>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</si>
  <si>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</si>
  <si>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</si>
  <si>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</si>
  <si>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</si>
  <si>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</si>
  <si>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</si>
  <si>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</si>
  <si>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</si>
  <si>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</si>
  <si>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</si>
  <si>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</si>
  <si>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</si>
  <si>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</si>
  <si>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</si>
  <si>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</si>
  <si>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</si>
  <si>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</si>
  <si>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</si>
  <si>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</si>
  <si>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</si>
  <si>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</si>
  <si>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</si>
  <si>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</si>
  <si>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</si>
  <si>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</si>
  <si>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</si>
  <si>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</si>
  <si>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</si>
  <si>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</si>
  <si>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</si>
  <si>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</si>
  <si>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</si>
  <si>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</si>
  <si>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</si>
  <si>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</si>
  <si>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</si>
  <si>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</si>
  <si>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</si>
  <si>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</si>
  <si>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</si>
  <si>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</si>
  <si>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</si>
  <si>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</si>
  <si>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</si>
  <si>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</si>
  <si>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</si>
  <si>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</si>
  <si>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</si>
  <si>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</si>
  <si>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</si>
  <si>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</si>
  <si>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</si>
  <si>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</si>
  <si>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</si>
  <si>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</si>
  <si>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</si>
  <si>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</si>
  <si>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</si>
  <si>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</si>
  <si>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</si>
  <si>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</si>
  <si>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</si>
  <si>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</si>
  <si>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</si>
  <si>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</si>
  <si>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</si>
  <si>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</si>
  <si>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</si>
  <si>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</si>
  <si>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</si>
  <si>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</si>
  <si>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</si>
  <si>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</si>
  <si>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</si>
  <si>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</si>
  <si>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</si>
  <si>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</si>
  <si>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</si>
  <si>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</si>
  <si>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</si>
  <si>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</si>
  <si>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</si>
  <si>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</si>
  <si>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</si>
  <si>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</si>
  <si>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</si>
  <si>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</si>
  <si>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</si>
  <si>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</si>
  <si>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</si>
  <si>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</si>
  <si>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</si>
  <si>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</si>
  <si>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</si>
  <si>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</si>
  <si>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</si>
  <si>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</si>
  <si>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</si>
  <si>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</si>
  <si>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</si>
  <si>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</si>
  <si>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</si>
  <si>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</si>
  <si>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</si>
  <si>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</si>
  <si>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</si>
  <si>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</si>
  <si>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</si>
  <si>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</si>
  <si>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</si>
  <si>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</si>
  <si>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</si>
  <si>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</si>
  <si>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</si>
  <si>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</si>
  <si>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</si>
  <si>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</si>
  <si>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</si>
  <si>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</si>
  <si>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</si>
  <si>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</si>
  <si>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</si>
  <si>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</si>
  <si>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</si>
  <si>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</si>
  <si>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</si>
  <si>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</si>
  <si>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</si>
  <si>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</si>
  <si>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</si>
  <si>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</si>
  <si>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</si>
  <si>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</si>
  <si>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</si>
  <si>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</si>
  <si>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</si>
  <si>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</si>
  <si>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</si>
  <si>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</si>
  <si>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</si>
  <si>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</si>
  <si>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</si>
  <si>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</si>
  <si>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</si>
  <si>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</si>
  <si>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</si>
  <si>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</si>
  <si>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</si>
  <si>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</si>
  <si>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</si>
  <si>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</si>
  <si>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</si>
  <si>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</si>
  <si>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</si>
  <si>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</si>
  <si>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</si>
  <si>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ATENCIÓN AL CIUDADANO</t>
  </si>
  <si>
    <t>Falta de capacitación del personal que hace presencia en los diferentes puntos de contacto</t>
  </si>
  <si>
    <t>Personal insuficiente para la prestación del servicio</t>
  </si>
  <si>
    <t>Pérdida de imagen institucional</t>
  </si>
  <si>
    <t>Aumento PQRSD por parte de la ciudadanía</t>
  </si>
  <si>
    <t>Reprocesos en la atención a la ciudadanía</t>
  </si>
  <si>
    <t>Falta de claridad en los requisitos de los trámites y servicios</t>
  </si>
  <si>
    <t>Confusión por parte de la ciudadanía y funcionarios</t>
  </si>
  <si>
    <t>Incumplimiento en el seguimiento a la oportunidad de respuesta de los requerimientos de la ciudadanía.</t>
  </si>
  <si>
    <t>Desconocimiento de la normatividad que regula el Derecho Fundamental de Petición por parte de los servidores de la entidad.</t>
  </si>
  <si>
    <t>Insatisfacción de los usuarios</t>
  </si>
  <si>
    <t>Perdida de imagen institucional</t>
  </si>
  <si>
    <t>Aumento PQRSD por parte de los ciudadanos</t>
  </si>
  <si>
    <t xml:space="preserve">Reprocesos en la atención de requerimientos </t>
  </si>
  <si>
    <t>Indebida prestación de los servicios a cargo de la Oficina de Atención al Ciudadano</t>
  </si>
  <si>
    <t xml:space="preserve">Desactualización de la información sobre los servicios que presta el Instituto en los diferentes canales de comunicación (Telefónicos, virtuales y presenciales) </t>
  </si>
  <si>
    <t xml:space="preserve">Falencias en los mecanismos de comunicación externos que no son administrados por el Instituto
</t>
  </si>
  <si>
    <t>Desconocimiento de los lineaminetos establecidos en el Manual de Atención al ciudadano y el procedimiento gestión de PQRS,por parte de los responsables de subir la información como de los porcesos que suministran la información</t>
  </si>
  <si>
    <t>Falta de idoneidad por parte del personal encaragado de las actividades</t>
  </si>
  <si>
    <t>Realizar comunicado a la Secretaría General sobre las falencias que presenta el sistema y la información que se requiere actualizar</t>
  </si>
  <si>
    <t>Socializar el Manual de atención al ciudadano y los procedimientos en donde se realicione las responsabilidads y actividades tanto del personal que ejecuta como los procesos que remiten información</t>
  </si>
  <si>
    <t xml:space="preserve">Realizar mesas de trabajo con el personal encargdo de ejecutar las actividades., con el fin de actualizar posibles cambios </t>
  </si>
  <si>
    <t xml:space="preserve">Oficios </t>
  </si>
  <si>
    <t>Actas, listas de asistencia, presentaciones</t>
  </si>
  <si>
    <t>Actas, listas de asistencia, presentaciones, procedimientos</t>
  </si>
  <si>
    <t>Retroalimentación del manual y los procedimientos</t>
  </si>
  <si>
    <t xml:space="preserve">Profesional especializado </t>
  </si>
  <si>
    <t>Identificar y comunicar la información desactualizada acorde al responsable de la actualización</t>
  </si>
  <si>
    <t>Subdirector corporativo</t>
  </si>
  <si>
    <t>Personal no calificado para el desempeño de las
funciones</t>
  </si>
  <si>
    <t>Ausencia o debilidad cotroles de seguimiento</t>
  </si>
  <si>
    <t>Incumplimiento del procedimiento Gestión de Peticiones, Quejas, Reclamos, Solicitudes y Denuncias -PQRSD-</t>
  </si>
  <si>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factores como: Talento Humano, Infraestructura, planeación, recursos financieros)</t>
    </r>
  </si>
  <si>
    <t>Realizar el debido reparto de las Peticiones, Quejas, Reclamos, solicitudes y Denuncias interpuestas por la ciudadanía, alas Dependencias.</t>
  </si>
  <si>
    <t>Realizar seguimiento permanente a las Peticiones, Quejas, Reclamos, solicitudes y Denuncias, que permitan cumplir los tiempos de respuestas de acuerdo ala Ley</t>
  </si>
  <si>
    <t>Establecer mesas de trabajo con los coordinadores y jefes de área que permita socializar falencias y establecer planes demejoramiento.</t>
  </si>
  <si>
    <t>No aplicación de los puntos de control del procedimiento de Gestión de Peticiones, Quejas, Reclamos, solicitudes y Denuncias.</t>
  </si>
  <si>
    <t>Coordinar capacitaciones permanentes con el Grupo de Atención al Ciudadano y las Dependencias que permitan estar actualizados en los servicios y despejar inquietudes frecuentes delaciudadanía.</t>
  </si>
  <si>
    <t>Encuestas, tabulacióne informes de satisfacción.</t>
  </si>
  <si>
    <t xml:space="preserve">Revisar la coherencia de las respuestas y en caso que no se cumpla regresarlas a la Dependencia para la respectiva corrección. </t>
  </si>
  <si>
    <t>Actas, listados de asistencia, presentaciones</t>
  </si>
  <si>
    <t>Informe</t>
  </si>
  <si>
    <t>Planillas de entrega a depenedencias, Az Digital y bases de datos</t>
  </si>
  <si>
    <t>Actas.listados de asistencia</t>
  </si>
  <si>
    <t>Aplicación de la Ley en cuanto a sanciones disciplinarias</t>
  </si>
  <si>
    <t>Socilializar el informe de seguimiento a la Claridad, Coherencia, Calidez y Oportunidad enviada por la Secretaría General de la Alcaldía Mayor de Bogotá</t>
  </si>
  <si>
    <t>Aplicación, análisis y socialización de los resultados de las encuestas de percepción de satisfacción al ciudadano.</t>
  </si>
  <si>
    <t>Realizar el debido reparto de las Peticiones, Quejas, Reclamos, solicitudes y Denuncias interpuestas por la ciudadanía, a las Dependencias.</t>
  </si>
  <si>
    <r>
      <t xml:space="preserve">*Impacto que afecte la ejecución presupuestal en un valor ≤  0,5%
</t>
    </r>
    <r>
      <rPr>
        <sz val="11"/>
        <color indexed="17"/>
        <rFont val="Calibri"/>
        <family val="2"/>
      </rPr>
      <t>*Pérdida de cobertura en la prestación de los servicios de la entidad ≤  1%</t>
    </r>
    <r>
      <rPr>
        <sz val="11"/>
        <color theme="1"/>
        <rFont val="Calibri"/>
        <family val="2"/>
        <scheme val="minor"/>
      </rPr>
      <t xml:space="preserve">
*Pago de indemnizaciones a terceros por acciones legales que pueden afectar el presupuesto total de la entidad en un valor ≤ 0,5%
* </t>
    </r>
    <r>
      <rPr>
        <sz val="11"/>
        <color indexed="36"/>
        <rFont val="Calibri"/>
        <family val="2"/>
      </rPr>
      <t>Pago de sanciones económicas por incumplimiento en la normatividad aplicable ante un ente regulador, las cuales afectan en un valor ≤ 0,5% del presupuesto general de la entidad.</t>
    </r>
  </si>
  <si>
    <t xml:space="preserve">Realizar cambios </t>
  </si>
  <si>
    <t>Dirección</t>
  </si>
  <si>
    <t>No se hizo necesario enviar ningún comunicado dado que no se presentaron falencias en el Sistema.</t>
  </si>
  <si>
    <t>Se realizó socialización del procedimeinto Gestión de PQRSD y Manual de Atención al Ciudadano, a todos los funcionarios del Instituto Distrital de Protección y Bienestar Animal.</t>
  </si>
  <si>
    <t>Se realizan mesas de trabajo permanentes con las personas designadas para el manejo de peticiones de cada área, con el fin de actualizar información sobre el manejo de las peticiones y temas relacionados.</t>
  </si>
  <si>
    <t>Generar sesiones de acompañamiento a los integrantes del Grupo de Atención al Ciudadano, para el mejoramiento en el reparto de las PQRSD</t>
  </si>
  <si>
    <t>Diariamente se realiza seguimiento al reparto de las peticiones, y periodicamente se realizan mesas de trabajo con las personas encargadas de realizar el reparto, con el fin de evitar errores en el proceso. Por lo tanto no se requirió puntualmente acompañamiento a las personas que realizan el reparto.</t>
  </si>
  <si>
    <t>|</t>
  </si>
  <si>
    <t>Se aplican encuestas de manera presencial a las personas que asisten a solicitar asesorías o realizar radicación en el Instituto y la Unidad de Cuidado Animal, y en las Ferias o eventos en los cuales participa el Grupo de Atención al Ciudadano. Mensualmente se realiza la tabulación de los resultados, los cuales se encuentran publicados en el siguiente link: http://www.proteccionanimalbogota.gov.co/transparencia/instrumentos-gestion-informacion-publica/informes-satisfaccion</t>
  </si>
  <si>
    <r>
      <t>Permanentemente se realizan reuniones con las áreas misionales del Instituto a fin de afianzar el conocimiento de los servidores públicos del</t>
    </r>
    <r>
      <rPr>
        <sz val="10"/>
        <color indexed="8"/>
        <rFont val="Tahoma"/>
        <family val="2"/>
      </rPr>
      <t xml:space="preserve"> Grupo de Atención al Ciudadano a tiempo de actualizar los cambios realizadas en las áreas.</t>
    </r>
  </si>
  <si>
    <t xml:space="preserve">Realizar mesas de trabajo con el personal encargado de ejecutar las actividades., con el fin de actualizar posibles cambios </t>
  </si>
  <si>
    <t>Semanalmente se envía informe de seguimiento a las PQRSD, y diariamente se envían alarmas a los responsables de las respuestas para mejorar tiempos.</t>
  </si>
  <si>
    <t>Establecer mesas de trabajo con los coordinadores y jefes de área que permita socializar falencias y establecer planes de mejoramiento.</t>
  </si>
  <si>
    <t>Se realizan reuniones con la Subdirecciones y coordinadores de área para revisar tiempos de respuesta, manejo del los sistemas de PQRSD y tipos de respuesta.</t>
  </si>
  <si>
    <t>SEGUIMIENTO DE AUTOCONTROL POR PARTE DEL RESPONSABLE DEL PROCESO ( A DICIEMBRE 2019) Y MONITOREO POR PARTE DE LA OFICINA ASESORA DE PLANEACIÓN Y RESPONSABLE DEL PROCESO</t>
  </si>
  <si>
    <t>SEGUIMIENTO A LAS ACCIONES DE MANEJO y  CONTROLES EXISTENTES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</si>
</sst>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5"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indexed="17"/>
      <name val="Calibri"/>
      <family val="2"/>
    </font>
    <font>
      <sz val="11"/>
      <color indexed="36"/>
      <name val="Calibri"/>
      <family val="2"/>
    </font>
    <font>
      <sz val="10"/>
      <color indexed="8"/>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5"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34">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7" fillId="17" borderId="5" xfId="0" applyFont="1" applyFill="1" applyBorder="1" applyAlignment="1">
      <alignment horizontal="center" vertical="center"/>
    </xf>
    <xf numFmtId="0" fontId="57" fillId="18" borderId="5" xfId="0" applyFont="1" applyFill="1" applyBorder="1" applyAlignment="1">
      <alignment horizontal="center" vertical="center"/>
    </xf>
    <xf numFmtId="0" fontId="58" fillId="0" borderId="6" xfId="0" applyFont="1" applyBorder="1"/>
    <xf numFmtId="0" fontId="58" fillId="0" borderId="0" xfId="0" applyFont="1"/>
    <xf numFmtId="0" fontId="58" fillId="0" borderId="0" xfId="0" applyFont="1" applyProtection="1">
      <protection hidden="1"/>
    </xf>
    <xf numFmtId="0" fontId="58" fillId="12" borderId="0" xfId="0" applyFont="1" applyFill="1"/>
    <xf numFmtId="0" fontId="58" fillId="0" borderId="0" xfId="0" applyFont="1" applyAlignment="1">
      <alignment wrapText="1"/>
    </xf>
    <xf numFmtId="0" fontId="58" fillId="13" borderId="0" xfId="0" applyFont="1" applyFill="1"/>
    <xf numFmtId="0" fontId="58" fillId="15" borderId="0" xfId="0" applyFont="1" applyFill="1"/>
    <xf numFmtId="0" fontId="58" fillId="16" borderId="0" xfId="0" applyFont="1" applyFill="1"/>
    <xf numFmtId="0" fontId="58" fillId="14" borderId="0" xfId="0" applyFont="1" applyFill="1"/>
    <xf numFmtId="0" fontId="58" fillId="0" borderId="6" xfId="0" applyFont="1" applyBorder="1" applyAlignment="1" applyProtection="1">
      <alignment horizontal="center" vertical="center" wrapText="1"/>
      <protection hidden="1"/>
    </xf>
    <xf numFmtId="3" fontId="58" fillId="0" borderId="5" xfId="0" applyNumberFormat="1" applyFont="1" applyBorder="1" applyAlignment="1" applyProtection="1">
      <alignment horizontal="center" vertical="center" wrapText="1"/>
      <protection hidden="1"/>
    </xf>
    <xf numFmtId="0" fontId="58" fillId="14" borderId="0" xfId="0" applyFont="1" applyFill="1"/>
    <xf numFmtId="0" fontId="58" fillId="14" borderId="7" xfId="0" applyFont="1" applyFill="1" applyBorder="1"/>
    <xf numFmtId="0" fontId="58" fillId="14" borderId="1" xfId="0" applyFont="1" applyFill="1" applyBorder="1"/>
    <xf numFmtId="0" fontId="58" fillId="0" borderId="1" xfId="0" applyFont="1" applyBorder="1"/>
    <xf numFmtId="0" fontId="59" fillId="14" borderId="10" xfId="0" applyFont="1" applyFill="1" applyBorder="1" applyAlignment="1">
      <alignment horizontal="justify" vertical="center" wrapText="1"/>
    </xf>
    <xf numFmtId="0" fontId="60"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1" fillId="14" borderId="0" xfId="0" applyFont="1" applyFill="1"/>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2" fillId="14" borderId="11" xfId="0" applyFont="1" applyFill="1" applyBorder="1" applyAlignment="1">
      <alignment vertical="center"/>
    </xf>
    <xf numFmtId="0" fontId="62" fillId="14" borderId="12" xfId="0" applyFont="1" applyFill="1" applyBorder="1" applyAlignment="1">
      <alignment vertical="center"/>
    </xf>
    <xf numFmtId="0" fontId="62" fillId="14" borderId="13" xfId="0" applyFont="1" applyFill="1" applyBorder="1" applyAlignment="1">
      <alignment vertical="center"/>
    </xf>
    <xf numFmtId="0" fontId="62" fillId="14" borderId="17" xfId="0" applyFont="1" applyFill="1" applyBorder="1" applyAlignment="1">
      <alignment vertical="center"/>
    </xf>
    <xf numFmtId="0" fontId="62" fillId="14" borderId="1" xfId="0" applyFont="1" applyFill="1" applyBorder="1" applyAlignment="1">
      <alignment vertical="center"/>
    </xf>
    <xf numFmtId="0" fontId="62" fillId="14" borderId="18" xfId="0" applyFont="1" applyFill="1" applyBorder="1" applyAlignment="1">
      <alignment vertical="center"/>
    </xf>
    <xf numFmtId="0" fontId="63" fillId="14" borderId="3" xfId="0" applyFont="1" applyFill="1" applyBorder="1" applyAlignment="1">
      <alignment horizontal="center" vertical="center" wrapText="1"/>
    </xf>
    <xf numFmtId="0" fontId="64" fillId="0" borderId="16" xfId="0" applyFont="1" applyBorder="1" applyAlignment="1">
      <alignment horizontal="justify" vertical="center" wrapText="1"/>
    </xf>
    <xf numFmtId="0" fontId="64" fillId="0" borderId="15" xfId="0" applyFont="1" applyBorder="1" applyAlignment="1">
      <alignment horizontal="justify" vertical="center" wrapText="1"/>
    </xf>
    <xf numFmtId="0" fontId="64" fillId="0" borderId="6" xfId="0" applyFont="1" applyBorder="1" applyAlignment="1">
      <alignment horizontal="justify" vertical="center" wrapText="1"/>
    </xf>
    <xf numFmtId="0" fontId="65" fillId="20" borderId="6" xfId="0" applyFont="1" applyFill="1" applyBorder="1" applyAlignment="1">
      <alignment horizontal="center" vertical="center" wrapText="1"/>
    </xf>
    <xf numFmtId="0" fontId="65" fillId="20" borderId="12" xfId="0" applyFont="1" applyFill="1" applyBorder="1" applyAlignment="1">
      <alignment horizontal="center" vertical="center" wrapText="1"/>
    </xf>
    <xf numFmtId="0" fontId="65" fillId="20" borderId="11" xfId="0" applyFont="1" applyFill="1" applyBorder="1" applyAlignment="1">
      <alignment horizontal="center" vertical="center" wrapText="1"/>
    </xf>
    <xf numFmtId="0" fontId="65" fillId="20" borderId="13" xfId="0" applyFont="1" applyFill="1" applyBorder="1" applyAlignment="1">
      <alignment horizontal="center" vertical="center" wrapText="1"/>
    </xf>
    <xf numFmtId="0" fontId="66" fillId="21" borderId="19" xfId="0" applyFont="1" applyFill="1" applyBorder="1"/>
    <xf numFmtId="0" fontId="58" fillId="0" borderId="5" xfId="0" applyFont="1" applyBorder="1" applyAlignment="1" applyProtection="1">
      <alignment horizontal="justify" vertical="center" wrapText="1"/>
      <protection locked="0"/>
    </xf>
    <xf numFmtId="0" fontId="58" fillId="0" borderId="8" xfId="0" applyFont="1" applyBorder="1" applyAlignment="1" applyProtection="1">
      <alignment horizontal="justify" vertical="center" wrapText="1"/>
      <protection locked="0"/>
    </xf>
    <xf numFmtId="0" fontId="63" fillId="14" borderId="2" xfId="0" applyFont="1" applyFill="1" applyBorder="1" applyAlignment="1">
      <alignment horizontal="center" vertical="center" wrapText="1"/>
    </xf>
    <xf numFmtId="0" fontId="67"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8" fillId="0" borderId="0" xfId="0" applyFont="1"/>
    <xf numFmtId="0" fontId="68" fillId="0" borderId="0" xfId="0" applyFont="1" applyProtection="1">
      <protection hidden="1"/>
    </xf>
    <xf numFmtId="0" fontId="38" fillId="0" borderId="0" xfId="0" applyFont="1"/>
    <xf numFmtId="0" fontId="69" fillId="0" borderId="0" xfId="0" applyFont="1" applyAlignment="1" applyProtection="1">
      <alignment horizontal="center" vertical="center" wrapText="1"/>
      <protection hidden="1"/>
    </xf>
    <xf numFmtId="0" fontId="69" fillId="0" borderId="0" xfId="0" applyFont="1" applyProtection="1">
      <protection hidden="1"/>
    </xf>
    <xf numFmtId="0" fontId="68" fillId="0" borderId="0" xfId="0" applyFont="1"/>
    <xf numFmtId="0" fontId="38" fillId="0" borderId="0" xfId="0" applyFont="1" applyAlignment="1">
      <alignment wrapText="1"/>
    </xf>
    <xf numFmtId="3" fontId="58" fillId="0" borderId="5" xfId="0" applyNumberFormat="1" applyFont="1" applyBorder="1" applyAlignment="1" applyProtection="1">
      <alignment horizontal="center" vertical="center" wrapText="1"/>
      <protection hidden="1"/>
    </xf>
    <xf numFmtId="0" fontId="67" fillId="0" borderId="20" xfId="0" applyFont="1" applyBorder="1" applyAlignment="1">
      <alignment horizontal="center"/>
    </xf>
    <xf numFmtId="0" fontId="67" fillId="0" borderId="0" xfId="0" applyFont="1" applyAlignment="1">
      <alignment horizontal="center"/>
    </xf>
    <xf numFmtId="0" fontId="67" fillId="0" borderId="21" xfId="0" applyFont="1" applyBorder="1" applyAlignment="1">
      <alignment horizontal="center"/>
    </xf>
    <xf numFmtId="0" fontId="70" fillId="14" borderId="2" xfId="0" applyFont="1" applyFill="1" applyBorder="1" applyAlignment="1" applyProtection="1">
      <alignment horizontal="center" vertical="center" textRotation="90" wrapText="1"/>
      <protection locked="0"/>
    </xf>
    <xf numFmtId="0" fontId="70" fillId="14" borderId="17" xfId="0" applyFont="1" applyFill="1" applyBorder="1" applyAlignment="1" applyProtection="1">
      <alignment horizontal="center" vertical="center" textRotation="90" wrapText="1"/>
      <protection locked="0"/>
    </xf>
    <xf numFmtId="0" fontId="70" fillId="14" borderId="22" xfId="0" applyFont="1" applyFill="1" applyBorder="1" applyAlignment="1" applyProtection="1">
      <alignment horizontal="center" vertical="center" textRotation="90" wrapText="1"/>
      <protection locked="0"/>
    </xf>
    <xf numFmtId="0" fontId="70" fillId="14" borderId="10" xfId="0" applyFont="1" applyFill="1" applyBorder="1" applyAlignment="1" applyProtection="1">
      <alignment horizontal="center" vertical="center" textRotation="90" wrapText="1"/>
      <protection locked="0"/>
    </xf>
    <xf numFmtId="0" fontId="58" fillId="0" borderId="11" xfId="0" applyFont="1" applyBorder="1" applyAlignment="1" applyProtection="1">
      <alignment horizontal="justify" vertical="center" wrapText="1"/>
      <protection locked="0"/>
    </xf>
    <xf numFmtId="0" fontId="58" fillId="0" borderId="12" xfId="0" applyFont="1" applyBorder="1" applyAlignment="1" applyProtection="1">
      <alignment horizontal="justify" vertical="center" wrapText="1"/>
      <protection locked="0"/>
    </xf>
    <xf numFmtId="0" fontId="58" fillId="0" borderId="12" xfId="0" applyFont="1" applyBorder="1" applyAlignment="1" applyProtection="1">
      <alignment vertical="center" wrapText="1"/>
      <protection locked="0"/>
    </xf>
    <xf numFmtId="0" fontId="64" fillId="0" borderId="0" xfId="0" applyFont="1"/>
    <xf numFmtId="0" fontId="25" fillId="0" borderId="0" xfId="0" applyFont="1" applyAlignment="1">
      <alignment horizontal="center"/>
    </xf>
    <xf numFmtId="0" fontId="25" fillId="0" borderId="0" xfId="0" applyFont="1"/>
    <xf numFmtId="0" fontId="64" fillId="0" borderId="1" xfId="0" applyFont="1" applyBorder="1"/>
    <xf numFmtId="0" fontId="71" fillId="0" borderId="20" xfId="0" applyFont="1" applyBorder="1" applyAlignment="1">
      <alignment horizontal="center"/>
    </xf>
    <xf numFmtId="0" fontId="71" fillId="0" borderId="0" xfId="0" applyFont="1" applyAlignment="1">
      <alignment horizontal="center"/>
    </xf>
    <xf numFmtId="0" fontId="71" fillId="0" borderId="0" xfId="0" applyFont="1"/>
    <xf numFmtId="0" fontId="72" fillId="22" borderId="24" xfId="0" applyFont="1" applyFill="1" applyBorder="1"/>
    <xf numFmtId="0" fontId="72" fillId="22" borderId="24" xfId="0" applyFont="1" applyFill="1" applyBorder="1" applyAlignment="1">
      <alignment vertical="center" wrapText="1"/>
    </xf>
    <xf numFmtId="0" fontId="72" fillId="22" borderId="24" xfId="0" applyFont="1" applyFill="1" applyBorder="1" applyAlignment="1">
      <alignment horizontal="center" vertical="center" wrapText="1"/>
    </xf>
    <xf numFmtId="0" fontId="72"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2" fillId="22" borderId="5" xfId="0" applyFont="1" applyFill="1" applyBorder="1" applyAlignment="1">
      <alignment horizontal="center" vertical="center" wrapText="1"/>
    </xf>
    <xf numFmtId="0" fontId="73" fillId="23" borderId="5" xfId="0" applyFont="1" applyFill="1" applyBorder="1" applyAlignment="1">
      <alignment horizontal="center" vertical="center" wrapText="1"/>
    </xf>
    <xf numFmtId="0" fontId="72"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2" fillId="22" borderId="9" xfId="0" applyFont="1" applyFill="1" applyBorder="1" applyAlignment="1">
      <alignment horizontal="center" vertical="center" wrapText="1"/>
    </xf>
    <xf numFmtId="0" fontId="72" fillId="23" borderId="9" xfId="0" applyFont="1" applyFill="1" applyBorder="1" applyAlignment="1">
      <alignment horizontal="center" vertical="center" wrapText="1"/>
    </xf>
    <xf numFmtId="0" fontId="0" fillId="14" borderId="0" xfId="0" applyFill="1" applyAlignment="1">
      <alignment vertical="top" wrapText="1"/>
    </xf>
    <xf numFmtId="0" fontId="57"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58"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4" fillId="0" borderId="1" xfId="0" applyFont="1" applyBorder="1" applyAlignment="1">
      <alignment wrapText="1"/>
    </xf>
    <xf numFmtId="0" fontId="0" fillId="0" borderId="0" xfId="0"/>
    <xf numFmtId="0" fontId="72"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5" borderId="29"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1" fillId="0" borderId="30" xfId="0" applyFont="1" applyBorder="1"/>
    <xf numFmtId="0" fontId="71" fillId="0" borderId="30"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4"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72" fillId="27" borderId="8" xfId="0" applyFont="1" applyFill="1" applyBorder="1" applyAlignment="1">
      <alignment horizontal="center" vertical="center" wrapText="1"/>
    </xf>
    <xf numFmtId="0" fontId="72" fillId="27" borderId="9" xfId="0" applyFont="1" applyFill="1" applyBorder="1" applyAlignment="1">
      <alignment horizontal="center" vertical="center" wrapText="1"/>
    </xf>
    <xf numFmtId="0" fontId="60" fillId="27" borderId="14" xfId="0" applyFont="1" applyFill="1" applyBorder="1" applyAlignment="1" applyProtection="1">
      <alignment vertical="center" wrapText="1"/>
      <protection locked="0"/>
    </xf>
    <xf numFmtId="0" fontId="60" fillId="27" borderId="15" xfId="0" applyFont="1" applyFill="1" applyBorder="1" applyAlignment="1" applyProtection="1">
      <alignment vertical="center" wrapText="1"/>
      <protection locked="0"/>
    </xf>
    <xf numFmtId="0" fontId="72" fillId="28" borderId="6" xfId="0" applyFont="1" applyFill="1" applyBorder="1" applyAlignment="1">
      <alignment horizontal="center" vertical="center" wrapText="1"/>
    </xf>
    <xf numFmtId="0" fontId="72" fillId="28" borderId="38" xfId="0" applyFont="1" applyFill="1" applyBorder="1" applyAlignment="1" applyProtection="1">
      <alignment horizontal="center" vertical="center" wrapText="1"/>
      <protection hidden="1"/>
    </xf>
    <xf numFmtId="0" fontId="72" fillId="28" borderId="18" xfId="0" applyFont="1" applyFill="1" applyBorder="1" applyAlignment="1" applyProtection="1">
      <alignment horizontal="center" vertical="center" wrapText="1"/>
      <protection hidden="1"/>
    </xf>
    <xf numFmtId="0" fontId="72" fillId="28" borderId="39" xfId="0" applyFont="1" applyFill="1" applyBorder="1" applyAlignment="1" applyProtection="1">
      <alignment horizontal="center" vertical="center" wrapText="1"/>
      <protection hidden="1"/>
    </xf>
    <xf numFmtId="0" fontId="72"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7" fillId="18" borderId="8" xfId="0" applyFont="1" applyFill="1" applyBorder="1" applyAlignment="1">
      <alignment horizontal="center" vertical="center"/>
    </xf>
    <xf numFmtId="0" fontId="0" fillId="0" borderId="1" xfId="0" applyBorder="1" applyAlignment="1">
      <alignment vertical="top" wrapText="1"/>
    </xf>
    <xf numFmtId="0" fontId="63" fillId="14" borderId="40" xfId="0" applyFont="1" applyFill="1" applyBorder="1" applyAlignment="1">
      <alignment horizontal="center" vertical="center" wrapText="1"/>
    </xf>
    <xf numFmtId="0" fontId="59" fillId="14" borderId="41" xfId="0" applyFont="1" applyFill="1" applyBorder="1" applyAlignment="1">
      <alignment horizontal="justify" vertical="center" wrapText="1"/>
    </xf>
    <xf numFmtId="0" fontId="0" fillId="14" borderId="1" xfId="0" applyFill="1" applyBorder="1" applyAlignment="1">
      <alignment wrapText="1"/>
    </xf>
    <xf numFmtId="0" fontId="58" fillId="0" borderId="6" xfId="0" applyFont="1" applyBorder="1" applyAlignment="1" applyProtection="1">
      <alignment horizontal="justify" vertical="center" wrapText="1"/>
      <protection locked="0"/>
    </xf>
    <xf numFmtId="0" fontId="58"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5" fillId="29" borderId="1" xfId="0" applyFont="1" applyFill="1" applyBorder="1" applyAlignment="1">
      <alignment vertical="top" wrapText="1"/>
    </xf>
    <xf numFmtId="0" fontId="76" fillId="29" borderId="1" xfId="0" applyFont="1" applyFill="1" applyBorder="1" applyAlignment="1">
      <alignment horizontal="center" vertical="center" wrapText="1"/>
    </xf>
    <xf numFmtId="0" fontId="53" fillId="0" borderId="0" xfId="0" applyFont="1"/>
    <xf numFmtId="0" fontId="77" fillId="14" borderId="0" xfId="0" applyFont="1" applyFill="1" applyAlignment="1">
      <alignment horizontal="center" vertical="center"/>
    </xf>
    <xf numFmtId="0" fontId="54" fillId="14" borderId="0" xfId="0" applyFont="1" applyFill="1" applyAlignment="1">
      <alignment horizontal="center" vertical="center" wrapText="1"/>
    </xf>
    <xf numFmtId="0" fontId="66" fillId="30" borderId="1" xfId="0" applyFont="1" applyFill="1" applyBorder="1" applyAlignment="1">
      <alignment horizontal="center" vertical="center"/>
    </xf>
    <xf numFmtId="0" fontId="66" fillId="31" borderId="1" xfId="0" applyFont="1" applyFill="1" applyBorder="1" applyAlignment="1">
      <alignment horizontal="center" vertical="center"/>
    </xf>
    <xf numFmtId="0" fontId="66" fillId="32" borderId="1" xfId="0" applyFont="1" applyFill="1" applyBorder="1" applyAlignment="1">
      <alignment horizontal="center" vertical="center"/>
    </xf>
    <xf numFmtId="0" fontId="57" fillId="33" borderId="1" xfId="0" applyFont="1" applyFill="1" applyBorder="1" applyAlignment="1">
      <alignment horizontal="center" vertical="center" wrapText="1"/>
    </xf>
    <xf numFmtId="0" fontId="58" fillId="0" borderId="15" xfId="0" applyFont="1" applyBorder="1" applyAlignment="1" applyProtection="1">
      <alignment horizontal="justify" vertical="center" wrapText="1"/>
      <protection locked="0"/>
    </xf>
    <xf numFmtId="0" fontId="58" fillId="0" borderId="15" xfId="0" applyFont="1" applyBorder="1" applyAlignment="1" applyProtection="1">
      <alignment vertical="center" wrapText="1"/>
      <protection locked="0"/>
    </xf>
    <xf numFmtId="0" fontId="58" fillId="0" borderId="42" xfId="0" applyFont="1" applyBorder="1" applyAlignment="1" applyProtection="1">
      <alignment horizontal="justify" vertical="center" wrapText="1"/>
      <protection locked="0"/>
    </xf>
    <xf numFmtId="0" fontId="58" fillId="0" borderId="1" xfId="0" applyFont="1" applyBorder="1" applyAlignment="1" applyProtection="1">
      <alignment vertical="center" wrapText="1"/>
      <protection locked="0"/>
    </xf>
    <xf numFmtId="0" fontId="66" fillId="14" borderId="1" xfId="0" applyFont="1" applyFill="1" applyBorder="1" applyAlignment="1">
      <alignment vertical="center"/>
    </xf>
    <xf numFmtId="0" fontId="66" fillId="14" borderId="1" xfId="0" applyFont="1" applyFill="1" applyBorder="1" applyAlignment="1">
      <alignment horizontal="center" vertical="center"/>
    </xf>
    <xf numFmtId="0" fontId="58" fillId="0" borderId="43" xfId="0" applyFont="1" applyBorder="1" applyAlignment="1" applyProtection="1">
      <alignment horizontal="justify" vertical="center" wrapText="1"/>
      <protection locked="0"/>
    </xf>
    <xf numFmtId="0" fontId="58" fillId="0" borderId="26" xfId="0" applyFont="1" applyBorder="1" applyAlignment="1" applyProtection="1">
      <alignment horizontal="justify" vertical="center" wrapText="1"/>
      <protection locked="0"/>
    </xf>
    <xf numFmtId="0" fontId="58" fillId="0" borderId="26" xfId="0" applyFont="1" applyBorder="1" applyAlignment="1" applyProtection="1">
      <alignment vertical="center" wrapText="1"/>
      <protection locked="0"/>
    </xf>
    <xf numFmtId="17" fontId="58" fillId="0" borderId="42" xfId="0" applyNumberFormat="1" applyFont="1" applyBorder="1" applyAlignment="1" applyProtection="1">
      <alignment horizontal="justify" vertical="center" wrapText="1"/>
      <protection locked="0"/>
    </xf>
    <xf numFmtId="17" fontId="58" fillId="0" borderId="11" xfId="0" applyNumberFormat="1" applyFont="1" applyBorder="1" applyAlignment="1" applyProtection="1">
      <alignment horizontal="justify" vertical="center" wrapText="1"/>
      <protection locked="0"/>
    </xf>
    <xf numFmtId="0" fontId="58" fillId="0" borderId="29" xfId="0" applyFont="1" applyBorder="1" applyAlignment="1" applyProtection="1">
      <alignment vertical="center" wrapText="1"/>
      <protection locked="0"/>
    </xf>
    <xf numFmtId="0" fontId="49" fillId="0" borderId="1" xfId="0" applyFont="1" applyBorder="1" applyAlignment="1" applyProtection="1">
      <alignment horizontal="justify" vertical="center" wrapText="1"/>
      <protection locked="0"/>
    </xf>
    <xf numFmtId="0" fontId="49" fillId="0" borderId="1" xfId="0" applyFont="1" applyBorder="1" applyAlignment="1" applyProtection="1">
      <alignment vertical="center" wrapText="1"/>
      <protection locked="0"/>
    </xf>
    <xf numFmtId="0" fontId="49" fillId="0" borderId="14" xfId="0" applyFont="1" applyBorder="1" applyAlignment="1" applyProtection="1">
      <alignment horizontal="justify" vertical="center" wrapText="1"/>
      <protection locked="0"/>
    </xf>
    <xf numFmtId="0" fontId="49" fillId="0" borderId="15" xfId="0" applyFont="1" applyBorder="1" applyAlignment="1" applyProtection="1">
      <alignment horizontal="justify" vertical="center" wrapText="1"/>
      <protection locked="0"/>
    </xf>
    <xf numFmtId="0" fontId="49" fillId="0" borderId="15" xfId="0" applyFont="1" applyBorder="1" applyAlignment="1" applyProtection="1">
      <alignment vertical="center" wrapText="1"/>
      <protection locked="0"/>
    </xf>
    <xf numFmtId="0" fontId="49" fillId="0" borderId="17" xfId="0" applyFont="1" applyBorder="1" applyAlignment="1" applyProtection="1">
      <alignment horizontal="justify" vertical="center" wrapText="1"/>
      <protection locked="0"/>
    </xf>
    <xf numFmtId="0" fontId="57" fillId="0" borderId="1" xfId="0" applyFont="1" applyBorder="1" applyAlignment="1">
      <alignment vertical="center"/>
    </xf>
    <xf numFmtId="0" fontId="0" fillId="0" borderId="1" xfId="0" applyBorder="1" applyAlignment="1">
      <alignment vertical="center"/>
    </xf>
    <xf numFmtId="0" fontId="2" fillId="19" borderId="1" xfId="0" applyFont="1" applyFill="1" applyBorder="1" applyAlignment="1">
      <alignment horizontal="center" vertical="center" wrapText="1"/>
    </xf>
    <xf numFmtId="17" fontId="58" fillId="0" borderId="1" xfId="0" applyNumberFormat="1" applyFont="1" applyBorder="1" applyAlignment="1" applyProtection="1">
      <alignment vertical="center" wrapText="1"/>
      <protection locked="0"/>
    </xf>
    <xf numFmtId="0" fontId="58" fillId="0" borderId="5" xfId="0" applyFont="1" applyBorder="1" applyAlignment="1" applyProtection="1">
      <alignment horizontal="center" vertical="center" wrapText="1"/>
      <protection hidden="1"/>
    </xf>
    <xf numFmtId="3" fontId="58" fillId="0" borderId="5" xfId="0" applyNumberFormat="1" applyFont="1" applyBorder="1" applyAlignment="1" applyProtection="1">
      <alignment horizontal="center" vertical="center" wrapText="1"/>
      <protection hidden="1"/>
    </xf>
    <xf numFmtId="0" fontId="58" fillId="18" borderId="11" xfId="0" applyFont="1" applyFill="1" applyBorder="1" applyAlignment="1" applyProtection="1">
      <alignment horizontal="justify" vertical="center" wrapText="1"/>
      <protection locked="0"/>
    </xf>
    <xf numFmtId="0" fontId="58" fillId="18" borderId="12" xfId="0" applyFont="1" applyFill="1" applyBorder="1" applyAlignment="1" applyProtection="1">
      <alignment horizontal="justify" vertical="center" wrapText="1"/>
      <protection locked="0"/>
    </xf>
    <xf numFmtId="0" fontId="1" fillId="14" borderId="45"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5" xfId="0" applyFill="1" applyBorder="1" applyAlignment="1">
      <alignment horizontal="justify" vertical="top" wrapText="1"/>
    </xf>
    <xf numFmtId="0" fontId="57" fillId="19" borderId="32" xfId="0" applyFont="1" applyFill="1" applyBorder="1" applyAlignment="1">
      <alignment horizontal="center"/>
    </xf>
    <xf numFmtId="0" fontId="57" fillId="19" borderId="33" xfId="0" applyFont="1" applyFill="1" applyBorder="1" applyAlignment="1">
      <alignment horizontal="center"/>
    </xf>
    <xf numFmtId="0" fontId="0" fillId="0" borderId="1" xfId="0"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0" fillId="0" borderId="1" xfId="0" applyBorder="1" applyAlignment="1">
      <alignment horizontal="center" wrapText="1"/>
    </xf>
    <xf numFmtId="0" fontId="67" fillId="0" borderId="1" xfId="0" applyFont="1" applyBorder="1" applyAlignment="1">
      <alignment horizontal="center"/>
    </xf>
    <xf numFmtId="0" fontId="71" fillId="0" borderId="1" xfId="0" applyFont="1" applyBorder="1" applyAlignment="1">
      <alignment horizontal="center"/>
    </xf>
    <xf numFmtId="0" fontId="25" fillId="0" borderId="26" xfId="0" applyFont="1" applyBorder="1" applyAlignment="1">
      <alignment horizontal="center" vertical="center"/>
    </xf>
    <xf numFmtId="0" fontId="25" fillId="0" borderId="48"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4" fillId="0" borderId="1" xfId="0" applyFont="1" applyBorder="1" applyAlignment="1">
      <alignment horizontal="center"/>
    </xf>
    <xf numFmtId="0" fontId="58" fillId="0" borderId="5"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9" xfId="0" applyFont="1" applyBorder="1" applyAlignment="1" applyProtection="1">
      <alignment horizontal="center" vertical="center"/>
      <protection hidden="1"/>
    </xf>
    <xf numFmtId="0" fontId="58" fillId="0" borderId="41" xfId="0" applyFont="1" applyBorder="1" applyAlignment="1" applyProtection="1">
      <alignment horizontal="center" vertical="center"/>
      <protection hidden="1"/>
    </xf>
    <xf numFmtId="0" fontId="58" fillId="0" borderId="5" xfId="0" applyFont="1" applyBorder="1" applyAlignment="1" applyProtection="1">
      <alignment horizontal="center" vertical="center" wrapText="1"/>
      <protection locked="0"/>
    </xf>
    <xf numFmtId="0" fontId="58" fillId="0" borderId="8" xfId="0" applyFont="1" applyBorder="1" applyAlignment="1" applyProtection="1">
      <alignment horizontal="center" vertical="center" wrapText="1"/>
      <protection locked="0"/>
    </xf>
    <xf numFmtId="0" fontId="58" fillId="0" borderId="42" xfId="0" applyFont="1" applyBorder="1" applyAlignment="1" applyProtection="1">
      <alignment horizontal="center" vertical="center" wrapText="1"/>
      <protection locked="0"/>
    </xf>
    <xf numFmtId="0" fontId="58" fillId="0" borderId="52" xfId="0" applyFont="1" applyBorder="1" applyAlignment="1" applyProtection="1">
      <alignment horizontal="center" vertical="center" wrapText="1"/>
      <protection hidden="1"/>
    </xf>
    <xf numFmtId="0" fontId="58" fillId="0" borderId="20"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58" fillId="0" borderId="42" xfId="0" applyFont="1" applyBorder="1" applyAlignment="1" applyProtection="1">
      <alignment horizontal="center" vertical="center"/>
      <protection locked="0"/>
    </xf>
    <xf numFmtId="0" fontId="55" fillId="27" borderId="52" xfId="10" applyFill="1" applyBorder="1" applyAlignment="1">
      <alignment horizontal="center" vertical="center"/>
    </xf>
    <xf numFmtId="0" fontId="55" fillId="27" borderId="35" xfId="10" applyFill="1" applyBorder="1" applyAlignment="1">
      <alignment horizontal="center" vertical="center"/>
    </xf>
    <xf numFmtId="0" fontId="55" fillId="27" borderId="37" xfId="10" applyFill="1" applyBorder="1" applyAlignment="1">
      <alignment horizontal="center" vertical="center"/>
    </xf>
    <xf numFmtId="0" fontId="55" fillId="27" borderId="20" xfId="10" applyFill="1" applyBorder="1" applyAlignment="1">
      <alignment horizontal="center" vertical="center"/>
    </xf>
    <xf numFmtId="0" fontId="55" fillId="27" borderId="0" xfId="10" applyFill="1" applyBorder="1" applyAlignment="1">
      <alignment horizontal="center" vertical="center"/>
    </xf>
    <xf numFmtId="0" fontId="55" fillId="27" borderId="21" xfId="10" applyFill="1" applyBorder="1" applyAlignment="1">
      <alignment horizontal="center" vertical="center"/>
    </xf>
    <xf numFmtId="1" fontId="58" fillId="0" borderId="67" xfId="0" applyNumberFormat="1" applyFont="1" applyBorder="1" applyAlignment="1" applyProtection="1">
      <alignment horizontal="center" vertical="center"/>
      <protection hidden="1"/>
    </xf>
    <xf numFmtId="1" fontId="58" fillId="0" borderId="40" xfId="0" applyNumberFormat="1" applyFont="1" applyBorder="1" applyAlignment="1" applyProtection="1">
      <alignment horizontal="center" vertical="center"/>
      <protection hidden="1"/>
    </xf>
    <xf numFmtId="0" fontId="58" fillId="0" borderId="0" xfId="0" applyFont="1" applyBorder="1" applyAlignment="1">
      <alignment horizontal="center"/>
    </xf>
    <xf numFmtId="0" fontId="58" fillId="0" borderId="0" xfId="0" applyFont="1" applyAlignment="1">
      <alignment horizontal="center"/>
    </xf>
    <xf numFmtId="0" fontId="58" fillId="0" borderId="42" xfId="0" applyFont="1" applyBorder="1" applyAlignment="1" applyProtection="1">
      <alignment horizontal="center" vertical="center"/>
      <protection hidden="1"/>
    </xf>
    <xf numFmtId="0" fontId="58" fillId="0" borderId="68" xfId="0" applyFont="1" applyBorder="1" applyAlignment="1" applyProtection="1">
      <alignment horizontal="center" vertical="center" wrapText="1"/>
      <protection hidden="1"/>
    </xf>
    <xf numFmtId="0" fontId="60" fillId="0" borderId="49" xfId="0" applyFont="1" applyBorder="1" applyAlignment="1" applyProtection="1">
      <alignment horizontal="center" vertical="center" wrapText="1"/>
      <protection locked="0"/>
    </xf>
    <xf numFmtId="0" fontId="60" fillId="0" borderId="48" xfId="0" applyFont="1" applyBorder="1" applyAlignment="1" applyProtection="1">
      <alignment horizontal="center" vertical="center" wrapText="1"/>
      <protection locked="0"/>
    </xf>
    <xf numFmtId="0" fontId="60" fillId="0" borderId="15" xfId="0" applyFont="1" applyBorder="1" applyAlignment="1" applyProtection="1">
      <alignment horizontal="center" vertical="center" wrapText="1"/>
      <protection locked="0"/>
    </xf>
    <xf numFmtId="0" fontId="58" fillId="0" borderId="42" xfId="0" applyFont="1" applyBorder="1" applyAlignment="1" applyProtection="1">
      <alignment horizontal="center" vertical="center" wrapText="1"/>
      <protection hidden="1"/>
    </xf>
    <xf numFmtId="0" fontId="60" fillId="0" borderId="27" xfId="0" applyFont="1" applyBorder="1" applyAlignment="1" applyProtection="1">
      <alignment horizontal="center" vertical="center" wrapText="1"/>
      <protection locked="0"/>
    </xf>
    <xf numFmtId="0" fontId="60" fillId="0" borderId="57" xfId="0" applyFont="1" applyBorder="1" applyAlignment="1" applyProtection="1">
      <alignment horizontal="center" vertical="center" wrapText="1"/>
      <protection locked="0"/>
    </xf>
    <xf numFmtId="0" fontId="60" fillId="0" borderId="14" xfId="0" applyFont="1" applyBorder="1" applyAlignment="1" applyProtection="1">
      <alignment horizontal="center" vertical="center" wrapText="1"/>
      <protection locked="0"/>
    </xf>
    <xf numFmtId="1" fontId="58" fillId="0" borderId="65" xfId="0" applyNumberFormat="1" applyFont="1" applyBorder="1" applyAlignment="1" applyProtection="1">
      <alignment horizontal="center" vertical="center"/>
      <protection hidden="1"/>
    </xf>
    <xf numFmtId="0" fontId="58" fillId="0" borderId="55" xfId="0" applyFont="1" applyBorder="1" applyAlignment="1" applyProtection="1">
      <alignment horizontal="center" vertical="center"/>
      <protection hidden="1"/>
    </xf>
    <xf numFmtId="0" fontId="58" fillId="0" borderId="56" xfId="0" applyFont="1" applyBorder="1" applyAlignment="1" applyProtection="1">
      <alignment horizontal="center" vertical="center"/>
      <protection hidden="1"/>
    </xf>
    <xf numFmtId="0" fontId="58" fillId="0" borderId="25" xfId="0" applyFont="1" applyBorder="1" applyAlignment="1" applyProtection="1">
      <alignment horizontal="center" vertical="center"/>
      <protection hidden="1"/>
    </xf>
    <xf numFmtId="0" fontId="69" fillId="0" borderId="5" xfId="0" applyFont="1" applyBorder="1" applyAlignment="1" applyProtection="1">
      <alignment horizontal="center" vertical="center" textRotation="90" wrapText="1"/>
      <protection locked="0"/>
    </xf>
    <xf numFmtId="0" fontId="69" fillId="0" borderId="8" xfId="0" applyFont="1" applyBorder="1" applyAlignment="1" applyProtection="1">
      <alignment horizontal="center" vertical="center" textRotation="90" wrapText="1"/>
      <protection locked="0"/>
    </xf>
    <xf numFmtId="0" fontId="69" fillId="0" borderId="42" xfId="0" applyFont="1" applyBorder="1" applyAlignment="1" applyProtection="1">
      <alignment horizontal="center" vertical="center" textRotation="90" wrapText="1"/>
      <protection locked="0"/>
    </xf>
    <xf numFmtId="0" fontId="60" fillId="14" borderId="5" xfId="0" applyFont="1" applyFill="1" applyBorder="1" applyAlignment="1" applyProtection="1">
      <alignment horizontal="center" vertical="center" wrapText="1"/>
      <protection locked="0"/>
    </xf>
    <xf numFmtId="0" fontId="60" fillId="14" borderId="8" xfId="0" applyFont="1" applyFill="1" applyBorder="1" applyAlignment="1" applyProtection="1">
      <alignment horizontal="center" vertical="center" wrapText="1"/>
      <protection locked="0"/>
    </xf>
    <xf numFmtId="0" fontId="60" fillId="14" borderId="42" xfId="0" applyFont="1" applyFill="1" applyBorder="1" applyAlignment="1" applyProtection="1">
      <alignment horizontal="center" vertical="center" wrapText="1"/>
      <protection locked="0"/>
    </xf>
    <xf numFmtId="0" fontId="58" fillId="0" borderId="64" xfId="0" applyFont="1" applyBorder="1" applyAlignment="1" applyProtection="1">
      <alignment horizontal="center" vertical="center"/>
      <protection hidden="1"/>
    </xf>
    <xf numFmtId="0" fontId="60" fillId="14" borderId="44" xfId="0" applyFont="1" applyFill="1" applyBorder="1" applyAlignment="1" applyProtection="1">
      <alignment horizontal="center" vertical="center" wrapText="1"/>
      <protection locked="0"/>
    </xf>
    <xf numFmtId="0" fontId="60" fillId="0" borderId="5" xfId="0" applyFont="1" applyBorder="1" applyAlignment="1" applyProtection="1">
      <alignment horizontal="center" vertical="center"/>
      <protection locked="0"/>
    </xf>
    <xf numFmtId="0" fontId="60" fillId="0" borderId="8" xfId="0" applyFont="1" applyBorder="1" applyAlignment="1" applyProtection="1">
      <alignment horizontal="center" vertical="center"/>
      <protection locked="0"/>
    </xf>
    <xf numFmtId="0" fontId="60" fillId="14" borderId="45" xfId="0" applyFont="1" applyFill="1" applyBorder="1" applyAlignment="1" applyProtection="1">
      <alignment horizontal="center" vertical="center" wrapText="1"/>
      <protection locked="0"/>
    </xf>
    <xf numFmtId="0" fontId="60" fillId="14" borderId="56" xfId="0" applyFont="1" applyFill="1" applyBorder="1" applyAlignment="1" applyProtection="1">
      <alignment horizontal="center" vertical="center" wrapText="1"/>
      <protection locked="0"/>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6" fillId="24" borderId="61" xfId="0" applyFont="1" applyFill="1" applyBorder="1" applyAlignment="1">
      <alignment horizontal="center" vertical="center" wrapText="1"/>
    </xf>
    <xf numFmtId="0" fontId="75" fillId="24" borderId="62" xfId="0" applyFont="1" applyFill="1" applyBorder="1" applyAlignment="1">
      <alignment horizontal="center" vertical="center" wrapText="1"/>
    </xf>
    <xf numFmtId="0" fontId="75" fillId="24" borderId="63" xfId="0" applyFont="1" applyFill="1" applyBorder="1" applyAlignment="1">
      <alignment horizontal="center" vertical="center" wrapText="1"/>
    </xf>
    <xf numFmtId="0" fontId="60" fillId="0" borderId="19" xfId="0" applyFont="1" applyBorder="1" applyAlignment="1" applyProtection="1">
      <alignment horizontal="center" vertical="center" wrapText="1"/>
      <protection locked="0"/>
    </xf>
    <xf numFmtId="0" fontId="60" fillId="0" borderId="24" xfId="0" applyFont="1" applyBorder="1" applyAlignment="1" applyProtection="1">
      <alignment horizontal="center" vertical="center" wrapText="1"/>
      <protection locked="0"/>
    </xf>
    <xf numFmtId="0" fontId="60" fillId="0" borderId="36" xfId="0" applyFont="1" applyBorder="1" applyAlignment="1" applyProtection="1">
      <alignment horizontal="center" vertical="center" wrapText="1"/>
      <protection locked="0"/>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8" fillId="28" borderId="52" xfId="0" applyFont="1" applyFill="1" applyBorder="1" applyAlignment="1">
      <alignment horizontal="center" vertical="center" wrapText="1"/>
    </xf>
    <xf numFmtId="0" fontId="78" fillId="28" borderId="35" xfId="0" applyFont="1" applyFill="1" applyBorder="1" applyAlignment="1">
      <alignment horizontal="center" vertical="center" wrapText="1"/>
    </xf>
    <xf numFmtId="0" fontId="78" fillId="28" borderId="37" xfId="0" applyFont="1" applyFill="1" applyBorder="1" applyAlignment="1">
      <alignment horizontal="center" vertical="center" wrapText="1"/>
    </xf>
    <xf numFmtId="0" fontId="78" fillId="28" borderId="53" xfId="0" applyFont="1" applyFill="1" applyBorder="1" applyAlignment="1">
      <alignment horizontal="center" vertical="center" wrapText="1"/>
    </xf>
    <xf numFmtId="0" fontId="78" fillId="28" borderId="54" xfId="0" applyFont="1" applyFill="1" applyBorder="1" applyAlignment="1">
      <alignment horizontal="center" vertical="center" wrapText="1"/>
    </xf>
    <xf numFmtId="0" fontId="78" fillId="28" borderId="28" xfId="0" applyFont="1" applyFill="1" applyBorder="1" applyAlignment="1">
      <alignment horizontal="center" vertical="center" wrapText="1"/>
    </xf>
    <xf numFmtId="0" fontId="22" fillId="26" borderId="5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3"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9" fillId="28" borderId="19" xfId="10" applyFont="1" applyFill="1" applyBorder="1" applyAlignment="1">
      <alignment horizontal="center" vertical="center" wrapText="1"/>
    </xf>
    <xf numFmtId="0" fontId="79" fillId="28" borderId="36" xfId="10" applyFont="1" applyFill="1" applyBorder="1" applyAlignment="1">
      <alignment horizontal="center" vertical="center" wrapText="1"/>
    </xf>
    <xf numFmtId="0" fontId="72" fillId="28" borderId="34" xfId="0" applyFont="1" applyFill="1" applyBorder="1" applyAlignment="1">
      <alignment horizontal="center" vertical="center" wrapText="1"/>
    </xf>
    <xf numFmtId="0" fontId="72" fillId="28" borderId="25" xfId="0" applyFont="1" applyFill="1" applyBorder="1" applyAlignment="1">
      <alignment horizontal="center" vertical="center" wrapText="1"/>
    </xf>
    <xf numFmtId="0" fontId="72" fillId="28" borderId="56" xfId="0" applyFont="1" applyFill="1" applyBorder="1" applyAlignment="1">
      <alignment horizontal="center" vertical="center" wrapText="1"/>
    </xf>
    <xf numFmtId="0" fontId="72"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0" fillId="26" borderId="2" xfId="10" applyFont="1" applyFill="1" applyBorder="1" applyAlignment="1">
      <alignment horizontal="center" vertical="center" wrapText="1"/>
    </xf>
    <xf numFmtId="0" fontId="80" fillId="26" borderId="17" xfId="10" applyFont="1" applyFill="1" applyBorder="1" applyAlignment="1">
      <alignment horizontal="center" vertical="center" wrapText="1"/>
    </xf>
    <xf numFmtId="0" fontId="80" fillId="26" borderId="22" xfId="10" applyFont="1" applyFill="1" applyBorder="1" applyAlignment="1">
      <alignment horizontal="center" vertical="center" wrapText="1"/>
    </xf>
    <xf numFmtId="0" fontId="80" fillId="26" borderId="3" xfId="10" applyFont="1" applyFill="1" applyBorder="1" applyAlignment="1">
      <alignment horizontal="center" vertical="center" wrapText="1"/>
    </xf>
    <xf numFmtId="0" fontId="80" fillId="26" borderId="1" xfId="10" applyFont="1" applyFill="1" applyBorder="1" applyAlignment="1">
      <alignment horizontal="center" vertical="center" wrapText="1"/>
    </xf>
    <xf numFmtId="0" fontId="80" fillId="26" borderId="10" xfId="10" applyFont="1" applyFill="1" applyBorder="1" applyAlignment="1">
      <alignment horizontal="center" vertical="center" wrapText="1"/>
    </xf>
    <xf numFmtId="0" fontId="72" fillId="22" borderId="19" xfId="0" applyFont="1" applyFill="1" applyBorder="1" applyAlignment="1">
      <alignment horizontal="center" vertical="center" wrapText="1"/>
    </xf>
    <xf numFmtId="0" fontId="72" fillId="22" borderId="36" xfId="0" applyFont="1" applyFill="1" applyBorder="1" applyAlignment="1">
      <alignment horizontal="center" vertical="center" wrapText="1"/>
    </xf>
    <xf numFmtId="0" fontId="8" fillId="0" borderId="1" xfId="0" applyFont="1" applyBorder="1" applyAlignment="1">
      <alignment horizontal="center"/>
    </xf>
    <xf numFmtId="0" fontId="66" fillId="24" borderId="52" xfId="0" applyFont="1" applyFill="1" applyBorder="1" applyAlignment="1">
      <alignment horizontal="center" vertical="center"/>
    </xf>
    <xf numFmtId="0" fontId="75" fillId="24" borderId="35" xfId="0" applyFont="1" applyFill="1" applyBorder="1" applyAlignment="1">
      <alignment horizontal="center" vertical="center"/>
    </xf>
    <xf numFmtId="0" fontId="75" fillId="24" borderId="37" xfId="0" applyFont="1" applyFill="1" applyBorder="1" applyAlignment="1">
      <alignment horizontal="center" vertical="center"/>
    </xf>
    <xf numFmtId="0" fontId="78" fillId="11" borderId="19" xfId="0" applyFont="1" applyFill="1" applyBorder="1" applyAlignment="1">
      <alignment horizontal="center"/>
    </xf>
    <xf numFmtId="0" fontId="78" fillId="11" borderId="24" xfId="0" applyFont="1" applyFill="1" applyBorder="1" applyAlignment="1">
      <alignment horizontal="center"/>
    </xf>
    <xf numFmtId="0" fontId="78" fillId="11" borderId="36" xfId="0" applyFont="1" applyFill="1" applyBorder="1" applyAlignment="1">
      <alignment horizontal="center"/>
    </xf>
    <xf numFmtId="0" fontId="81" fillId="26" borderId="3" xfId="0" applyFont="1" applyFill="1" applyBorder="1" applyAlignment="1">
      <alignment horizontal="center" vertical="center" textRotation="90" wrapText="1"/>
    </xf>
    <xf numFmtId="0" fontId="81" fillId="26" borderId="4" xfId="0" applyFont="1" applyFill="1" applyBorder="1" applyAlignment="1">
      <alignment horizontal="center" vertical="center" textRotation="90" wrapText="1"/>
    </xf>
    <xf numFmtId="0" fontId="81" fillId="26" borderId="1" xfId="0" applyFont="1" applyFill="1" applyBorder="1" applyAlignment="1">
      <alignment horizontal="center" vertical="center" textRotation="90" wrapText="1"/>
    </xf>
    <xf numFmtId="0" fontId="81" fillId="26" borderId="18" xfId="0" applyFont="1" applyFill="1" applyBorder="1" applyAlignment="1">
      <alignment horizontal="center" vertical="center" textRotation="90" wrapText="1"/>
    </xf>
    <xf numFmtId="0" fontId="81" fillId="26" borderId="10" xfId="0" applyFont="1" applyFill="1" applyBorder="1" applyAlignment="1">
      <alignment horizontal="center" vertical="center" textRotation="90" wrapText="1"/>
    </xf>
    <xf numFmtId="0" fontId="81" fillId="26" borderId="23" xfId="0" applyFont="1" applyFill="1" applyBorder="1" applyAlignment="1">
      <alignment horizontal="center" vertical="center" textRotation="90" wrapText="1"/>
    </xf>
    <xf numFmtId="0" fontId="78" fillId="26" borderId="19" xfId="0" applyFont="1" applyFill="1" applyBorder="1" applyAlignment="1">
      <alignment horizontal="center"/>
    </xf>
    <xf numFmtId="0" fontId="78" fillId="26" borderId="24" xfId="0" applyFont="1" applyFill="1" applyBorder="1" applyAlignment="1">
      <alignment horizontal="center"/>
    </xf>
    <xf numFmtId="0" fontId="78" fillId="26" borderId="36" xfId="0" applyFont="1" applyFill="1" applyBorder="1" applyAlignment="1">
      <alignment horizontal="center"/>
    </xf>
    <xf numFmtId="0" fontId="69"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52"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3" xfId="0" applyFont="1" applyFill="1" applyBorder="1" applyAlignment="1">
      <alignment horizontal="center" vertical="center"/>
    </xf>
    <xf numFmtId="0" fontId="40" fillId="35" borderId="54"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8"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78" fillId="25" borderId="52" xfId="0" applyFont="1" applyFill="1" applyBorder="1" applyAlignment="1">
      <alignment horizontal="center" vertical="center" wrapText="1"/>
    </xf>
    <xf numFmtId="0" fontId="78" fillId="25" borderId="35" xfId="0" applyFont="1" applyFill="1" applyBorder="1" applyAlignment="1">
      <alignment horizontal="center" vertical="center" wrapText="1"/>
    </xf>
    <xf numFmtId="0" fontId="78" fillId="25" borderId="37" xfId="0" applyFont="1" applyFill="1" applyBorder="1" applyAlignment="1">
      <alignment horizontal="center" vertical="center" wrapText="1"/>
    </xf>
    <xf numFmtId="0" fontId="78" fillId="25" borderId="53" xfId="0" applyFont="1" applyFill="1" applyBorder="1" applyAlignment="1">
      <alignment horizontal="center" vertical="center" wrapText="1"/>
    </xf>
    <xf numFmtId="0" fontId="78" fillId="25" borderId="54" xfId="0" applyFont="1" applyFill="1" applyBorder="1" applyAlignment="1">
      <alignment horizontal="center" vertical="center" wrapText="1"/>
    </xf>
    <xf numFmtId="0" fontId="78" fillId="25" borderId="28" xfId="0" applyFont="1" applyFill="1" applyBorder="1" applyAlignment="1">
      <alignment horizontal="center" vertical="center" wrapText="1"/>
    </xf>
    <xf numFmtId="0" fontId="72" fillId="27" borderId="5" xfId="0" applyFont="1" applyFill="1" applyBorder="1" applyAlignment="1">
      <alignment horizontal="center" vertical="center" wrapText="1"/>
    </xf>
    <xf numFmtId="0" fontId="72" fillId="27"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72" fillId="27" borderId="11" xfId="0" applyFont="1" applyFill="1" applyBorder="1" applyAlignment="1">
      <alignment horizontal="center" vertical="center" wrapText="1"/>
    </xf>
    <xf numFmtId="0" fontId="72" fillId="27" borderId="13" xfId="0" applyFont="1" applyFill="1" applyBorder="1" applyAlignment="1">
      <alignment horizontal="center" vertical="center" wrapText="1"/>
    </xf>
    <xf numFmtId="0" fontId="40" fillId="36" borderId="52"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53"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40" fillId="27" borderId="52"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3" xfId="0" applyFont="1" applyFill="1" applyBorder="1" applyAlignment="1">
      <alignment horizontal="center" vertical="center"/>
    </xf>
    <xf numFmtId="0" fontId="40" fillId="27" borderId="54" xfId="0" applyFont="1" applyFill="1" applyBorder="1" applyAlignment="1">
      <alignment horizontal="center" vertical="center"/>
    </xf>
    <xf numFmtId="0" fontId="40" fillId="27" borderId="28" xfId="0" applyFont="1" applyFill="1" applyBorder="1" applyAlignment="1">
      <alignment horizontal="center" vertical="center"/>
    </xf>
    <xf numFmtId="0" fontId="72" fillId="25" borderId="56" xfId="0" applyFont="1" applyFill="1" applyBorder="1" applyAlignment="1">
      <alignment horizontal="center" vertical="center" wrapText="1"/>
    </xf>
    <xf numFmtId="0" fontId="72" fillId="25" borderId="41" xfId="0" applyFont="1" applyFill="1" applyBorder="1" applyAlignment="1">
      <alignment horizontal="center" vertical="center" wrapText="1"/>
    </xf>
    <xf numFmtId="0" fontId="67" fillId="0" borderId="26" xfId="0" applyFont="1" applyBorder="1" applyAlignment="1">
      <alignment horizontal="center"/>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2" fillId="22" borderId="5" xfId="0" applyFont="1" applyFill="1" applyBorder="1" applyAlignment="1">
      <alignment horizontal="center" vertical="center" wrapText="1"/>
    </xf>
    <xf numFmtId="0" fontId="72" fillId="22" borderId="9" xfId="0" applyFont="1" applyFill="1" applyBorder="1" applyAlignment="1">
      <alignment horizontal="center" vertical="center" wrapText="1"/>
    </xf>
    <xf numFmtId="0" fontId="60" fillId="14" borderId="67" xfId="0" applyFont="1" applyFill="1" applyBorder="1" applyAlignment="1" applyProtection="1">
      <alignment horizontal="center" vertical="center" wrapText="1"/>
      <protection locked="0"/>
    </xf>
    <xf numFmtId="0" fontId="60" fillId="14" borderId="40" xfId="0" applyFont="1" applyFill="1" applyBorder="1" applyAlignment="1" applyProtection="1">
      <alignment horizontal="center" vertical="center" wrapText="1"/>
      <protection locked="0"/>
    </xf>
    <xf numFmtId="0" fontId="60" fillId="0" borderId="42" xfId="0" applyFont="1" applyBorder="1" applyAlignment="1" applyProtection="1">
      <alignment horizontal="center" vertical="center"/>
      <protection locked="0"/>
    </xf>
    <xf numFmtId="3" fontId="58" fillId="0" borderId="5" xfId="0" applyNumberFormat="1" applyFont="1" applyBorder="1" applyAlignment="1" applyProtection="1">
      <alignment horizontal="center" vertical="center" wrapText="1"/>
      <protection hidden="1"/>
    </xf>
    <xf numFmtId="3" fontId="58" fillId="0" borderId="42" xfId="0" applyNumberFormat="1" applyFont="1" applyBorder="1" applyAlignment="1" applyProtection="1">
      <alignment horizontal="center" vertical="center" wrapText="1"/>
      <protection hidden="1"/>
    </xf>
    <xf numFmtId="0" fontId="55" fillId="27" borderId="68" xfId="10" applyFill="1" applyBorder="1" applyAlignment="1">
      <alignment horizontal="center" vertical="center"/>
    </xf>
    <xf numFmtId="0" fontId="55" fillId="27" borderId="33" xfId="10" applyFill="1" applyBorder="1" applyAlignment="1">
      <alignment horizontal="center" vertical="center"/>
    </xf>
    <xf numFmtId="0" fontId="55" fillId="27" borderId="69" xfId="10" applyFill="1" applyBorder="1" applyAlignment="1">
      <alignment horizontal="center" vertical="center"/>
    </xf>
    <xf numFmtId="0" fontId="76" fillId="31" borderId="52" xfId="0" applyFont="1" applyFill="1" applyBorder="1" applyAlignment="1">
      <alignment horizontal="center" vertical="center" wrapText="1"/>
    </xf>
    <xf numFmtId="0" fontId="76" fillId="31" borderId="37" xfId="0" applyFont="1" applyFill="1" applyBorder="1" applyAlignment="1">
      <alignment horizontal="center" vertical="center" wrapText="1"/>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49" xfId="0" applyFill="1" applyBorder="1" applyAlignment="1">
      <alignment horizontal="left" vertical="top" wrapText="1"/>
    </xf>
    <xf numFmtId="0" fontId="0" fillId="14" borderId="48" xfId="0" applyFill="1" applyBorder="1" applyAlignment="1">
      <alignment horizontal="left" vertical="top"/>
    </xf>
    <xf numFmtId="0" fontId="0" fillId="14" borderId="7" xfId="0" applyFill="1" applyBorder="1" applyAlignment="1">
      <alignment horizontal="left" vertical="top"/>
    </xf>
    <xf numFmtId="0" fontId="66" fillId="14" borderId="25" xfId="0" applyFont="1" applyFill="1" applyBorder="1" applyAlignment="1">
      <alignment horizontal="center" vertical="center" wrapText="1"/>
    </xf>
    <xf numFmtId="0" fontId="66" fillId="14" borderId="64"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48" xfId="0" applyFill="1" applyBorder="1" applyAlignment="1">
      <alignment horizontal="left" vertical="top" wrapText="1"/>
    </xf>
    <xf numFmtId="0" fontId="0" fillId="14" borderId="7" xfId="0" applyFill="1" applyBorder="1" applyAlignment="1">
      <alignment horizontal="left" vertical="top" wrapText="1"/>
    </xf>
    <xf numFmtId="0" fontId="56"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48" xfId="0" applyFill="1" applyBorder="1" applyAlignment="1">
      <alignment horizontal="justify" vertical="center"/>
    </xf>
    <xf numFmtId="0" fontId="0" fillId="14" borderId="39" xfId="0" applyFill="1" applyBorder="1" applyAlignment="1">
      <alignment horizontal="justify" vertical="center"/>
    </xf>
    <xf numFmtId="0" fontId="0" fillId="14" borderId="51" xfId="0" applyFill="1" applyBorder="1" applyAlignment="1">
      <alignment horizontal="justify" vertical="center"/>
    </xf>
    <xf numFmtId="0" fontId="66" fillId="14" borderId="65" xfId="0" applyFont="1" applyFill="1" applyBorder="1" applyAlignment="1">
      <alignment horizontal="center" vertical="center" wrapText="1"/>
    </xf>
    <xf numFmtId="0" fontId="0" fillId="14" borderId="50" xfId="0" applyFill="1" applyBorder="1" applyAlignment="1">
      <alignment horizontal="left" vertical="top" wrapText="1"/>
    </xf>
    <xf numFmtId="0" fontId="0" fillId="14" borderId="51" xfId="0" applyFill="1" applyBorder="1" applyAlignment="1">
      <alignment horizontal="left" vertical="top"/>
    </xf>
    <xf numFmtId="0" fontId="0" fillId="14" borderId="38" xfId="0" applyFill="1" applyBorder="1" applyAlignment="1">
      <alignment horizontal="left" vertical="top"/>
    </xf>
    <xf numFmtId="0" fontId="66" fillId="22" borderId="19" xfId="0" applyFont="1" applyFill="1" applyBorder="1" applyAlignment="1">
      <alignment horizontal="center"/>
    </xf>
    <xf numFmtId="0" fontId="66" fillId="22" borderId="24" xfId="0" applyFont="1" applyFill="1" applyBorder="1" applyAlignment="1">
      <alignment horizontal="center"/>
    </xf>
    <xf numFmtId="0" fontId="66" fillId="22" borderId="36" xfId="0" applyFont="1" applyFill="1" applyBorder="1" applyAlignment="1">
      <alignment horizontal="center"/>
    </xf>
    <xf numFmtId="0" fontId="57" fillId="18" borderId="20" xfId="0" applyFont="1" applyFill="1" applyBorder="1" applyAlignment="1">
      <alignment horizontal="center" vertical="center"/>
    </xf>
    <xf numFmtId="0" fontId="57"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57" xfId="0" applyFill="1" applyBorder="1" applyAlignment="1">
      <alignment horizontal="justify" vertical="center"/>
    </xf>
    <xf numFmtId="0" fontId="66" fillId="21" borderId="26" xfId="0" applyFont="1" applyFill="1" applyBorder="1" applyAlignment="1">
      <alignment horizontal="center"/>
    </xf>
    <xf numFmtId="0" fontId="66" fillId="21" borderId="48" xfId="0" applyFont="1" applyFill="1" applyBorder="1" applyAlignment="1">
      <alignment horizontal="center"/>
    </xf>
    <xf numFmtId="0" fontId="66" fillId="21" borderId="7" xfId="0" applyFont="1" applyFill="1" applyBorder="1" applyAlignment="1">
      <alignment horizontal="center"/>
    </xf>
    <xf numFmtId="0" fontId="64" fillId="14" borderId="19" xfId="0" applyFont="1" applyFill="1" applyBorder="1" applyAlignment="1">
      <alignment horizontal="justify" vertical="center" wrapText="1"/>
    </xf>
    <xf numFmtId="0" fontId="64" fillId="14" borderId="24" xfId="0" applyFont="1" applyFill="1" applyBorder="1" applyAlignment="1">
      <alignment horizontal="justify" vertical="center" wrapText="1"/>
    </xf>
    <xf numFmtId="0" fontId="64"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61" xfId="12" applyBorder="1" applyAlignment="1">
      <alignment horizontal="center" vertical="center" wrapText="1"/>
    </xf>
    <xf numFmtId="0" fontId="3" fillId="0" borderId="63" xfId="12" applyBorder="1" applyAlignment="1">
      <alignment horizontal="center" vertical="center" wrapText="1"/>
    </xf>
    <xf numFmtId="0" fontId="3" fillId="0" borderId="1" xfId="12" applyBorder="1" applyAlignment="1">
      <alignment horizontal="left" vertical="center" wrapText="1"/>
    </xf>
    <xf numFmtId="0" fontId="3" fillId="0" borderId="66" xfId="12" applyBorder="1" applyAlignment="1">
      <alignment horizontal="center" vertical="center" wrapText="1"/>
    </xf>
    <xf numFmtId="0" fontId="3" fillId="0" borderId="60" xfId="12" applyBorder="1" applyAlignment="1">
      <alignment horizontal="center" vertical="center" wrapText="1"/>
    </xf>
    <xf numFmtId="0" fontId="82" fillId="36" borderId="19" xfId="0" applyFont="1" applyFill="1" applyBorder="1" applyAlignment="1">
      <alignment horizontal="center" vertical="center"/>
    </xf>
    <xf numFmtId="0" fontId="82" fillId="36" borderId="36" xfId="0" applyFont="1" applyFill="1" applyBorder="1" applyAlignment="1">
      <alignment horizontal="center" vertical="center"/>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5" borderId="45" xfId="12" applyFont="1" applyFill="1" applyBorder="1" applyAlignment="1">
      <alignment horizontal="center" vertical="center" wrapText="1"/>
    </xf>
    <xf numFmtId="0" fontId="11" fillId="15" borderId="56"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5" xfId="12" applyFont="1" applyFill="1" applyBorder="1" applyAlignment="1">
      <alignment horizontal="center" vertical="center" wrapText="1"/>
    </xf>
    <xf numFmtId="0" fontId="11" fillId="16" borderId="56"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5" xfId="12" applyFont="1" applyFill="1" applyBorder="1" applyAlignment="1">
      <alignment horizontal="center" vertical="center" wrapText="1"/>
    </xf>
    <xf numFmtId="0" fontId="11" fillId="13" borderId="56"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5" xfId="12" applyFont="1" applyFill="1" applyBorder="1" applyAlignment="1">
      <alignment horizontal="center" vertical="center" wrapText="1"/>
    </xf>
    <xf numFmtId="0" fontId="12" fillId="12" borderId="56"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5" xfId="12" applyFont="1" applyFill="1" applyBorder="1" applyAlignment="1">
      <alignment horizontal="center" vertical="center"/>
    </xf>
    <xf numFmtId="0" fontId="5" fillId="2" borderId="56" xfId="12" applyFont="1" applyFill="1" applyBorder="1" applyAlignment="1">
      <alignment horizontal="center" vertical="center"/>
    </xf>
    <xf numFmtId="0" fontId="5" fillId="2" borderId="25" xfId="12" applyFont="1" applyFill="1" applyBorder="1" applyAlignment="1">
      <alignment horizontal="center" vertical="center"/>
    </xf>
    <xf numFmtId="0" fontId="11" fillId="15" borderId="45" xfId="12" applyFont="1" applyFill="1" applyBorder="1" applyAlignment="1">
      <alignment horizontal="center" vertical="center"/>
    </xf>
    <xf numFmtId="0" fontId="11" fillId="15" borderId="56" xfId="12" applyFont="1" applyFill="1" applyBorder="1" applyAlignment="1">
      <alignment horizontal="center" vertical="center"/>
    </xf>
    <xf numFmtId="0" fontId="11" fillId="15" borderId="25" xfId="12" applyFont="1" applyFill="1" applyBorder="1" applyAlignment="1">
      <alignment horizontal="center" vertical="center"/>
    </xf>
    <xf numFmtId="0" fontId="11" fillId="16" borderId="45" xfId="12" applyFont="1" applyFill="1" applyBorder="1" applyAlignment="1">
      <alignment horizontal="center" vertical="center"/>
    </xf>
    <xf numFmtId="0" fontId="11" fillId="16" borderId="56"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5" xfId="12" applyFont="1" applyFill="1" applyBorder="1" applyAlignment="1">
      <alignment horizontal="center" vertical="center"/>
    </xf>
    <xf numFmtId="0" fontId="5" fillId="11" borderId="56" xfId="12" applyFont="1" applyFill="1" applyBorder="1" applyAlignment="1">
      <alignment horizontal="center" vertical="center"/>
    </xf>
    <xf numFmtId="0" fontId="5" fillId="11" borderId="25" xfId="12" applyFont="1" applyFill="1" applyBorder="1" applyAlignment="1">
      <alignment horizontal="center" vertical="center"/>
    </xf>
    <xf numFmtId="0" fontId="11" fillId="13" borderId="45" xfId="12" applyFont="1" applyFill="1" applyBorder="1" applyAlignment="1">
      <alignment horizontal="center" vertical="center"/>
    </xf>
    <xf numFmtId="0" fontId="11" fillId="13" borderId="56" xfId="12" applyFont="1" applyFill="1" applyBorder="1" applyAlignment="1">
      <alignment horizontal="center" vertical="center"/>
    </xf>
    <xf numFmtId="0" fontId="11" fillId="13" borderId="25" xfId="12" applyFont="1" applyFill="1" applyBorder="1" applyAlignment="1">
      <alignment horizontal="center" vertical="center"/>
    </xf>
    <xf numFmtId="0" fontId="8" fillId="14" borderId="46"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5" xfId="12" applyFont="1" applyFill="1" applyBorder="1" applyAlignment="1">
      <alignment horizontal="center" vertical="center" wrapText="1"/>
    </xf>
    <xf numFmtId="0" fontId="11" fillId="12" borderId="56"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75" fillId="39" borderId="29" xfId="0" applyFont="1" applyFill="1" applyBorder="1" applyAlignment="1">
      <alignment horizontal="center" vertical="center" wrapText="1"/>
    </xf>
    <xf numFmtId="0" fontId="75" fillId="39" borderId="31" xfId="0" applyFont="1" applyFill="1" applyBorder="1" applyAlignment="1">
      <alignment horizontal="center" vertical="center" wrapText="1"/>
    </xf>
    <xf numFmtId="0" fontId="75" fillId="39" borderId="46" xfId="0" applyFont="1" applyFill="1" applyBorder="1" applyAlignment="1">
      <alignment horizontal="center" vertical="center" wrapText="1"/>
    </xf>
    <xf numFmtId="0" fontId="75" fillId="39" borderId="47" xfId="0" applyFont="1" applyFill="1" applyBorder="1" applyAlignment="1">
      <alignment horizontal="center" vertical="center" wrapText="1"/>
    </xf>
    <xf numFmtId="0" fontId="75" fillId="39" borderId="32" xfId="0" applyFont="1" applyFill="1" applyBorder="1" applyAlignment="1">
      <alignment horizontal="center" vertical="center" wrapText="1"/>
    </xf>
    <xf numFmtId="0" fontId="75" fillId="39" borderId="34" xfId="0" applyFont="1" applyFill="1" applyBorder="1" applyAlignment="1">
      <alignment horizontal="center" vertical="center" wrapText="1"/>
    </xf>
    <xf numFmtId="0" fontId="0" fillId="0" borderId="0" xfId="0" applyAlignment="1">
      <alignment horizontal="center" wrapText="1"/>
    </xf>
    <xf numFmtId="0" fontId="66" fillId="39" borderId="26" xfId="0" applyFont="1" applyFill="1" applyBorder="1" applyAlignment="1">
      <alignment horizontal="center" vertical="center"/>
    </xf>
    <xf numFmtId="0" fontId="66" fillId="39" borderId="48" xfId="0" applyFont="1" applyFill="1" applyBorder="1" applyAlignment="1">
      <alignment horizontal="center" vertical="center"/>
    </xf>
    <xf numFmtId="0" fontId="66" fillId="39" borderId="7" xfId="0" applyFont="1" applyFill="1" applyBorder="1" applyAlignment="1">
      <alignment horizontal="center" vertical="center"/>
    </xf>
    <xf numFmtId="0" fontId="57" fillId="29" borderId="25" xfId="0" applyFont="1" applyFill="1" applyBorder="1" applyAlignment="1">
      <alignment horizontal="center" vertical="center"/>
    </xf>
    <xf numFmtId="0" fontId="57" fillId="29" borderId="1" xfId="0" applyFont="1" applyFill="1" applyBorder="1" applyAlignment="1">
      <alignment horizontal="center" vertical="center"/>
    </xf>
    <xf numFmtId="0" fontId="66" fillId="33" borderId="32" xfId="0" applyFont="1" applyFill="1" applyBorder="1" applyAlignment="1">
      <alignment horizontal="center" vertical="center"/>
    </xf>
    <xf numFmtId="0" fontId="66" fillId="33" borderId="33" xfId="0" applyFont="1" applyFill="1" applyBorder="1" applyAlignment="1">
      <alignment horizontal="center" vertical="center"/>
    </xf>
    <xf numFmtId="0" fontId="66" fillId="33" borderId="34" xfId="0" applyFont="1" applyFill="1" applyBorder="1" applyAlignment="1">
      <alignment horizontal="center" vertical="center"/>
    </xf>
    <xf numFmtId="0" fontId="57" fillId="29" borderId="25" xfId="0" applyFont="1" applyFill="1" applyBorder="1" applyAlignment="1">
      <alignment horizontal="center" vertical="center" wrapText="1"/>
    </xf>
    <xf numFmtId="0" fontId="57" fillId="29" borderId="1" xfId="0" applyFont="1" applyFill="1" applyBorder="1" applyAlignment="1">
      <alignment horizontal="center" vertical="center" wrapText="1"/>
    </xf>
    <xf numFmtId="0" fontId="83" fillId="40" borderId="52" xfId="0" applyFont="1" applyFill="1" applyBorder="1" applyAlignment="1">
      <alignment horizontal="center" vertical="center"/>
    </xf>
    <xf numFmtId="0" fontId="83" fillId="40" borderId="35" xfId="0" applyFont="1" applyFill="1" applyBorder="1" applyAlignment="1">
      <alignment horizontal="center" vertical="center"/>
    </xf>
    <xf numFmtId="0" fontId="83" fillId="40" borderId="37" xfId="0" applyFont="1" applyFill="1" applyBorder="1" applyAlignment="1">
      <alignment horizontal="center" vertical="center"/>
    </xf>
    <xf numFmtId="0" fontId="83" fillId="40" borderId="20" xfId="0" applyFont="1" applyFill="1" applyBorder="1" applyAlignment="1">
      <alignment horizontal="center" vertical="center"/>
    </xf>
    <xf numFmtId="0" fontId="83" fillId="40" borderId="0" xfId="0" applyFont="1" applyFill="1" applyAlignment="1">
      <alignment horizontal="center" vertical="center"/>
    </xf>
    <xf numFmtId="0" fontId="83" fillId="40" borderId="21" xfId="0" applyFont="1" applyFill="1" applyBorder="1" applyAlignment="1">
      <alignment horizontal="center" vertical="center"/>
    </xf>
    <xf numFmtId="0" fontId="83" fillId="40" borderId="53" xfId="0" applyFont="1" applyFill="1" applyBorder="1" applyAlignment="1">
      <alignment horizontal="center" vertical="center"/>
    </xf>
    <xf numFmtId="0" fontId="83" fillId="40" borderId="54" xfId="0" applyFont="1" applyFill="1" applyBorder="1" applyAlignment="1">
      <alignment horizontal="center" vertical="center"/>
    </xf>
    <xf numFmtId="0" fontId="83" fillId="40" borderId="28" xfId="0" applyFont="1" applyFill="1" applyBorder="1" applyAlignment="1">
      <alignment horizontal="center" vertical="center"/>
    </xf>
    <xf numFmtId="0" fontId="57" fillId="0" borderId="1" xfId="0" applyFont="1" applyBorder="1" applyAlignment="1">
      <alignment horizontal="center" vertical="center"/>
    </xf>
    <xf numFmtId="0" fontId="83" fillId="29" borderId="1" xfId="0" applyFont="1" applyFill="1" applyBorder="1" applyAlignment="1">
      <alignment horizontal="center"/>
    </xf>
    <xf numFmtId="0" fontId="84" fillId="29" borderId="1" xfId="0" applyFont="1" applyFill="1" applyBorder="1" applyAlignment="1">
      <alignment horizontal="center"/>
    </xf>
    <xf numFmtId="0" fontId="57" fillId="0" borderId="45" xfId="0" applyFont="1" applyBorder="1" applyAlignment="1">
      <alignment horizontal="center" vertical="center"/>
    </xf>
    <xf numFmtId="0" fontId="57" fillId="0" borderId="56" xfId="0" applyFont="1" applyBorder="1" applyAlignment="1">
      <alignment horizontal="center" vertical="center"/>
    </xf>
    <xf numFmtId="0" fontId="57" fillId="0" borderId="25" xfId="0" applyFont="1" applyBorder="1" applyAlignment="1">
      <alignment horizontal="center" vertical="center"/>
    </xf>
    <xf numFmtId="0" fontId="66" fillId="33" borderId="25" xfId="0" applyFont="1" applyFill="1" applyBorder="1" applyAlignment="1">
      <alignment horizontal="center" vertical="center"/>
    </xf>
    <xf numFmtId="0" fontId="71" fillId="0" borderId="0" xfId="0" applyFont="1" applyBorder="1" applyAlignment="1">
      <alignment horizontal="center"/>
    </xf>
    <xf numFmtId="0" fontId="71" fillId="0" borderId="0" xfId="0" applyFont="1" applyBorder="1" applyAlignment="1">
      <alignment horizontal="center"/>
    </xf>
    <xf numFmtId="0" fontId="67" fillId="0" borderId="0" xfId="0" applyFont="1" applyBorder="1" applyAlignment="1">
      <alignment horizontal="center"/>
    </xf>
    <xf numFmtId="0" fontId="67" fillId="0" borderId="0" xfId="0" applyFont="1" applyBorder="1"/>
    <xf numFmtId="0" fontId="8" fillId="0" borderId="0" xfId="0" applyFont="1" applyBorder="1" applyAlignment="1">
      <alignment horizontal="center"/>
    </xf>
    <xf numFmtId="0" fontId="64" fillId="0" borderId="0" xfId="0" applyFont="1" applyBorder="1"/>
    <xf numFmtId="0" fontId="40" fillId="27" borderId="52" xfId="0" applyFont="1" applyFill="1" applyBorder="1" applyAlignment="1">
      <alignment horizontal="center" vertical="center" wrapText="1"/>
    </xf>
    <xf numFmtId="0" fontId="40" fillId="27" borderId="35" xfId="0" applyFont="1" applyFill="1" applyBorder="1" applyAlignment="1">
      <alignment horizontal="center" vertical="center" wrapText="1"/>
    </xf>
    <xf numFmtId="0" fontId="40" fillId="27" borderId="37" xfId="0" applyFont="1" applyFill="1" applyBorder="1" applyAlignment="1">
      <alignment horizontal="center" vertical="center" wrapText="1"/>
    </xf>
    <xf numFmtId="0" fontId="40" fillId="27" borderId="53" xfId="0" applyFont="1" applyFill="1" applyBorder="1" applyAlignment="1">
      <alignment horizontal="center" vertical="center" wrapText="1"/>
    </xf>
    <xf numFmtId="0" fontId="40" fillId="27" borderId="54" xfId="0" applyFont="1" applyFill="1" applyBorder="1" applyAlignment="1">
      <alignment horizontal="center" vertical="center" wrapText="1"/>
    </xf>
    <xf numFmtId="0" fontId="40" fillId="27" borderId="28" xfId="0" applyFont="1" applyFill="1" applyBorder="1" applyAlignment="1">
      <alignment horizontal="center" vertical="center" wrapText="1"/>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16">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9D5CE80-B86C-4F6B-9F94-7483CEF2DB42}"/>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066" name="Imagen 2">
          <a:extLst>
            <a:ext uri="{FF2B5EF4-FFF2-40B4-BE49-F238E27FC236}">
              <a16:creationId xmlns:a16="http://schemas.microsoft.com/office/drawing/2014/main" id="{D0CBACB9-C0B9-4000-857C-8F736B5BF7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067" name="Imagen 3">
          <a:extLst>
            <a:ext uri="{FF2B5EF4-FFF2-40B4-BE49-F238E27FC236}">
              <a16:creationId xmlns:a16="http://schemas.microsoft.com/office/drawing/2014/main" id="{E9ADD7E6-8936-4D00-A7EB-9707B37E56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30132" name="Imagen 2">
          <a:extLst>
            <a:ext uri="{FF2B5EF4-FFF2-40B4-BE49-F238E27FC236}">
              <a16:creationId xmlns:a16="http://schemas.microsoft.com/office/drawing/2014/main" id="{4A671C45-88DA-441A-BD45-BE413E91A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481442</xdr:colOff>
      <xdr:row>100</xdr:row>
      <xdr:rowOff>68035</xdr:rowOff>
    </xdr:from>
    <xdr:to>
      <xdr:col>1</xdr:col>
      <xdr:colOff>1469571</xdr:colOff>
      <xdr:row>103</xdr:row>
      <xdr:rowOff>190500</xdr:rowOff>
    </xdr:to>
    <xdr:pic>
      <xdr:nvPicPr>
        <xdr:cNvPr id="30133" name="Imagen 2">
          <a:extLst>
            <a:ext uri="{FF2B5EF4-FFF2-40B4-BE49-F238E27FC236}">
              <a16:creationId xmlns:a16="http://schemas.microsoft.com/office/drawing/2014/main" id="{1F5936E3-318B-4628-8117-0B3ACC080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1621" y="68035"/>
          <a:ext cx="988129" cy="898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548367</xdr:colOff>
      <xdr:row>100</xdr:row>
      <xdr:rowOff>145596</xdr:rowOff>
    </xdr:from>
    <xdr:to>
      <xdr:col>18</xdr:col>
      <xdr:colOff>415017</xdr:colOff>
      <xdr:row>103</xdr:row>
      <xdr:rowOff>204107</xdr:rowOff>
    </xdr:to>
    <xdr:pic>
      <xdr:nvPicPr>
        <xdr:cNvPr id="30134" name="Imagen 3">
          <a:extLst>
            <a:ext uri="{FF2B5EF4-FFF2-40B4-BE49-F238E27FC236}">
              <a16:creationId xmlns:a16="http://schemas.microsoft.com/office/drawing/2014/main" id="{2D25D336-6AB4-4E87-AABD-691E47982B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714153" y="145596"/>
          <a:ext cx="1009650" cy="834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0</xdr:rowOff>
    </xdr:to>
    <xdr:pic>
      <xdr:nvPicPr>
        <xdr:cNvPr id="30135" name="Imagen 3">
          <a:extLst>
            <a:ext uri="{FF2B5EF4-FFF2-40B4-BE49-F238E27FC236}">
              <a16:creationId xmlns:a16="http://schemas.microsoft.com/office/drawing/2014/main" id="{C11B85A8-03C1-4CD3-B869-2BDFF30B5F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0</xdr:rowOff>
    </xdr:to>
    <xdr:pic>
      <xdr:nvPicPr>
        <xdr:cNvPr id="30138" name="Imagen 2">
          <a:extLst>
            <a:ext uri="{FF2B5EF4-FFF2-40B4-BE49-F238E27FC236}">
              <a16:creationId xmlns:a16="http://schemas.microsoft.com/office/drawing/2014/main" id="{78852118-EACC-45A4-B8B2-9232BD666F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39252B4-1B99-4B36-8697-E3537EFC9719}"/>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40BABA1-DD1F-4058-A9DA-600910E2A2A9}"/>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2636D8A-CFD3-4B48-9089-A8C5C1791278}"/>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1893B5F6-CC1F-4F2F-9FE6-8869F4DB6DAD}"/>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C297CC7-B5D7-4FF8-897B-E5F938DEA25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zoomScale="120" zoomScaleNormal="120" zoomScaleSheetLayoutView="130" workbookViewId="0">
      <selection activeCell="B1" sqref="B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26" t="s">
        <v>0</v>
      </c>
      <c r="C3" s="227"/>
      <c r="D3" s="227"/>
    </row>
    <row r="4" spans="2:4" ht="108" customHeight="1" x14ac:dyDescent="0.25">
      <c r="B4" s="118" t="s">
        <v>224</v>
      </c>
      <c r="C4" s="217" t="s">
        <v>345</v>
      </c>
      <c r="D4" s="118" t="s">
        <v>225</v>
      </c>
    </row>
    <row r="5" spans="2:4" ht="45" x14ac:dyDescent="0.25">
      <c r="B5" s="78" t="s">
        <v>184</v>
      </c>
      <c r="C5" s="223" t="s">
        <v>221</v>
      </c>
      <c r="D5" s="225" t="s">
        <v>202</v>
      </c>
    </row>
    <row r="6" spans="2:4" ht="45" x14ac:dyDescent="0.25">
      <c r="B6" s="78" t="s">
        <v>185</v>
      </c>
      <c r="C6" s="224"/>
      <c r="D6" s="224"/>
    </row>
    <row r="7" spans="2:4" ht="75" x14ac:dyDescent="0.25">
      <c r="B7" s="119" t="s">
        <v>186</v>
      </c>
      <c r="C7" s="120" t="s">
        <v>219</v>
      </c>
      <c r="D7" s="120" t="s">
        <v>203</v>
      </c>
    </row>
    <row r="8" spans="2:4" ht="60" x14ac:dyDescent="0.25">
      <c r="B8" s="119" t="s">
        <v>187</v>
      </c>
      <c r="C8" s="120" t="s">
        <v>220</v>
      </c>
      <c r="D8" s="120" t="s">
        <v>204</v>
      </c>
    </row>
    <row r="9" spans="2:4" ht="50.25" customHeight="1" x14ac:dyDescent="0.25">
      <c r="B9" s="121" t="s">
        <v>218</v>
      </c>
      <c r="C9" s="121" t="s">
        <v>222</v>
      </c>
      <c r="D9" s="120" t="s">
        <v>205</v>
      </c>
    </row>
    <row r="10" spans="2:4" ht="62.25" customHeight="1" x14ac:dyDescent="0.25">
      <c r="B10" s="121" t="s">
        <v>214</v>
      </c>
      <c r="C10" s="117" t="s">
        <v>223</v>
      </c>
      <c r="D10" s="121" t="s">
        <v>206</v>
      </c>
    </row>
    <row r="11" spans="2:4" ht="64.5" customHeight="1" x14ac:dyDescent="0.25">
      <c r="B11" s="121"/>
      <c r="C11" s="121" t="s">
        <v>215</v>
      </c>
      <c r="D11" s="122" t="s">
        <v>207</v>
      </c>
    </row>
    <row r="12" spans="2:4" ht="81.75" customHeight="1" x14ac:dyDescent="0.25">
      <c r="B12" s="79"/>
    </row>
    <row r="13" spans="2:4" ht="81.75" customHeight="1" x14ac:dyDescent="0.25">
      <c r="B13" s="79"/>
    </row>
    <row r="14" spans="2:4" ht="81.75" customHeight="1" x14ac:dyDescent="0.25">
      <c r="B14" s="79"/>
    </row>
    <row r="15" spans="2:4" ht="81.75" customHeight="1" x14ac:dyDescent="0.25">
      <c r="B15" s="79"/>
    </row>
    <row r="16" spans="2:4" ht="81.75" customHeight="1" x14ac:dyDescent="0.25">
      <c r="B16" s="79"/>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34"/>
      <c r="C2" s="234"/>
      <c r="D2" s="234"/>
      <c r="E2" s="234"/>
      <c r="F2" s="233" t="s">
        <v>188</v>
      </c>
      <c r="G2" s="233"/>
      <c r="H2" s="233"/>
      <c r="I2" s="233"/>
      <c r="J2" s="233"/>
      <c r="K2" s="233"/>
      <c r="L2" s="233"/>
      <c r="M2" s="233"/>
      <c r="N2" s="233"/>
      <c r="O2" s="233"/>
      <c r="P2" s="233"/>
      <c r="Q2" s="233"/>
    </row>
    <row r="3" spans="2:17" x14ac:dyDescent="0.25">
      <c r="B3" s="234"/>
      <c r="C3" s="234"/>
      <c r="D3" s="234"/>
      <c r="E3" s="234"/>
      <c r="F3" s="233" t="s">
        <v>309</v>
      </c>
      <c r="G3" s="233"/>
      <c r="H3" s="233"/>
      <c r="I3" s="233"/>
      <c r="J3" s="233"/>
      <c r="K3" s="233"/>
      <c r="L3" s="233"/>
      <c r="M3" s="233"/>
      <c r="N3" s="233"/>
      <c r="O3" s="233"/>
      <c r="P3" s="233"/>
      <c r="Q3" s="233"/>
    </row>
    <row r="4" spans="2:17" ht="15" customHeight="1" x14ac:dyDescent="0.25">
      <c r="B4" s="234"/>
      <c r="C4" s="234"/>
      <c r="D4" s="234"/>
      <c r="E4" s="234"/>
      <c r="F4" s="233" t="s">
        <v>191</v>
      </c>
      <c r="G4" s="233"/>
      <c r="H4" s="233"/>
      <c r="I4" s="233"/>
      <c r="J4" s="233"/>
      <c r="K4" s="233"/>
      <c r="L4" s="233"/>
      <c r="M4" s="233"/>
      <c r="N4" s="233"/>
      <c r="O4" s="233"/>
      <c r="P4" s="233"/>
      <c r="Q4" s="233"/>
    </row>
    <row r="5" spans="2:17" x14ac:dyDescent="0.25">
      <c r="B5" s="234"/>
      <c r="C5" s="234"/>
      <c r="D5" s="234"/>
      <c r="E5" s="234"/>
      <c r="F5" s="235" t="s">
        <v>308</v>
      </c>
      <c r="G5" s="236"/>
      <c r="H5" s="236"/>
      <c r="I5" s="236"/>
      <c r="J5" s="236"/>
      <c r="K5" s="236"/>
      <c r="L5" s="236"/>
      <c r="M5" s="237"/>
      <c r="N5" s="238" t="s">
        <v>208</v>
      </c>
      <c r="O5" s="239"/>
      <c r="P5" s="233"/>
      <c r="Q5" s="233"/>
    </row>
    <row r="6" spans="2:17" x14ac:dyDescent="0.25">
      <c r="B6" s="234"/>
      <c r="C6" s="234"/>
      <c r="D6" s="234"/>
      <c r="E6" s="234"/>
      <c r="F6" s="238" t="s">
        <v>194</v>
      </c>
      <c r="G6" s="238"/>
      <c r="H6" s="238"/>
      <c r="I6" s="238"/>
      <c r="J6" s="238"/>
      <c r="K6" s="238"/>
      <c r="L6" s="238"/>
      <c r="M6" s="238"/>
      <c r="N6" s="229" t="s">
        <v>195</v>
      </c>
      <c r="O6" s="230"/>
      <c r="P6" s="233"/>
      <c r="Q6" s="233"/>
    </row>
    <row r="7" spans="2:17" x14ac:dyDescent="0.25">
      <c r="B7" s="231" t="s">
        <v>276</v>
      </c>
      <c r="C7" s="231"/>
      <c r="D7" s="231"/>
      <c r="E7" s="231"/>
      <c r="F7" s="231"/>
      <c r="G7" s="231"/>
      <c r="H7" s="231"/>
      <c r="I7" s="231"/>
      <c r="J7" s="231"/>
      <c r="K7" s="231"/>
      <c r="L7" s="231"/>
      <c r="M7" s="231"/>
      <c r="N7" s="231"/>
      <c r="O7" s="231"/>
      <c r="P7" s="231"/>
      <c r="Q7" s="231"/>
    </row>
    <row r="8" spans="2:17" x14ac:dyDescent="0.25">
      <c r="B8" s="228" t="s">
        <v>277</v>
      </c>
      <c r="C8" s="228"/>
      <c r="D8" s="228"/>
      <c r="E8" s="228"/>
      <c r="F8" s="232" t="s">
        <v>278</v>
      </c>
      <c r="G8" s="228" t="s">
        <v>47</v>
      </c>
      <c r="H8" s="228"/>
      <c r="I8" s="232" t="s">
        <v>279</v>
      </c>
      <c r="J8" s="232"/>
      <c r="K8" s="232"/>
      <c r="L8" s="232"/>
      <c r="M8" s="232"/>
      <c r="N8" s="232"/>
      <c r="O8" s="232"/>
      <c r="P8" s="232"/>
      <c r="Q8" s="232"/>
    </row>
    <row r="9" spans="2:17" x14ac:dyDescent="0.25">
      <c r="B9" s="228"/>
      <c r="C9" s="228"/>
      <c r="D9" s="228"/>
      <c r="E9" s="228"/>
      <c r="F9" s="232"/>
      <c r="G9" s="228"/>
      <c r="H9" s="228"/>
      <c r="I9" s="232"/>
      <c r="J9" s="232"/>
      <c r="K9" s="232"/>
      <c r="L9" s="232"/>
      <c r="M9" s="232"/>
      <c r="N9" s="232"/>
      <c r="O9" s="232"/>
      <c r="P9" s="232"/>
      <c r="Q9" s="232"/>
    </row>
    <row r="10" spans="2:17" x14ac:dyDescent="0.25">
      <c r="B10" s="228"/>
      <c r="C10" s="228"/>
      <c r="D10" s="228"/>
      <c r="E10" s="228"/>
      <c r="F10" s="124"/>
      <c r="G10" s="228"/>
      <c r="H10" s="228"/>
      <c r="I10" s="228"/>
      <c r="J10" s="228"/>
      <c r="K10" s="228"/>
      <c r="L10" s="228"/>
      <c r="M10" s="228"/>
      <c r="N10" s="228"/>
      <c r="O10" s="228"/>
      <c r="P10" s="228"/>
      <c r="Q10" s="228"/>
    </row>
    <row r="11" spans="2:17" x14ac:dyDescent="0.25">
      <c r="B11" s="228"/>
      <c r="C11" s="228"/>
      <c r="D11" s="228"/>
      <c r="E11" s="228"/>
      <c r="F11" s="124"/>
      <c r="G11" s="228"/>
      <c r="H11" s="228"/>
      <c r="I11" s="228"/>
      <c r="J11" s="228"/>
      <c r="K11" s="228"/>
      <c r="L11" s="228"/>
      <c r="M11" s="228"/>
      <c r="N11" s="228"/>
      <c r="O11" s="228"/>
      <c r="P11" s="228"/>
      <c r="Q11" s="228"/>
    </row>
    <row r="12" spans="2:17" x14ac:dyDescent="0.25">
      <c r="B12" s="228"/>
      <c r="C12" s="228"/>
      <c r="D12" s="228"/>
      <c r="E12" s="228"/>
      <c r="F12" s="124"/>
      <c r="G12" s="228"/>
      <c r="H12" s="228"/>
      <c r="I12" s="228"/>
      <c r="J12" s="228"/>
      <c r="K12" s="228"/>
      <c r="L12" s="228"/>
      <c r="M12" s="228"/>
      <c r="N12" s="228"/>
      <c r="O12" s="228"/>
      <c r="P12" s="228"/>
      <c r="Q12" s="228"/>
    </row>
    <row r="13" spans="2:17" x14ac:dyDescent="0.25">
      <c r="B13" s="228"/>
      <c r="C13" s="228"/>
      <c r="D13" s="228"/>
      <c r="E13" s="228"/>
      <c r="F13" s="124"/>
      <c r="G13" s="228"/>
      <c r="H13" s="228"/>
      <c r="I13" s="228"/>
      <c r="J13" s="228"/>
      <c r="K13" s="228"/>
      <c r="L13" s="228"/>
      <c r="M13" s="228"/>
      <c r="N13" s="228"/>
      <c r="O13" s="228"/>
      <c r="P13" s="228"/>
      <c r="Q13" s="228"/>
    </row>
    <row r="14" spans="2:17" x14ac:dyDescent="0.25">
      <c r="B14" s="228"/>
      <c r="C14" s="228"/>
      <c r="D14" s="228"/>
      <c r="E14" s="228"/>
      <c r="F14" s="124"/>
      <c r="G14" s="228"/>
      <c r="H14" s="228"/>
      <c r="I14" s="228"/>
      <c r="J14" s="228"/>
      <c r="K14" s="228"/>
      <c r="L14" s="228"/>
      <c r="M14" s="228"/>
      <c r="N14" s="228"/>
      <c r="O14" s="228"/>
      <c r="P14" s="228"/>
      <c r="Q14" s="228"/>
    </row>
    <row r="15" spans="2:17" x14ac:dyDescent="0.25">
      <c r="B15" s="228"/>
      <c r="C15" s="228"/>
      <c r="D15" s="228"/>
      <c r="E15" s="228"/>
      <c r="F15" s="124"/>
      <c r="G15" s="228"/>
      <c r="H15" s="228"/>
      <c r="I15" s="228"/>
      <c r="J15" s="228"/>
      <c r="K15" s="228"/>
      <c r="L15" s="228"/>
      <c r="M15" s="228"/>
      <c r="N15" s="228"/>
      <c r="O15" s="228"/>
      <c r="P15" s="228"/>
      <c r="Q15" s="228"/>
    </row>
    <row r="16" spans="2:17" x14ac:dyDescent="0.25">
      <c r="B16" s="228"/>
      <c r="C16" s="228"/>
      <c r="D16" s="228"/>
      <c r="E16" s="228"/>
      <c r="F16" s="124"/>
      <c r="G16" s="228"/>
      <c r="H16" s="228"/>
      <c r="I16" s="228"/>
      <c r="J16" s="228"/>
      <c r="K16" s="228"/>
      <c r="L16" s="228"/>
      <c r="M16" s="228"/>
      <c r="N16" s="228"/>
      <c r="O16" s="228"/>
      <c r="P16" s="228"/>
      <c r="Q16" s="228"/>
    </row>
    <row r="17" spans="2:17" x14ac:dyDescent="0.25">
      <c r="B17" s="228"/>
      <c r="C17" s="228"/>
      <c r="D17" s="228"/>
      <c r="E17" s="228"/>
      <c r="F17" s="124"/>
      <c r="G17" s="228"/>
      <c r="H17" s="228"/>
      <c r="I17" s="228"/>
      <c r="J17" s="228"/>
      <c r="K17" s="228"/>
      <c r="L17" s="228"/>
      <c r="M17" s="228"/>
      <c r="N17" s="228"/>
      <c r="O17" s="228"/>
      <c r="P17" s="228"/>
      <c r="Q17" s="228"/>
    </row>
    <row r="18" spans="2:17" x14ac:dyDescent="0.25">
      <c r="B18" s="228"/>
      <c r="C18" s="228"/>
      <c r="D18" s="228"/>
      <c r="E18" s="228"/>
      <c r="F18" s="124"/>
      <c r="G18" s="228"/>
      <c r="H18" s="228"/>
      <c r="I18" s="228"/>
      <c r="J18" s="228"/>
      <c r="K18" s="228"/>
      <c r="L18" s="228"/>
      <c r="M18" s="228"/>
      <c r="N18" s="228"/>
      <c r="O18" s="228"/>
      <c r="P18" s="228"/>
      <c r="Q18" s="228"/>
    </row>
    <row r="19" spans="2:17" x14ac:dyDescent="0.25">
      <c r="B19" s="228"/>
      <c r="C19" s="228"/>
      <c r="D19" s="228"/>
      <c r="E19" s="228"/>
      <c r="F19" s="124"/>
      <c r="G19" s="228"/>
      <c r="H19" s="228"/>
      <c r="I19" s="228"/>
      <c r="J19" s="228"/>
      <c r="K19" s="228"/>
      <c r="L19" s="228"/>
      <c r="M19" s="228"/>
      <c r="N19" s="228"/>
      <c r="O19" s="228"/>
      <c r="P19" s="228"/>
      <c r="Q19" s="228"/>
    </row>
    <row r="20" spans="2:17" x14ac:dyDescent="0.25">
      <c r="B20" s="228"/>
      <c r="C20" s="228"/>
      <c r="D20" s="228"/>
      <c r="E20" s="228"/>
      <c r="F20" s="124"/>
      <c r="G20" s="228"/>
      <c r="H20" s="228"/>
      <c r="I20" s="228"/>
      <c r="J20" s="228"/>
      <c r="K20" s="228"/>
      <c r="L20" s="228"/>
      <c r="M20" s="228"/>
      <c r="N20" s="228"/>
      <c r="O20" s="228"/>
      <c r="P20" s="228"/>
      <c r="Q20" s="228"/>
    </row>
    <row r="21" spans="2:17" x14ac:dyDescent="0.25">
      <c r="B21" s="228"/>
      <c r="C21" s="228"/>
      <c r="D21" s="228"/>
      <c r="E21" s="228"/>
      <c r="F21" s="124"/>
      <c r="G21" s="228"/>
      <c r="H21" s="228"/>
      <c r="I21" s="228"/>
      <c r="J21" s="228"/>
      <c r="K21" s="228"/>
      <c r="L21" s="228"/>
      <c r="M21" s="228"/>
      <c r="N21" s="228"/>
      <c r="O21" s="228"/>
      <c r="P21" s="228"/>
      <c r="Q21" s="228"/>
    </row>
    <row r="22" spans="2:17" x14ac:dyDescent="0.25">
      <c r="B22" s="228"/>
      <c r="C22" s="228"/>
      <c r="D22" s="228"/>
      <c r="E22" s="228"/>
      <c r="F22" s="124"/>
      <c r="G22" s="228"/>
      <c r="H22" s="228"/>
      <c r="I22" s="228"/>
      <c r="J22" s="228"/>
      <c r="K22" s="228"/>
      <c r="L22" s="228"/>
      <c r="M22" s="228"/>
      <c r="N22" s="228"/>
      <c r="O22" s="228"/>
      <c r="P22" s="228"/>
      <c r="Q22" s="228"/>
    </row>
    <row r="23" spans="2:17" x14ac:dyDescent="0.25">
      <c r="B23" s="228"/>
      <c r="C23" s="228"/>
      <c r="D23" s="228"/>
      <c r="E23" s="228"/>
      <c r="F23" s="124"/>
      <c r="G23" s="228"/>
      <c r="H23" s="228"/>
      <c r="I23" s="228"/>
      <c r="J23" s="228"/>
      <c r="K23" s="228"/>
      <c r="L23" s="228"/>
      <c r="M23" s="228"/>
      <c r="N23" s="228"/>
      <c r="O23" s="228"/>
      <c r="P23" s="228"/>
      <c r="Q23" s="228"/>
    </row>
    <row r="24" spans="2:17" x14ac:dyDescent="0.25">
      <c r="B24" s="228"/>
      <c r="C24" s="228"/>
      <c r="D24" s="228"/>
      <c r="E24" s="228"/>
      <c r="F24" s="124"/>
      <c r="G24" s="228"/>
      <c r="H24" s="228"/>
      <c r="I24" s="228"/>
      <c r="J24" s="228"/>
      <c r="K24" s="228"/>
      <c r="L24" s="228"/>
      <c r="M24" s="228"/>
      <c r="N24" s="228"/>
      <c r="O24" s="228"/>
      <c r="P24" s="228"/>
      <c r="Q24" s="228"/>
    </row>
    <row r="25" spans="2:17" x14ac:dyDescent="0.25">
      <c r="B25" s="228"/>
      <c r="C25" s="228"/>
      <c r="D25" s="228"/>
      <c r="E25" s="228"/>
      <c r="F25" s="124"/>
      <c r="G25" s="228"/>
      <c r="H25" s="228"/>
      <c r="I25" s="228"/>
      <c r="J25" s="228"/>
      <c r="K25" s="228"/>
      <c r="L25" s="228"/>
      <c r="M25" s="228"/>
      <c r="N25" s="228"/>
      <c r="O25" s="228"/>
      <c r="P25" s="228"/>
      <c r="Q25" s="228"/>
    </row>
    <row r="26" spans="2:17" x14ac:dyDescent="0.25">
      <c r="B26" s="228"/>
      <c r="C26" s="228"/>
      <c r="D26" s="228"/>
      <c r="E26" s="228"/>
      <c r="F26" s="124"/>
      <c r="G26" s="228"/>
      <c r="H26" s="228"/>
      <c r="I26" s="228"/>
      <c r="J26" s="228"/>
      <c r="K26" s="228"/>
      <c r="L26" s="228"/>
      <c r="M26" s="228"/>
      <c r="N26" s="228"/>
      <c r="O26" s="228"/>
      <c r="P26" s="228"/>
      <c r="Q26" s="228"/>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 ref="B16:E16"/>
    <mergeCell ref="B17:E17"/>
    <mergeCell ref="F8:F9"/>
    <mergeCell ref="B11:E11"/>
    <mergeCell ref="B12:E12"/>
    <mergeCell ref="I17:Q17"/>
    <mergeCell ref="B13:E13"/>
    <mergeCell ref="B14:E14"/>
    <mergeCell ref="B15:E15"/>
    <mergeCell ref="G16:H16"/>
    <mergeCell ref="G17:H17"/>
    <mergeCell ref="G10:H10"/>
    <mergeCell ref="G11:H11"/>
    <mergeCell ref="G12:H12"/>
    <mergeCell ref="G13:H13"/>
    <mergeCell ref="G14:H14"/>
    <mergeCell ref="I16:Q16"/>
    <mergeCell ref="B24:E24"/>
    <mergeCell ref="B25:E25"/>
    <mergeCell ref="G25:H25"/>
    <mergeCell ref="B26:E26"/>
    <mergeCell ref="B20:E20"/>
    <mergeCell ref="B21:E21"/>
    <mergeCell ref="B22:E22"/>
    <mergeCell ref="B23:E23"/>
    <mergeCell ref="G20:H20"/>
    <mergeCell ref="G21:H21"/>
    <mergeCell ref="G23:H23"/>
    <mergeCell ref="B18:E18"/>
    <mergeCell ref="B19:E19"/>
    <mergeCell ref="G18:H18"/>
    <mergeCell ref="G19:H19"/>
    <mergeCell ref="I18:Q18"/>
    <mergeCell ref="I19:Q19"/>
    <mergeCell ref="I20:Q20"/>
    <mergeCell ref="I21:Q21"/>
    <mergeCell ref="I22:Q22"/>
    <mergeCell ref="I10:Q10"/>
    <mergeCell ref="I11:Q11"/>
    <mergeCell ref="I12:Q12"/>
    <mergeCell ref="I13:Q13"/>
    <mergeCell ref="I14:Q14"/>
    <mergeCell ref="I24:Q24"/>
    <mergeCell ref="I25:Q25"/>
    <mergeCell ref="G24:H24"/>
    <mergeCell ref="G22:H22"/>
    <mergeCell ref="G26:H26"/>
    <mergeCell ref="I26:Q26"/>
    <mergeCell ref="I23:Q23"/>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28"/>
  <sheetViews>
    <sheetView tabSelected="1" topLeftCell="A101" zoomScale="70" zoomScaleNormal="70" workbookViewId="0">
      <pane xSplit="1" ySplit="9" topLeftCell="B110" activePane="bottomRight" state="frozen"/>
      <selection activeCell="A101" sqref="A101"/>
      <selection pane="topRight" activeCell="B101" sqref="B101"/>
      <selection pane="bottomLeft" activeCell="A111" sqref="A111"/>
      <selection pane="bottomRight" activeCell="L112" sqref="L112"/>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17"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hidden="1" customWidth="1"/>
    <col min="42" max="42" width="17" style="27" hidden="1" customWidth="1"/>
    <col min="43" max="43" width="17.140625" style="27" hidden="1" customWidth="1"/>
    <col min="44" max="44" width="26.7109375" style="27" hidden="1" customWidth="1"/>
    <col min="45" max="45" width="16" style="27" hidden="1" customWidth="1"/>
    <col min="46" max="46" width="18.140625" style="27" hidden="1" customWidth="1"/>
    <col min="47" max="47" width="19.5703125" style="27" hidden="1" customWidth="1"/>
    <col min="48" max="48" width="35.7109375" style="27" hidden="1" customWidth="1"/>
    <col min="49" max="49" width="15.7109375" style="27" hidden="1"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36.42578125" style="27" hidden="1" customWidth="1"/>
    <col min="63" max="63" width="36.140625" style="27" customWidth="1"/>
    <col min="64" max="64" width="21.85546875" style="27" customWidth="1"/>
    <col min="65" max="65" width="20" style="27" customWidth="1"/>
    <col min="66" max="66" width="25" style="27" customWidth="1"/>
    <col min="67" max="67" width="24.5703125" style="27" customWidth="1"/>
    <col min="68" max="69" width="24.5703125" style="27" hidden="1" customWidth="1"/>
    <col min="70"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0"/>
      <c r="AU1" s="80"/>
      <c r="AV1" s="80"/>
      <c r="AW1" s="80"/>
      <c r="AX1" s="80"/>
      <c r="AY1" s="80"/>
      <c r="AZ1" s="80"/>
      <c r="BA1" s="80"/>
      <c r="BB1" s="80"/>
      <c r="BC1" s="80"/>
      <c r="BD1" s="81"/>
      <c r="BE1" s="81"/>
      <c r="BF1" s="80"/>
      <c r="BG1" s="80"/>
      <c r="BH1" s="80"/>
      <c r="BI1" s="80"/>
      <c r="BJ1" s="80"/>
      <c r="BK1" s="80"/>
      <c r="BL1" s="80"/>
      <c r="BM1" s="80"/>
    </row>
    <row r="2" spans="1:65" ht="20.25" hidden="1" customHeight="1" x14ac:dyDescent="0.2">
      <c r="AU2" s="80"/>
      <c r="AV2" s="80"/>
      <c r="AW2" s="80"/>
      <c r="AX2" s="80"/>
      <c r="AY2" s="80"/>
      <c r="AZ2" s="80"/>
      <c r="BA2" s="80"/>
      <c r="BB2" s="80"/>
      <c r="BC2" s="80"/>
      <c r="BD2" s="81"/>
      <c r="BE2" s="81"/>
      <c r="BF2" s="80"/>
      <c r="BG2" s="80"/>
      <c r="BH2" s="80"/>
      <c r="BI2" s="80"/>
      <c r="BJ2" s="80"/>
      <c r="BK2" s="80"/>
      <c r="BL2" s="80"/>
      <c r="BM2" s="80"/>
    </row>
    <row r="3" spans="1:65" ht="20.25" hidden="1" customHeight="1" x14ac:dyDescent="0.2">
      <c r="AU3" s="80"/>
      <c r="AV3" s="80"/>
      <c r="AW3" s="80"/>
      <c r="AX3" s="80"/>
      <c r="AY3" s="80"/>
      <c r="AZ3" s="80"/>
      <c r="BA3" s="80"/>
      <c r="BB3" s="80"/>
      <c r="BC3" s="80"/>
      <c r="BD3" s="81"/>
      <c r="BE3" s="81"/>
      <c r="BF3" s="80"/>
      <c r="BG3" s="80"/>
      <c r="BH3" s="80"/>
      <c r="BI3" s="80"/>
      <c r="BJ3" s="80"/>
      <c r="BK3" s="80"/>
      <c r="BL3" s="80"/>
      <c r="BM3" s="80"/>
    </row>
    <row r="4" spans="1:65" ht="20.25" hidden="1" customHeight="1" x14ac:dyDescent="0.2">
      <c r="AU4" s="80"/>
      <c r="AV4" s="80"/>
      <c r="AW4" s="80"/>
      <c r="AX4" s="80"/>
      <c r="AY4" s="80"/>
      <c r="AZ4" s="80"/>
      <c r="BA4" s="80"/>
      <c r="BB4" s="80"/>
      <c r="BC4" s="80"/>
      <c r="BD4" s="81"/>
      <c r="BE4" s="81"/>
      <c r="BF4" s="80"/>
      <c r="BG4" s="80"/>
      <c r="BH4" s="80"/>
      <c r="BI4" s="80"/>
      <c r="BJ4" s="80"/>
      <c r="BK4" s="80"/>
      <c r="BL4" s="80"/>
      <c r="BM4" s="80"/>
    </row>
    <row r="5" spans="1:65" ht="20.25" hidden="1" customHeight="1" x14ac:dyDescent="0.2">
      <c r="AU5" s="80"/>
      <c r="AV5" s="80"/>
      <c r="AW5" s="80"/>
      <c r="AX5" s="80"/>
      <c r="AY5" s="80"/>
      <c r="AZ5" s="80"/>
      <c r="BA5" s="80"/>
      <c r="BB5" s="80"/>
      <c r="BC5" s="80"/>
      <c r="BD5" s="81"/>
      <c r="BE5" s="81"/>
      <c r="BF5" s="80"/>
      <c r="BG5" s="80"/>
      <c r="BH5" s="80"/>
      <c r="BI5" s="80"/>
      <c r="BJ5" s="80"/>
      <c r="BK5" s="80"/>
      <c r="BL5" s="80"/>
      <c r="BM5" s="80"/>
    </row>
    <row r="6" spans="1:65" ht="20.25" hidden="1" customHeight="1" x14ac:dyDescent="0.2">
      <c r="AU6" s="80"/>
      <c r="AV6" s="80"/>
      <c r="AW6" s="80"/>
      <c r="AX6" s="80"/>
      <c r="AY6" s="80"/>
      <c r="AZ6" s="80"/>
      <c r="BA6" s="80"/>
      <c r="BB6" s="80"/>
      <c r="BC6" s="80"/>
      <c r="BD6" s="81"/>
      <c r="BE6" s="81"/>
      <c r="BF6" s="80"/>
      <c r="BG6" s="80"/>
      <c r="BH6" s="80"/>
      <c r="BI6" s="80"/>
      <c r="BJ6" s="80"/>
      <c r="BK6" s="80"/>
      <c r="BL6" s="80"/>
      <c r="BM6" s="80"/>
    </row>
    <row r="7" spans="1:65" ht="20.25" hidden="1" customHeight="1" x14ac:dyDescent="0.2">
      <c r="AU7" s="80"/>
      <c r="AV7" s="80"/>
      <c r="AW7" s="80"/>
      <c r="AX7" s="80"/>
      <c r="AY7" s="80"/>
      <c r="AZ7" s="80"/>
      <c r="BA7" s="80"/>
      <c r="BB7" s="80"/>
      <c r="BC7" s="80"/>
      <c r="BD7" s="81"/>
      <c r="BE7" s="81"/>
      <c r="BF7" s="80"/>
      <c r="BG7" s="80"/>
      <c r="BH7" s="80"/>
      <c r="BI7" s="80"/>
      <c r="BJ7" s="80"/>
      <c r="BK7" s="80"/>
      <c r="BL7" s="80"/>
      <c r="BM7" s="80"/>
    </row>
    <row r="8" spans="1:65" ht="20.25" hidden="1" customHeight="1" x14ac:dyDescent="0.2">
      <c r="AU8" s="80"/>
      <c r="AV8" s="80"/>
      <c r="AW8" s="80"/>
      <c r="AX8" s="80"/>
      <c r="AY8" s="80"/>
      <c r="AZ8" s="80"/>
      <c r="BA8" s="80"/>
      <c r="BB8" s="80"/>
      <c r="BC8" s="80"/>
      <c r="BD8" s="81"/>
      <c r="BE8" s="81"/>
      <c r="BF8" s="80"/>
      <c r="BG8" s="80"/>
      <c r="BH8" s="80"/>
      <c r="BI8" s="80"/>
      <c r="BJ8" s="80"/>
      <c r="BK8" s="80"/>
      <c r="BL8" s="80"/>
      <c r="BM8" s="80"/>
    </row>
    <row r="9" spans="1:65" ht="20.25" hidden="1" customHeight="1" x14ac:dyDescent="0.2">
      <c r="AU9" s="80"/>
      <c r="AV9" s="80"/>
      <c r="AW9" s="80"/>
      <c r="AX9" s="80"/>
      <c r="AY9" s="80"/>
      <c r="AZ9" s="80"/>
      <c r="BA9" s="80"/>
      <c r="BB9" s="80"/>
      <c r="BC9" s="80"/>
      <c r="BD9" s="81"/>
      <c r="BE9" s="81"/>
      <c r="BF9" s="80"/>
      <c r="BG9" s="80"/>
      <c r="BH9" s="80"/>
      <c r="BI9" s="80"/>
      <c r="BJ9" s="80"/>
      <c r="BK9" s="80"/>
      <c r="BL9" s="80"/>
      <c r="BM9" s="80"/>
    </row>
    <row r="10" spans="1:65" ht="20.25" hidden="1" customHeight="1" x14ac:dyDescent="0.2">
      <c r="AU10" s="80"/>
      <c r="AV10" s="80"/>
      <c r="AW10" s="80"/>
      <c r="AX10" s="80"/>
      <c r="AY10" s="80"/>
      <c r="AZ10" s="80"/>
      <c r="BA10" s="80"/>
      <c r="BB10" s="80"/>
      <c r="BC10" s="80"/>
      <c r="BD10" s="81"/>
      <c r="BE10" s="81"/>
      <c r="BF10" s="80"/>
      <c r="BG10" s="80"/>
      <c r="BH10" s="80"/>
      <c r="BI10" s="80"/>
      <c r="BJ10" s="80"/>
      <c r="BK10" s="80"/>
      <c r="BL10" s="80"/>
      <c r="BM10" s="80"/>
    </row>
    <row r="11" spans="1:65" ht="20.25" hidden="1" customHeight="1" x14ac:dyDescent="0.2">
      <c r="AU11" s="80"/>
      <c r="AV11" s="80"/>
      <c r="AW11" s="80"/>
      <c r="AX11" s="80"/>
      <c r="AY11" s="80"/>
      <c r="AZ11" s="80"/>
      <c r="BA11" s="80"/>
      <c r="BB11" s="80"/>
      <c r="BC11" s="80"/>
      <c r="BD11" s="81"/>
      <c r="BE11" s="81"/>
      <c r="BF11" s="80"/>
      <c r="BG11" s="80"/>
      <c r="BH11" s="80"/>
      <c r="BI11" s="80"/>
      <c r="BJ11" s="80"/>
      <c r="BK11" s="80"/>
      <c r="BL11" s="80"/>
      <c r="BM11" s="80"/>
    </row>
    <row r="12" spans="1:65" ht="20.25" hidden="1" customHeight="1" x14ac:dyDescent="0.2">
      <c r="AU12" s="80"/>
      <c r="AV12" s="80"/>
      <c r="AW12" s="80"/>
      <c r="AX12" s="80"/>
      <c r="AY12" s="80"/>
      <c r="AZ12" s="80"/>
      <c r="BA12" s="80"/>
      <c r="BB12" s="80"/>
      <c r="BC12" s="80"/>
      <c r="BD12" s="81"/>
      <c r="BE12" s="81"/>
      <c r="BF12" s="80"/>
      <c r="BG12" s="80"/>
      <c r="BH12" s="80"/>
      <c r="BI12" s="80"/>
      <c r="BJ12" s="80"/>
      <c r="BK12" s="80"/>
      <c r="BL12" s="80"/>
      <c r="BM12" s="80"/>
    </row>
    <row r="13" spans="1:65" ht="20.25" hidden="1" customHeight="1" x14ac:dyDescent="0.2">
      <c r="AU13" s="80"/>
      <c r="AV13" s="80"/>
      <c r="AW13" s="80"/>
      <c r="AX13" s="80"/>
      <c r="AY13" s="80"/>
      <c r="AZ13" s="80"/>
      <c r="BA13" s="80"/>
      <c r="BB13" s="80"/>
      <c r="BC13" s="80"/>
      <c r="BD13" s="81"/>
      <c r="BE13" s="81"/>
      <c r="BF13" s="80"/>
      <c r="BG13" s="80"/>
      <c r="BH13" s="80"/>
      <c r="BI13" s="80"/>
      <c r="BJ13" s="80"/>
      <c r="BK13" s="80"/>
      <c r="BL13" s="80"/>
      <c r="BM13" s="80"/>
    </row>
    <row r="14" spans="1:65" ht="20.25" hidden="1" customHeight="1" x14ac:dyDescent="0.2">
      <c r="AU14" s="80"/>
      <c r="AV14" s="80"/>
      <c r="AW14" s="80"/>
      <c r="AX14" s="80"/>
      <c r="AY14" s="80"/>
      <c r="AZ14" s="80"/>
      <c r="BA14" s="80"/>
      <c r="BB14" s="80"/>
      <c r="BC14" s="80"/>
      <c r="BD14" s="81"/>
      <c r="BE14" s="81"/>
      <c r="BF14" s="80"/>
      <c r="BG14" s="80"/>
      <c r="BH14" s="80"/>
      <c r="BI14" s="80"/>
      <c r="BJ14" s="80"/>
      <c r="BK14" s="80"/>
      <c r="BL14" s="80"/>
      <c r="BM14" s="80"/>
    </row>
    <row r="15" spans="1:65" ht="20.25" hidden="1" customHeight="1" x14ac:dyDescent="0.2">
      <c r="AU15" s="80"/>
      <c r="AV15" s="80"/>
      <c r="AW15" s="80"/>
      <c r="AX15" s="80"/>
      <c r="AY15" s="80"/>
      <c r="AZ15" s="80"/>
      <c r="BA15" s="80"/>
      <c r="BB15" s="80"/>
      <c r="BC15" s="80"/>
      <c r="BD15" s="81"/>
      <c r="BE15" s="81"/>
      <c r="BF15" s="80"/>
      <c r="BG15" s="80"/>
      <c r="BH15" s="80"/>
      <c r="BI15" s="80"/>
      <c r="BJ15" s="80"/>
      <c r="BK15" s="80"/>
      <c r="BL15" s="80"/>
      <c r="BM15" s="80"/>
    </row>
    <row r="16" spans="1:65" ht="20.25" hidden="1" customHeight="1" x14ac:dyDescent="0.2">
      <c r="AU16" s="80"/>
      <c r="AV16" s="80"/>
      <c r="AW16" s="80"/>
      <c r="AX16" s="80"/>
      <c r="AY16" s="80"/>
      <c r="AZ16" s="80"/>
      <c r="BA16" s="80"/>
      <c r="BB16" s="80"/>
      <c r="BC16" s="80"/>
      <c r="BD16" s="81"/>
      <c r="BE16" s="81"/>
      <c r="BF16" s="80"/>
      <c r="BG16" s="80"/>
      <c r="BH16" s="80"/>
      <c r="BI16" s="80"/>
      <c r="BJ16" s="80"/>
      <c r="BK16" s="80"/>
      <c r="BL16" s="80"/>
      <c r="BM16" s="80"/>
    </row>
    <row r="17" spans="47:65" ht="20.25" hidden="1" customHeight="1" x14ac:dyDescent="0.2">
      <c r="AU17" s="80"/>
      <c r="AV17" s="80"/>
      <c r="AW17" s="80"/>
      <c r="AX17" s="80"/>
      <c r="AY17" s="80"/>
      <c r="AZ17" s="80"/>
      <c r="BA17" s="80"/>
      <c r="BB17" s="80"/>
      <c r="BC17" s="80"/>
      <c r="BD17" s="81"/>
      <c r="BE17" s="81"/>
      <c r="BF17" s="80"/>
      <c r="BG17" s="80"/>
      <c r="BH17" s="80"/>
      <c r="BI17" s="80"/>
      <c r="BJ17" s="80"/>
      <c r="BK17" s="80"/>
      <c r="BL17" s="80"/>
      <c r="BM17" s="80"/>
    </row>
    <row r="18" spans="47:65" ht="20.25" hidden="1" customHeight="1" x14ac:dyDescent="0.2">
      <c r="AU18" s="80"/>
      <c r="AV18" s="80"/>
      <c r="AW18" s="80"/>
      <c r="AX18" s="80"/>
      <c r="AY18" s="80"/>
      <c r="AZ18" s="80"/>
      <c r="BA18" s="80"/>
      <c r="BB18" s="80"/>
      <c r="BC18" s="80"/>
      <c r="BD18" s="81"/>
      <c r="BE18" s="81"/>
      <c r="BF18" s="80"/>
      <c r="BG18" s="80"/>
      <c r="BH18" s="80"/>
      <c r="BI18" s="80"/>
      <c r="BJ18" s="80"/>
      <c r="BK18" s="80"/>
      <c r="BL18" s="80"/>
      <c r="BM18" s="80"/>
    </row>
    <row r="19" spans="47:65" ht="20.25" hidden="1" customHeight="1" x14ac:dyDescent="0.2">
      <c r="AU19" s="80"/>
      <c r="AV19" s="80"/>
      <c r="AW19" s="80"/>
      <c r="AX19" s="80"/>
      <c r="AY19" s="80"/>
      <c r="AZ19" s="80"/>
      <c r="BA19" s="80"/>
      <c r="BB19" s="80"/>
      <c r="BC19" s="80"/>
      <c r="BD19" s="81"/>
      <c r="BE19" s="81"/>
      <c r="BF19" s="80"/>
      <c r="BG19" s="80"/>
      <c r="BH19" s="80"/>
      <c r="BI19" s="80"/>
      <c r="BJ19" s="80"/>
      <c r="BK19" s="80"/>
      <c r="BL19" s="80"/>
      <c r="BM19" s="80"/>
    </row>
    <row r="20" spans="47:65" ht="20.25" hidden="1" customHeight="1" x14ac:dyDescent="0.2">
      <c r="AU20" s="80"/>
      <c r="AV20" s="80"/>
      <c r="AW20" s="80"/>
      <c r="AX20" s="80"/>
      <c r="AY20" s="80"/>
      <c r="AZ20" s="80"/>
      <c r="BA20" s="80"/>
      <c r="BB20" s="80"/>
      <c r="BC20" s="80"/>
      <c r="BD20" s="81"/>
      <c r="BE20" s="81"/>
      <c r="BF20" s="80"/>
      <c r="BG20" s="80"/>
      <c r="BH20" s="80"/>
      <c r="BI20" s="80"/>
      <c r="BJ20" s="80"/>
      <c r="BK20" s="80"/>
      <c r="BL20" s="80"/>
      <c r="BM20" s="80"/>
    </row>
    <row r="21" spans="47:65" ht="20.25" hidden="1" customHeight="1" x14ac:dyDescent="0.2">
      <c r="AU21" s="80"/>
      <c r="AV21" s="80"/>
      <c r="AW21" s="80"/>
      <c r="AX21" s="80"/>
      <c r="AY21" s="80"/>
      <c r="AZ21" s="80"/>
      <c r="BA21" s="80"/>
      <c r="BB21" s="80"/>
      <c r="BC21" s="80"/>
      <c r="BD21" s="81"/>
      <c r="BE21" s="81"/>
      <c r="BF21" s="80"/>
      <c r="BG21" s="80"/>
      <c r="BH21" s="80"/>
      <c r="BI21" s="80"/>
      <c r="BJ21" s="80"/>
      <c r="BK21" s="80"/>
      <c r="BL21" s="80"/>
      <c r="BM21" s="80"/>
    </row>
    <row r="22" spans="47:65" ht="20.25" hidden="1" customHeight="1" x14ac:dyDescent="0.2">
      <c r="AU22" s="80"/>
      <c r="AV22" s="80"/>
      <c r="AW22" s="80"/>
      <c r="AX22" s="80"/>
      <c r="AY22" s="80"/>
      <c r="AZ22" s="80"/>
      <c r="BA22" s="80"/>
      <c r="BB22" s="80"/>
      <c r="BC22" s="80"/>
      <c r="BD22" s="81"/>
      <c r="BE22" s="81"/>
      <c r="BF22" s="80"/>
      <c r="BG22" s="80"/>
      <c r="BH22" s="80"/>
      <c r="BI22" s="80"/>
      <c r="BJ22" s="80"/>
      <c r="BK22" s="80"/>
      <c r="BL22" s="80"/>
      <c r="BM22" s="80"/>
    </row>
    <row r="23" spans="47:65" ht="20.25" hidden="1" customHeight="1" x14ac:dyDescent="0.2">
      <c r="AU23" s="80"/>
      <c r="AV23" s="80"/>
      <c r="AW23" s="80"/>
      <c r="AX23" s="80"/>
      <c r="AY23" s="80"/>
      <c r="AZ23" s="80"/>
      <c r="BA23" s="80"/>
      <c r="BB23" s="80"/>
      <c r="BC23" s="80"/>
      <c r="BD23" s="81"/>
      <c r="BE23" s="81"/>
      <c r="BF23" s="80"/>
      <c r="BG23" s="80"/>
      <c r="BH23" s="80"/>
      <c r="BI23" s="80"/>
      <c r="BJ23" s="80"/>
      <c r="BK23" s="80"/>
      <c r="BL23" s="80"/>
      <c r="BM23" s="80"/>
    </row>
    <row r="24" spans="47:65" ht="20.25" hidden="1" customHeight="1" x14ac:dyDescent="0.2">
      <c r="AU24" s="80"/>
      <c r="AV24" s="80"/>
      <c r="AW24" s="80"/>
      <c r="AX24" s="80"/>
      <c r="AY24" s="80"/>
      <c r="AZ24" s="80"/>
      <c r="BA24" s="80"/>
      <c r="BB24" s="80"/>
      <c r="BC24" s="80"/>
      <c r="BD24" s="81"/>
      <c r="BE24" s="81"/>
      <c r="BF24" s="80"/>
      <c r="BG24" s="80"/>
      <c r="BH24" s="80"/>
      <c r="BI24" s="80"/>
      <c r="BJ24" s="80"/>
      <c r="BK24" s="80"/>
      <c r="BL24" s="80"/>
      <c r="BM24" s="80"/>
    </row>
    <row r="25" spans="47:65" ht="20.25" hidden="1" customHeight="1" x14ac:dyDescent="0.2">
      <c r="AU25" s="80"/>
      <c r="AV25" s="80"/>
      <c r="AW25" s="80"/>
      <c r="AX25" s="80"/>
      <c r="AY25" s="80"/>
      <c r="AZ25" s="80"/>
      <c r="BA25" s="80"/>
      <c r="BB25" s="80"/>
      <c r="BC25" s="80"/>
      <c r="BD25" s="81"/>
      <c r="BE25" s="81"/>
      <c r="BF25" s="80"/>
      <c r="BG25" s="80"/>
      <c r="BH25" s="80"/>
      <c r="BI25" s="80"/>
      <c r="BJ25" s="80"/>
      <c r="BK25" s="80"/>
      <c r="BL25" s="80"/>
      <c r="BM25" s="80"/>
    </row>
    <row r="26" spans="47:65" ht="20.25" hidden="1" customHeight="1" x14ac:dyDescent="0.2">
      <c r="AU26" s="80"/>
      <c r="AV26" s="80"/>
      <c r="AW26" s="80"/>
      <c r="AX26" s="80"/>
      <c r="AY26" s="80"/>
      <c r="AZ26" s="80"/>
      <c r="BA26" s="80"/>
      <c r="BB26" s="80"/>
      <c r="BC26" s="80"/>
      <c r="BD26" s="81"/>
      <c r="BE26" s="81"/>
      <c r="BF26" s="80"/>
      <c r="BG26" s="80"/>
      <c r="BH26" s="80"/>
      <c r="BI26" s="80"/>
      <c r="BJ26" s="80"/>
      <c r="BK26" s="80"/>
      <c r="BL26" s="80"/>
      <c r="BM26" s="80"/>
    </row>
    <row r="27" spans="47:65" ht="20.25" hidden="1" customHeight="1" x14ac:dyDescent="0.2">
      <c r="AU27" s="80"/>
      <c r="AV27" s="80"/>
      <c r="AW27" s="80"/>
      <c r="AX27" s="80"/>
      <c r="AY27" s="80"/>
      <c r="AZ27" s="80"/>
      <c r="BA27" s="80"/>
      <c r="BB27" s="80"/>
      <c r="BC27" s="80"/>
      <c r="BD27" s="81"/>
      <c r="BE27" s="81"/>
      <c r="BF27" s="80"/>
      <c r="BG27" s="80"/>
      <c r="BH27" s="80"/>
      <c r="BI27" s="80"/>
      <c r="BJ27" s="80"/>
      <c r="BK27" s="80"/>
      <c r="BL27" s="80"/>
      <c r="BM27" s="80"/>
    </row>
    <row r="28" spans="47:65" ht="20.25" hidden="1" customHeight="1" x14ac:dyDescent="0.2">
      <c r="AU28" s="80"/>
      <c r="AV28" s="80"/>
      <c r="AW28" s="80"/>
      <c r="AX28" s="80"/>
      <c r="AY28" s="80"/>
      <c r="AZ28" s="80"/>
      <c r="BA28" s="80"/>
      <c r="BB28" s="80"/>
      <c r="BC28" s="80"/>
      <c r="BD28" s="81"/>
      <c r="BE28" s="81"/>
      <c r="BF28" s="80"/>
      <c r="BG28" s="80"/>
      <c r="BH28" s="80"/>
      <c r="BI28" s="80"/>
      <c r="BJ28" s="80"/>
      <c r="BK28" s="80"/>
      <c r="BL28" s="80"/>
      <c r="BM28" s="80"/>
    </row>
    <row r="29" spans="47:65" ht="20.25" hidden="1" customHeight="1" x14ac:dyDescent="0.2">
      <c r="AU29" s="80"/>
      <c r="AV29" s="80"/>
      <c r="AW29" s="80"/>
      <c r="AX29" s="80"/>
      <c r="AY29" s="80"/>
      <c r="AZ29" s="80"/>
      <c r="BA29" s="80"/>
      <c r="BB29" s="80"/>
      <c r="BC29" s="80"/>
      <c r="BD29" s="81"/>
      <c r="BE29" s="81"/>
      <c r="BF29" s="80"/>
      <c r="BG29" s="80"/>
      <c r="BH29" s="80"/>
      <c r="BI29" s="80"/>
      <c r="BJ29" s="80"/>
      <c r="BK29" s="80"/>
      <c r="BL29" s="80"/>
      <c r="BM29" s="80"/>
    </row>
    <row r="30" spans="47:65" ht="20.25" hidden="1" customHeight="1" x14ac:dyDescent="0.2">
      <c r="AU30" s="80"/>
      <c r="AV30" s="80"/>
      <c r="AW30" s="80"/>
      <c r="AX30" s="80"/>
      <c r="AY30" s="80"/>
      <c r="AZ30" s="80"/>
      <c r="BA30" s="80"/>
      <c r="BB30" s="80"/>
      <c r="BC30" s="80"/>
      <c r="BD30" s="81"/>
      <c r="BE30" s="81"/>
      <c r="BF30" s="80"/>
      <c r="BG30" s="80"/>
      <c r="BH30" s="80"/>
      <c r="BI30" s="80"/>
      <c r="BJ30" s="80"/>
      <c r="BK30" s="80"/>
      <c r="BL30" s="80"/>
      <c r="BM30" s="80"/>
    </row>
    <row r="31" spans="47:65" ht="20.25" hidden="1" customHeight="1" x14ac:dyDescent="0.2">
      <c r="AU31" s="80"/>
      <c r="AV31" s="80"/>
      <c r="AW31" s="80"/>
      <c r="AX31" s="80"/>
      <c r="AY31" s="80"/>
      <c r="AZ31" s="80"/>
      <c r="BA31" s="80"/>
      <c r="BB31" s="80"/>
      <c r="BC31" s="80"/>
      <c r="BD31" s="81"/>
      <c r="BE31" s="81"/>
      <c r="BF31" s="80"/>
      <c r="BG31" s="80"/>
      <c r="BH31" s="80"/>
      <c r="BI31" s="80"/>
      <c r="BJ31" s="80"/>
      <c r="BK31" s="80"/>
      <c r="BL31" s="80"/>
      <c r="BM31" s="80"/>
    </row>
    <row r="32" spans="47:65" ht="20.25" hidden="1" customHeight="1" x14ac:dyDescent="0.2">
      <c r="AU32" s="80"/>
      <c r="AV32" s="80"/>
      <c r="AW32" s="80"/>
      <c r="AX32" s="80"/>
      <c r="AY32" s="80"/>
      <c r="AZ32" s="80"/>
      <c r="BA32" s="80"/>
      <c r="BB32" s="80"/>
      <c r="BC32" s="80"/>
      <c r="BD32" s="81"/>
      <c r="BE32" s="81"/>
      <c r="BF32" s="80"/>
      <c r="BG32" s="80"/>
      <c r="BH32" s="80"/>
      <c r="BI32" s="80"/>
      <c r="BJ32" s="80"/>
      <c r="BK32" s="80"/>
      <c r="BL32" s="80"/>
      <c r="BM32" s="80"/>
    </row>
    <row r="33" spans="47:65" ht="20.25" hidden="1" customHeight="1" x14ac:dyDescent="0.2">
      <c r="AU33" s="80"/>
      <c r="AV33" s="80"/>
      <c r="AW33" s="80"/>
      <c r="AX33" s="80"/>
      <c r="AY33" s="80"/>
      <c r="AZ33" s="80"/>
      <c r="BA33" s="80"/>
      <c r="BB33" s="80"/>
      <c r="BC33" s="80"/>
      <c r="BD33" s="81"/>
      <c r="BE33" s="81"/>
      <c r="BF33" s="80"/>
      <c r="BG33" s="80"/>
      <c r="BH33" s="80"/>
      <c r="BI33" s="80"/>
      <c r="BJ33" s="80"/>
      <c r="BK33" s="80"/>
      <c r="BL33" s="80"/>
      <c r="BM33" s="80"/>
    </row>
    <row r="34" spans="47:65" ht="20.25" hidden="1" customHeight="1" x14ac:dyDescent="0.2">
      <c r="AU34" s="80"/>
      <c r="AV34" s="80"/>
      <c r="AW34" s="80"/>
      <c r="AX34" s="80"/>
      <c r="AY34" s="80"/>
      <c r="AZ34" s="80"/>
      <c r="BA34" s="80"/>
      <c r="BB34" s="80"/>
      <c r="BC34" s="80"/>
      <c r="BD34" s="81"/>
      <c r="BE34" s="81"/>
      <c r="BF34" s="80"/>
      <c r="BG34" s="80"/>
      <c r="BH34" s="80"/>
      <c r="BI34" s="80"/>
      <c r="BJ34" s="80"/>
      <c r="BK34" s="80"/>
      <c r="BL34" s="80"/>
      <c r="BM34" s="80"/>
    </row>
    <row r="35" spans="47:65" ht="20.25" hidden="1" customHeight="1" x14ac:dyDescent="0.2">
      <c r="AU35" s="80"/>
      <c r="AV35" s="80"/>
      <c r="AW35" s="80"/>
      <c r="AX35" s="80"/>
      <c r="AY35" s="80"/>
      <c r="AZ35" s="80"/>
      <c r="BA35" s="80"/>
      <c r="BB35" s="80"/>
      <c r="BC35" s="80"/>
      <c r="BD35" s="81"/>
      <c r="BE35" s="81"/>
      <c r="BF35" s="80"/>
      <c r="BG35" s="80"/>
      <c r="BH35" s="80"/>
      <c r="BI35" s="80"/>
      <c r="BJ35" s="80"/>
      <c r="BK35" s="80"/>
      <c r="BL35" s="80"/>
      <c r="BM35" s="80"/>
    </row>
    <row r="36" spans="47:65" ht="20.25" hidden="1" customHeight="1" x14ac:dyDescent="0.2">
      <c r="AU36" s="80"/>
      <c r="AV36" s="80"/>
      <c r="AW36" s="80"/>
      <c r="AX36" s="80"/>
      <c r="AY36" s="80"/>
      <c r="AZ36" s="80"/>
      <c r="BA36" s="80"/>
      <c r="BB36" s="80"/>
      <c r="BC36" s="80"/>
      <c r="BD36" s="81"/>
      <c r="BE36" s="81"/>
      <c r="BF36" s="80"/>
      <c r="BG36" s="80"/>
      <c r="BH36" s="80"/>
      <c r="BI36" s="80"/>
      <c r="BJ36" s="80"/>
      <c r="BK36" s="80"/>
      <c r="BL36" s="80"/>
      <c r="BM36" s="80"/>
    </row>
    <row r="37" spans="47:65" ht="20.25" hidden="1" customHeight="1" x14ac:dyDescent="0.2">
      <c r="AU37" s="80"/>
      <c r="AV37" s="80"/>
      <c r="AW37" s="80"/>
      <c r="AX37" s="80"/>
      <c r="AY37" s="80"/>
      <c r="AZ37" s="80"/>
      <c r="BA37" s="80"/>
      <c r="BB37" s="80"/>
      <c r="BC37" s="80"/>
      <c r="BD37" s="81"/>
      <c r="BE37" s="81"/>
      <c r="BF37" s="80"/>
      <c r="BG37" s="80"/>
      <c r="BH37" s="80"/>
      <c r="BI37" s="80"/>
      <c r="BJ37" s="80"/>
      <c r="BK37" s="80"/>
      <c r="BL37" s="80"/>
      <c r="BM37" s="80"/>
    </row>
    <row r="38" spans="47:65" ht="20.25" hidden="1" customHeight="1" x14ac:dyDescent="0.2">
      <c r="AU38" s="80"/>
      <c r="AV38" s="80"/>
      <c r="AW38" s="80"/>
      <c r="AX38" s="80"/>
      <c r="AY38" s="80"/>
      <c r="AZ38" s="80"/>
      <c r="BA38" s="80"/>
      <c r="BB38" s="80"/>
      <c r="BC38" s="80"/>
      <c r="BD38" s="81"/>
      <c r="BE38" s="81"/>
      <c r="BF38" s="80"/>
      <c r="BG38" s="80"/>
      <c r="BH38" s="80"/>
      <c r="BI38" s="80"/>
      <c r="BJ38" s="80"/>
      <c r="BK38" s="80"/>
      <c r="BL38" s="80"/>
      <c r="BM38" s="80"/>
    </row>
    <row r="39" spans="47:65" ht="20.25" hidden="1" customHeight="1" x14ac:dyDescent="0.2">
      <c r="AU39" s="80"/>
      <c r="AV39" s="80"/>
      <c r="AW39" s="80"/>
      <c r="AX39" s="80"/>
      <c r="AY39" s="80"/>
      <c r="AZ39" s="80"/>
      <c r="BA39" s="80"/>
      <c r="BB39" s="80"/>
      <c r="BC39" s="80"/>
      <c r="BD39" s="81"/>
      <c r="BE39" s="81"/>
      <c r="BF39" s="80"/>
      <c r="BG39" s="80"/>
      <c r="BH39" s="80"/>
      <c r="BI39" s="80"/>
      <c r="BJ39" s="80"/>
      <c r="BK39" s="80"/>
      <c r="BL39" s="80"/>
      <c r="BM39" s="80"/>
    </row>
    <row r="40" spans="47:65" ht="20.25" hidden="1" customHeight="1" x14ac:dyDescent="0.2">
      <c r="AU40" s="80"/>
      <c r="AV40" s="80"/>
      <c r="AW40" s="80"/>
      <c r="AX40" s="80"/>
      <c r="AY40" s="80"/>
      <c r="AZ40" s="80"/>
      <c r="BA40" s="80"/>
      <c r="BB40" s="80"/>
      <c r="BC40" s="80"/>
      <c r="BD40" s="81"/>
      <c r="BE40" s="81"/>
      <c r="BF40" s="80"/>
      <c r="BG40" s="80"/>
      <c r="BH40" s="80"/>
      <c r="BI40" s="80"/>
      <c r="BJ40" s="80"/>
      <c r="BK40" s="80"/>
      <c r="BL40" s="80"/>
      <c r="BM40" s="80"/>
    </row>
    <row r="41" spans="47:65" ht="20.25" hidden="1" customHeight="1" x14ac:dyDescent="0.2">
      <c r="AU41" s="80"/>
      <c r="AV41" s="80"/>
      <c r="AW41" s="80"/>
      <c r="AX41" s="80"/>
      <c r="AY41" s="80"/>
      <c r="AZ41" s="80"/>
      <c r="BA41" s="80"/>
      <c r="BB41" s="80"/>
      <c r="BC41" s="80"/>
      <c r="BD41" s="81"/>
      <c r="BE41" s="81"/>
      <c r="BF41" s="80"/>
      <c r="BG41" s="80"/>
      <c r="BH41" s="80"/>
      <c r="BI41" s="80"/>
      <c r="BJ41" s="80"/>
      <c r="BK41" s="80"/>
      <c r="BL41" s="80"/>
      <c r="BM41" s="80"/>
    </row>
    <row r="42" spans="47:65" ht="20.25" hidden="1" customHeight="1" x14ac:dyDescent="0.2">
      <c r="AU42" s="80"/>
      <c r="AV42" s="80"/>
      <c r="AW42" s="80"/>
      <c r="AX42" s="80"/>
      <c r="AY42" s="80"/>
      <c r="AZ42" s="80"/>
      <c r="BA42" s="80"/>
      <c r="BB42" s="80"/>
      <c r="BC42" s="80"/>
      <c r="BD42" s="81"/>
      <c r="BE42" s="81"/>
      <c r="BF42" s="80"/>
      <c r="BG42" s="80"/>
      <c r="BH42" s="80"/>
      <c r="BI42" s="80"/>
      <c r="BJ42" s="80"/>
      <c r="BK42" s="80"/>
      <c r="BL42" s="80"/>
      <c r="BM42" s="80"/>
    </row>
    <row r="43" spans="47:65" ht="20.25" hidden="1" customHeight="1" x14ac:dyDescent="0.2">
      <c r="AU43" s="80"/>
      <c r="AV43" s="80"/>
      <c r="AW43" s="80"/>
      <c r="AX43" s="80"/>
      <c r="AY43" s="80"/>
      <c r="AZ43" s="80"/>
      <c r="BA43" s="80"/>
      <c r="BB43" s="80"/>
      <c r="BC43" s="80"/>
      <c r="BD43" s="81"/>
      <c r="BE43" s="81"/>
      <c r="BF43" s="80"/>
      <c r="BG43" s="80"/>
      <c r="BH43" s="80"/>
      <c r="BI43" s="80"/>
      <c r="BJ43" s="80"/>
      <c r="BK43" s="80"/>
      <c r="BL43" s="80"/>
      <c r="BM43" s="80"/>
    </row>
    <row r="44" spans="47:65" ht="20.25" hidden="1" customHeight="1" x14ac:dyDescent="0.2">
      <c r="AU44" s="80"/>
      <c r="AV44" s="80"/>
      <c r="AW44" s="80"/>
      <c r="AX44" s="80"/>
      <c r="AY44" s="80"/>
      <c r="AZ44" s="80"/>
      <c r="BA44" s="80"/>
      <c r="BB44" s="80"/>
      <c r="BC44" s="80"/>
      <c r="BD44" s="81"/>
      <c r="BE44" s="81"/>
      <c r="BF44" s="80"/>
      <c r="BG44" s="80"/>
      <c r="BH44" s="80"/>
      <c r="BI44" s="80"/>
      <c r="BJ44" s="80"/>
      <c r="BK44" s="80"/>
      <c r="BL44" s="80"/>
      <c r="BM44" s="80"/>
    </row>
    <row r="45" spans="47:65" ht="20.25" hidden="1" customHeight="1" x14ac:dyDescent="0.2">
      <c r="AU45" s="80"/>
      <c r="AV45" s="80"/>
      <c r="AW45" s="80"/>
      <c r="AX45" s="80"/>
      <c r="AY45" s="80"/>
      <c r="AZ45" s="80"/>
      <c r="BA45" s="80"/>
      <c r="BB45" s="80"/>
      <c r="BC45" s="80"/>
      <c r="BD45" s="81"/>
      <c r="BE45" s="81"/>
      <c r="BF45" s="80"/>
      <c r="BG45" s="80"/>
      <c r="BH45" s="80"/>
      <c r="BI45" s="80"/>
      <c r="BJ45" s="80"/>
      <c r="BK45" s="80"/>
      <c r="BL45" s="80"/>
      <c r="BM45" s="80"/>
    </row>
    <row r="46" spans="47:65" ht="20.25" hidden="1" customHeight="1" x14ac:dyDescent="0.2">
      <c r="AU46" s="80"/>
      <c r="AV46" s="80"/>
      <c r="AW46" s="80"/>
      <c r="AX46" s="80"/>
      <c r="AY46" s="80"/>
      <c r="AZ46" s="80"/>
      <c r="BA46" s="80"/>
      <c r="BB46" s="80"/>
      <c r="BC46" s="80"/>
      <c r="BD46" s="81"/>
      <c r="BE46" s="81"/>
      <c r="BF46" s="80"/>
      <c r="BG46" s="80"/>
      <c r="BH46" s="80"/>
      <c r="BI46" s="80"/>
      <c r="BJ46" s="80"/>
      <c r="BK46" s="80"/>
      <c r="BL46" s="80"/>
      <c r="BM46" s="80"/>
    </row>
    <row r="47" spans="47:65" ht="20.25" hidden="1" customHeight="1" x14ac:dyDescent="0.2">
      <c r="AU47" s="80"/>
      <c r="AV47" s="80"/>
      <c r="AW47" s="80"/>
      <c r="AX47" s="80"/>
      <c r="AY47" s="80"/>
      <c r="AZ47" s="80"/>
      <c r="BA47" s="80"/>
      <c r="BB47" s="80"/>
      <c r="BC47" s="80"/>
      <c r="BD47" s="81"/>
      <c r="BE47" s="81"/>
      <c r="BF47" s="80"/>
      <c r="BG47" s="80"/>
      <c r="BH47" s="80"/>
      <c r="BI47" s="80"/>
      <c r="BJ47" s="80"/>
      <c r="BK47" s="80"/>
      <c r="BL47" s="80"/>
      <c r="BM47" s="80"/>
    </row>
    <row r="48" spans="47:65" ht="20.25" hidden="1" customHeight="1" x14ac:dyDescent="0.2">
      <c r="AU48" s="80"/>
      <c r="AV48" s="80"/>
      <c r="AW48" s="80"/>
      <c r="AX48" s="80"/>
      <c r="AY48" s="80"/>
      <c r="AZ48" s="80"/>
      <c r="BA48" s="80"/>
      <c r="BB48" s="80"/>
      <c r="BC48" s="80"/>
      <c r="BD48" s="81"/>
      <c r="BE48" s="81"/>
      <c r="BF48" s="80"/>
      <c r="BG48" s="80"/>
      <c r="BH48" s="80"/>
      <c r="BI48" s="80"/>
      <c r="BJ48" s="80"/>
      <c r="BK48" s="80"/>
      <c r="BL48" s="80"/>
      <c r="BM48" s="80"/>
    </row>
    <row r="49" spans="1:91" ht="20.25" hidden="1" customHeight="1" x14ac:dyDescent="0.2">
      <c r="AU49" s="80"/>
      <c r="AV49" s="80"/>
      <c r="AW49" s="80"/>
      <c r="AX49" s="80"/>
      <c r="AY49" s="80"/>
      <c r="AZ49" s="80"/>
      <c r="BA49" s="80"/>
      <c r="BB49" s="80"/>
      <c r="BC49" s="80"/>
      <c r="BD49" s="81"/>
      <c r="BE49" s="81"/>
      <c r="BF49" s="80"/>
      <c r="BG49" s="80"/>
      <c r="BH49" s="80"/>
      <c r="BI49" s="80"/>
      <c r="BJ49" s="80"/>
      <c r="BK49" s="80"/>
      <c r="BL49" s="80"/>
      <c r="BM49" s="80"/>
    </row>
    <row r="50" spans="1:91" ht="20.25" hidden="1" customHeight="1" x14ac:dyDescent="0.2">
      <c r="AU50" s="80"/>
      <c r="AV50" s="80"/>
      <c r="AW50" s="80"/>
      <c r="AX50" s="80"/>
      <c r="AY50" s="80"/>
      <c r="AZ50" s="80"/>
      <c r="BA50" s="80"/>
      <c r="BB50" s="80"/>
      <c r="BC50" s="80"/>
      <c r="BD50" s="81"/>
      <c r="BE50" s="81"/>
      <c r="BF50" s="80"/>
      <c r="BG50" s="80"/>
      <c r="BH50" s="80"/>
      <c r="BI50" s="80"/>
      <c r="BJ50" s="80"/>
      <c r="BK50" s="80"/>
      <c r="BL50" s="80"/>
      <c r="BM50" s="80"/>
    </row>
    <row r="51" spans="1:91" ht="20.25" hidden="1" customHeight="1" x14ac:dyDescent="0.2">
      <c r="AU51" s="80"/>
      <c r="AV51" s="80"/>
      <c r="AW51" s="80"/>
      <c r="AX51" s="80"/>
      <c r="AY51" s="80"/>
      <c r="AZ51" s="80"/>
      <c r="BA51" s="80"/>
      <c r="BB51" s="80"/>
      <c r="BC51" s="80"/>
      <c r="BD51" s="81"/>
      <c r="BE51" s="81"/>
      <c r="BF51" s="80"/>
      <c r="BG51" s="80"/>
      <c r="BH51" s="80"/>
      <c r="BI51" s="80"/>
      <c r="BJ51" s="80"/>
      <c r="BK51" s="80"/>
      <c r="BL51" s="80"/>
      <c r="BM51" s="80"/>
    </row>
    <row r="52" spans="1:91" ht="20.25" hidden="1" customHeight="1" thickBot="1" x14ac:dyDescent="0.25">
      <c r="AU52" s="80"/>
      <c r="AV52" s="80"/>
      <c r="AW52" s="80"/>
      <c r="AX52" s="80"/>
      <c r="AY52" s="80"/>
      <c r="AZ52" s="80"/>
      <c r="BA52" s="80"/>
      <c r="BB52" s="80"/>
      <c r="BC52" s="80"/>
      <c r="BD52" s="81"/>
      <c r="BE52" s="81"/>
      <c r="BF52" s="80"/>
      <c r="BG52" s="80"/>
      <c r="BH52" s="80"/>
      <c r="BI52" s="80"/>
      <c r="BJ52" s="80"/>
      <c r="BK52" s="80"/>
      <c r="BL52" s="80"/>
      <c r="BM52" s="80"/>
    </row>
    <row r="53" spans="1:91" ht="20.25" hidden="1" customHeight="1" thickBot="1" x14ac:dyDescent="0.25">
      <c r="A53" s="26" t="s">
        <v>148</v>
      </c>
      <c r="AU53" s="80"/>
      <c r="AV53" s="80"/>
      <c r="AW53" s="80"/>
      <c r="AX53" s="80"/>
      <c r="AY53" s="80"/>
      <c r="AZ53" s="80"/>
      <c r="BA53" s="80"/>
      <c r="BB53" s="80"/>
      <c r="BC53" s="80"/>
      <c r="BD53" s="81"/>
      <c r="BE53" s="81"/>
      <c r="BF53" s="80"/>
      <c r="BG53" s="80"/>
      <c r="BH53" s="80"/>
      <c r="BI53" s="80"/>
      <c r="BJ53" s="80"/>
      <c r="BK53" s="80"/>
      <c r="BL53" s="80"/>
      <c r="BM53" s="80"/>
    </row>
    <row r="54" spans="1:91" ht="20.25" hidden="1" customHeight="1" x14ac:dyDescent="0.2">
      <c r="AU54" s="80"/>
      <c r="AV54" s="80"/>
      <c r="AW54" s="80"/>
      <c r="AX54" s="80"/>
      <c r="AY54" s="80"/>
      <c r="AZ54" s="80"/>
      <c r="BA54" s="80"/>
      <c r="BB54" s="80"/>
      <c r="BC54" s="80"/>
      <c r="BD54" s="81"/>
      <c r="BE54" s="81"/>
      <c r="BF54" s="80"/>
      <c r="BG54" s="80"/>
      <c r="BH54" s="80"/>
      <c r="BI54" s="80"/>
      <c r="BJ54" s="80"/>
      <c r="BK54" s="80"/>
      <c r="BL54" s="80"/>
      <c r="BM54" s="80"/>
    </row>
    <row r="55" spans="1:91" ht="20.25" hidden="1" customHeight="1" x14ac:dyDescent="0.2">
      <c r="AU55" s="80"/>
      <c r="AV55" s="80"/>
      <c r="AW55" s="80"/>
      <c r="AX55" s="80"/>
      <c r="AY55" s="80"/>
      <c r="AZ55" s="80"/>
      <c r="BA55" s="80"/>
      <c r="BB55" s="80"/>
      <c r="BC55" s="80"/>
      <c r="BD55" s="81"/>
      <c r="BE55" s="81"/>
      <c r="BF55" s="80"/>
      <c r="BG55" s="80"/>
      <c r="BH55" s="80"/>
      <c r="BI55" s="80"/>
      <c r="BJ55" s="80"/>
      <c r="BK55" s="80"/>
      <c r="BL55" s="80"/>
      <c r="BM55" s="80"/>
    </row>
    <row r="56" spans="1:91" ht="20.25" hidden="1" customHeight="1" x14ac:dyDescent="0.2">
      <c r="AU56" s="80"/>
      <c r="AV56" s="80"/>
      <c r="AW56" s="80"/>
      <c r="AX56" s="80"/>
      <c r="AY56" s="80"/>
      <c r="AZ56" s="80"/>
      <c r="BA56" s="80"/>
      <c r="BB56" s="80"/>
      <c r="BC56" s="80"/>
      <c r="BD56" s="81"/>
      <c r="BE56" s="81"/>
      <c r="BF56" s="80"/>
      <c r="BG56" s="80"/>
      <c r="BH56" s="80"/>
      <c r="BI56" s="80"/>
      <c r="BJ56" s="80"/>
      <c r="BK56" s="80"/>
      <c r="BL56" s="80"/>
      <c r="BM56" s="80"/>
    </row>
    <row r="57" spans="1:91" ht="20.25" hidden="1" customHeight="1" x14ac:dyDescent="0.2">
      <c r="AU57" s="80"/>
      <c r="AV57" s="80"/>
      <c r="AW57" s="80"/>
      <c r="AX57" s="80"/>
      <c r="AY57" s="80"/>
      <c r="AZ57" s="80"/>
      <c r="BA57" s="80"/>
      <c r="BB57" s="80"/>
      <c r="BC57" s="80"/>
      <c r="BD57" s="81"/>
      <c r="BE57" s="81"/>
      <c r="BF57" s="80"/>
      <c r="BG57" s="80"/>
      <c r="BH57" s="80"/>
      <c r="BI57" s="80"/>
      <c r="BJ57" s="80"/>
      <c r="BK57" s="80"/>
      <c r="BL57" s="80"/>
      <c r="BM57" s="80"/>
    </row>
    <row r="58" spans="1:91" ht="20.25" hidden="1" customHeight="1" x14ac:dyDescent="0.2">
      <c r="AU58" s="80"/>
      <c r="AV58" s="80"/>
      <c r="AW58" s="80"/>
      <c r="AX58" s="80"/>
      <c r="AY58" s="80"/>
      <c r="AZ58" s="80"/>
      <c r="BA58" s="80"/>
      <c r="BB58" s="80"/>
      <c r="BC58" s="80"/>
      <c r="BD58" s="81"/>
      <c r="BE58" s="81"/>
      <c r="BF58" s="80"/>
      <c r="BG58" s="80"/>
      <c r="BH58" s="80"/>
      <c r="BI58" s="80"/>
      <c r="BJ58" s="80"/>
      <c r="BK58" s="80"/>
      <c r="BL58" s="80"/>
      <c r="BM58" s="80"/>
    </row>
    <row r="59" spans="1:91" ht="20.25" hidden="1" customHeight="1" x14ac:dyDescent="0.2">
      <c r="AU59" s="80"/>
      <c r="AV59" s="80"/>
      <c r="AW59" s="80"/>
      <c r="AX59" s="80"/>
      <c r="AY59" s="80"/>
      <c r="AZ59" s="80"/>
      <c r="BA59" s="80"/>
      <c r="BB59" s="80"/>
      <c r="BC59" s="80"/>
      <c r="BD59" s="81"/>
      <c r="BE59" s="81"/>
      <c r="BF59" s="80"/>
      <c r="BG59" s="80"/>
      <c r="BH59" s="80"/>
      <c r="BI59" s="80"/>
      <c r="BJ59" s="80"/>
      <c r="BK59" s="80"/>
      <c r="BL59" s="80"/>
      <c r="BM59" s="80"/>
    </row>
    <row r="60" spans="1:91" ht="20.25" hidden="1" customHeight="1" x14ac:dyDescent="0.2">
      <c r="AU60" s="80"/>
      <c r="AV60" s="80"/>
      <c r="AW60" s="80"/>
      <c r="AX60" s="80"/>
      <c r="AY60" s="80"/>
      <c r="AZ60" s="80"/>
      <c r="BA60" s="80"/>
      <c r="BB60" s="80"/>
      <c r="BC60" s="80"/>
      <c r="BD60" s="81"/>
      <c r="BE60" s="81"/>
      <c r="BF60" s="80"/>
      <c r="BG60" s="80"/>
      <c r="BH60" s="80"/>
      <c r="BI60" s="80"/>
      <c r="BJ60" s="80"/>
      <c r="BK60" s="80"/>
      <c r="BL60" s="80"/>
      <c r="BM60" s="80"/>
    </row>
    <row r="61" spans="1:91" ht="20.25" hidden="1" customHeight="1" x14ac:dyDescent="0.2">
      <c r="AU61" s="80"/>
      <c r="AV61" s="80"/>
      <c r="AW61" s="80"/>
      <c r="AX61" s="80"/>
      <c r="AY61" s="80"/>
      <c r="AZ61" s="80"/>
      <c r="BA61" s="80"/>
      <c r="BB61" s="80"/>
      <c r="BC61" s="80"/>
      <c r="BD61" s="352" t="s">
        <v>18</v>
      </c>
      <c r="BE61" s="352"/>
      <c r="BF61" s="82"/>
      <c r="BG61" s="82"/>
      <c r="BH61" s="82"/>
      <c r="BI61" s="82"/>
      <c r="BJ61" s="82" t="s">
        <v>0</v>
      </c>
      <c r="BK61" s="80"/>
      <c r="BL61" s="80" t="s">
        <v>3</v>
      </c>
      <c r="BM61" s="80"/>
      <c r="CD61" s="27" t="s">
        <v>76</v>
      </c>
      <c r="CE61" s="27" t="s">
        <v>77</v>
      </c>
    </row>
    <row r="62" spans="1:91" ht="20.25" hidden="1" customHeight="1" x14ac:dyDescent="0.2">
      <c r="AU62" s="80"/>
      <c r="AV62" s="80"/>
      <c r="AW62" s="80"/>
      <c r="AX62" s="80"/>
      <c r="AY62" s="80"/>
      <c r="AZ62" s="80"/>
      <c r="BA62" s="80"/>
      <c r="BB62" s="80"/>
      <c r="BC62" s="80"/>
      <c r="BD62" s="83" t="s">
        <v>12</v>
      </c>
      <c r="BE62" s="83" t="s">
        <v>13</v>
      </c>
      <c r="BF62" s="82"/>
      <c r="BG62" s="82"/>
      <c r="BH62" s="82"/>
      <c r="BI62" s="82"/>
      <c r="BJ62" s="82" t="s">
        <v>1</v>
      </c>
      <c r="BK62" s="80" t="s">
        <v>2</v>
      </c>
      <c r="BL62" s="80"/>
      <c r="BM62" s="80" t="s">
        <v>78</v>
      </c>
      <c r="BN62" s="27" t="s">
        <v>11</v>
      </c>
      <c r="BS62" s="27" t="s">
        <v>13</v>
      </c>
      <c r="BY62" s="27" t="s">
        <v>15</v>
      </c>
      <c r="BZ62" s="27" t="s">
        <v>23</v>
      </c>
      <c r="CC62" s="27" t="s">
        <v>12</v>
      </c>
      <c r="CD62" s="27">
        <v>15</v>
      </c>
      <c r="CE62" s="27">
        <v>15</v>
      </c>
      <c r="CM62" s="27" t="s">
        <v>79</v>
      </c>
    </row>
    <row r="63" spans="1:91" ht="20.25" hidden="1" customHeight="1" x14ac:dyDescent="0.2">
      <c r="AU63" s="80"/>
      <c r="AV63" s="80"/>
      <c r="AW63" s="80"/>
      <c r="AX63" s="80"/>
      <c r="AY63" s="80"/>
      <c r="AZ63" s="80"/>
      <c r="BA63" s="80"/>
      <c r="BB63" s="80"/>
      <c r="BC63" s="80"/>
      <c r="BD63" s="84" t="s">
        <v>30</v>
      </c>
      <c r="BE63" s="84" t="s">
        <v>34</v>
      </c>
      <c r="BF63" s="82"/>
      <c r="BG63" s="82"/>
      <c r="BH63" s="82"/>
      <c r="BI63" s="82"/>
      <c r="BJ63" s="82" t="s">
        <v>181</v>
      </c>
      <c r="BK63" s="80" t="s">
        <v>80</v>
      </c>
      <c r="BL63" s="80" t="s">
        <v>4</v>
      </c>
      <c r="BM63" s="80"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0"/>
      <c r="AV64" s="80"/>
      <c r="AW64" s="80"/>
      <c r="AX64" s="80"/>
      <c r="AY64" s="80"/>
      <c r="AZ64" s="80"/>
      <c r="BA64" s="80"/>
      <c r="BB64" s="80"/>
      <c r="BC64" s="80"/>
      <c r="BD64" s="84" t="s">
        <v>31</v>
      </c>
      <c r="BE64" s="84" t="s">
        <v>35</v>
      </c>
      <c r="BF64" s="82"/>
      <c r="BG64" s="82"/>
      <c r="BH64" s="82"/>
      <c r="BI64" s="82"/>
      <c r="BJ64" s="82" t="s">
        <v>105</v>
      </c>
      <c r="BK64" s="80" t="s">
        <v>183</v>
      </c>
      <c r="BL64" s="80" t="s">
        <v>68</v>
      </c>
      <c r="BM64" s="80"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0"/>
      <c r="AV65" s="80"/>
      <c r="AW65" s="80"/>
      <c r="AX65" s="80"/>
      <c r="AY65" s="80"/>
      <c r="AZ65" s="80"/>
      <c r="BA65" s="80"/>
      <c r="BB65" s="80"/>
      <c r="BC65" s="80"/>
      <c r="BD65" s="84" t="s">
        <v>61</v>
      </c>
      <c r="BE65" s="84" t="s">
        <v>32</v>
      </c>
      <c r="BF65" s="82"/>
      <c r="BG65" s="82"/>
      <c r="BH65" s="82"/>
      <c r="BI65" s="82"/>
      <c r="BJ65" s="82" t="s">
        <v>88</v>
      </c>
      <c r="BK65" s="80" t="s">
        <v>78</v>
      </c>
      <c r="BL65" s="80" t="s">
        <v>5</v>
      </c>
      <c r="BM65" s="80" t="s">
        <v>153</v>
      </c>
      <c r="BN65" s="27" t="s">
        <v>167</v>
      </c>
      <c r="BS65" s="27" t="s">
        <v>32</v>
      </c>
      <c r="BY65" s="32" t="s">
        <v>111</v>
      </c>
      <c r="BZ65" s="30" t="s">
        <v>131</v>
      </c>
      <c r="CD65" s="27">
        <v>60</v>
      </c>
      <c r="CI65" s="27" t="s">
        <v>44</v>
      </c>
      <c r="CJ65" s="27" t="s">
        <v>89</v>
      </c>
      <c r="CM65" s="27" t="s">
        <v>90</v>
      </c>
    </row>
    <row r="66" spans="47:91" ht="20.25" hidden="1" customHeight="1" x14ac:dyDescent="0.2">
      <c r="AU66" s="80"/>
      <c r="AV66" s="80"/>
      <c r="AW66" s="80"/>
      <c r="AX66" s="80"/>
      <c r="AY66" s="80"/>
      <c r="AZ66" s="80"/>
      <c r="BA66" s="80"/>
      <c r="BB66" s="80"/>
      <c r="BC66" s="80"/>
      <c r="BD66" s="84" t="s">
        <v>33</v>
      </c>
      <c r="BE66" s="84" t="s">
        <v>36</v>
      </c>
      <c r="BF66" s="82"/>
      <c r="BG66" s="82"/>
      <c r="BH66" s="82"/>
      <c r="BI66" s="82"/>
      <c r="BJ66" s="82" t="s">
        <v>182</v>
      </c>
      <c r="BK66" s="80" t="s">
        <v>8</v>
      </c>
      <c r="BL66" s="80" t="s">
        <v>6</v>
      </c>
      <c r="BM66" s="80" t="s">
        <v>154</v>
      </c>
      <c r="BN66" s="27" t="s">
        <v>168</v>
      </c>
      <c r="BS66" s="27" t="s">
        <v>36</v>
      </c>
      <c r="BY66" s="33" t="s">
        <v>112</v>
      </c>
      <c r="BZ66" s="30" t="s">
        <v>131</v>
      </c>
      <c r="CJ66" s="27" t="s">
        <v>91</v>
      </c>
      <c r="CM66" s="27" t="s">
        <v>92</v>
      </c>
    </row>
    <row r="67" spans="47:91" ht="20.25" hidden="1" customHeight="1" x14ac:dyDescent="0.2">
      <c r="AU67" s="80"/>
      <c r="AV67" s="80"/>
      <c r="AW67" s="80"/>
      <c r="AX67" s="80"/>
      <c r="AY67" s="80"/>
      <c r="AZ67" s="80"/>
      <c r="BA67" s="80"/>
      <c r="BB67" s="80"/>
      <c r="BC67" s="80"/>
      <c r="BD67" s="84" t="s">
        <v>62</v>
      </c>
      <c r="BE67" s="84" t="s">
        <v>37</v>
      </c>
      <c r="BF67" s="82"/>
      <c r="BG67" s="82"/>
      <c r="BH67" s="82"/>
      <c r="BI67" s="82"/>
      <c r="BJ67" s="82" t="s">
        <v>93</v>
      </c>
      <c r="BK67" s="80"/>
      <c r="BL67" s="80" t="s">
        <v>7</v>
      </c>
      <c r="BM67" s="80" t="s">
        <v>155</v>
      </c>
      <c r="BN67" s="27" t="s">
        <v>169</v>
      </c>
      <c r="BS67" s="27" t="s">
        <v>37</v>
      </c>
      <c r="CJ67" s="27" t="s">
        <v>44</v>
      </c>
      <c r="CM67" s="27" t="s">
        <v>94</v>
      </c>
    </row>
    <row r="68" spans="47:91" ht="20.25" hidden="1" customHeight="1" x14ac:dyDescent="0.2">
      <c r="AU68" s="80"/>
      <c r="AV68" s="80"/>
      <c r="AW68" s="80"/>
      <c r="AX68" s="80"/>
      <c r="AY68" s="80"/>
      <c r="AZ68" s="80"/>
      <c r="BA68" s="80"/>
      <c r="BB68" s="80"/>
      <c r="BC68" s="80"/>
      <c r="BD68" s="81"/>
      <c r="BE68" s="81"/>
      <c r="BF68" s="82"/>
      <c r="BG68" s="82"/>
      <c r="BH68" s="82"/>
      <c r="BI68" s="82" t="s">
        <v>39</v>
      </c>
      <c r="BJ68" s="82"/>
      <c r="BK68" s="80"/>
      <c r="BL68" s="80" t="s">
        <v>8</v>
      </c>
      <c r="BM68" s="80" t="s">
        <v>156</v>
      </c>
      <c r="BN68" s="27" t="s">
        <v>170</v>
      </c>
      <c r="CM68" s="27" t="s">
        <v>95</v>
      </c>
    </row>
    <row r="69" spans="47:91" ht="20.25" hidden="1" customHeight="1" x14ac:dyDescent="0.2">
      <c r="AU69" s="80"/>
      <c r="AV69" s="80"/>
      <c r="AW69" s="80"/>
      <c r="AX69" s="80"/>
      <c r="AY69" s="80"/>
      <c r="AZ69" s="80"/>
      <c r="BA69" s="80"/>
      <c r="BB69" s="80"/>
      <c r="BC69" s="80"/>
      <c r="BD69" s="81"/>
      <c r="BE69" s="81"/>
      <c r="BF69" s="82"/>
      <c r="BG69" s="82"/>
      <c r="BH69" s="82"/>
      <c r="BI69" s="82" t="s">
        <v>85</v>
      </c>
      <c r="BJ69" s="82"/>
      <c r="BK69" s="80"/>
      <c r="BL69" s="85" t="s">
        <v>180</v>
      </c>
      <c r="BM69" s="80" t="s">
        <v>157</v>
      </c>
      <c r="BN69" s="27" t="s">
        <v>171</v>
      </c>
    </row>
    <row r="70" spans="47:91" ht="20.25" hidden="1" customHeight="1" x14ac:dyDescent="0.2">
      <c r="AU70" s="80"/>
      <c r="AV70" s="80"/>
      <c r="AW70" s="80"/>
      <c r="AX70" s="80"/>
      <c r="AY70" s="80"/>
      <c r="AZ70" s="80"/>
      <c r="BA70" s="80"/>
      <c r="BB70" s="80"/>
      <c r="BC70" s="80"/>
      <c r="BD70" s="81"/>
      <c r="BE70" s="81"/>
      <c r="BF70" s="82"/>
      <c r="BG70" s="82"/>
      <c r="BH70" s="82"/>
      <c r="BI70" s="82"/>
      <c r="BJ70" s="82"/>
      <c r="BK70" s="80"/>
      <c r="BL70" s="85"/>
      <c r="BM70" s="80" t="s">
        <v>158</v>
      </c>
      <c r="BN70" s="27" t="s">
        <v>172</v>
      </c>
    </row>
    <row r="71" spans="47:91" ht="20.25" hidden="1" customHeight="1" x14ac:dyDescent="0.2">
      <c r="AU71" s="80"/>
      <c r="AV71" s="80"/>
      <c r="AW71" s="80"/>
      <c r="AX71" s="80"/>
      <c r="AY71" s="80"/>
      <c r="AZ71" s="80"/>
      <c r="BA71" s="80"/>
      <c r="BB71" s="80"/>
      <c r="BC71" s="80"/>
      <c r="BD71" s="81"/>
      <c r="BE71" s="81"/>
      <c r="BF71" s="82"/>
      <c r="BG71" s="82"/>
      <c r="BH71" s="82"/>
      <c r="BI71" s="82"/>
      <c r="BJ71" s="82"/>
      <c r="BK71" s="80"/>
      <c r="BL71" s="80"/>
      <c r="BM71" s="80" t="s">
        <v>159</v>
      </c>
      <c r="BN71" s="27" t="s">
        <v>173</v>
      </c>
    </row>
    <row r="72" spans="47:91" ht="20.25" hidden="1" customHeight="1" x14ac:dyDescent="0.2">
      <c r="AU72" s="80"/>
      <c r="AV72" s="80"/>
      <c r="AW72" s="80"/>
      <c r="AX72" s="80"/>
      <c r="AY72" s="80"/>
      <c r="AZ72" s="80"/>
      <c r="BA72" s="80"/>
      <c r="BB72" s="80"/>
      <c r="BC72" s="80"/>
      <c r="BD72" s="81"/>
      <c r="BE72" s="81"/>
      <c r="BF72" s="82"/>
      <c r="BG72" s="82"/>
      <c r="BH72" s="82"/>
      <c r="BI72" s="82" t="s">
        <v>39</v>
      </c>
      <c r="BJ72" s="82"/>
      <c r="BK72" s="80"/>
      <c r="BL72" s="80"/>
      <c r="BM72" s="80" t="s">
        <v>160</v>
      </c>
      <c r="BN72" s="27" t="s">
        <v>174</v>
      </c>
    </row>
    <row r="73" spans="47:91" ht="20.25" hidden="1" customHeight="1" x14ac:dyDescent="0.2">
      <c r="AU73" s="80"/>
      <c r="AV73" s="80"/>
      <c r="AW73" s="80"/>
      <c r="AX73" s="80"/>
      <c r="AY73" s="80"/>
      <c r="AZ73" s="80"/>
      <c r="BA73" s="80"/>
      <c r="BB73" s="80"/>
      <c r="BC73" s="80"/>
      <c r="BD73" s="81"/>
      <c r="BE73" s="81"/>
      <c r="BF73" s="80"/>
      <c r="BG73" s="80"/>
      <c r="BH73" s="80"/>
      <c r="BI73" s="80" t="s">
        <v>44</v>
      </c>
      <c r="BJ73" s="80"/>
      <c r="BK73" s="80"/>
      <c r="BL73" s="80"/>
      <c r="BM73" s="80" t="s">
        <v>161</v>
      </c>
      <c r="BN73" s="27" t="s">
        <v>175</v>
      </c>
    </row>
    <row r="74" spans="47:91" ht="20.25" hidden="1" customHeight="1" x14ac:dyDescent="0.2">
      <c r="AU74" s="80"/>
      <c r="AV74" s="80"/>
      <c r="AW74" s="80"/>
      <c r="AX74" s="80"/>
      <c r="AY74" s="80"/>
      <c r="AZ74" s="80"/>
      <c r="BA74" s="80"/>
      <c r="BB74" s="80"/>
      <c r="BC74" s="80"/>
      <c r="BD74" s="81"/>
      <c r="BE74" s="81"/>
      <c r="BF74" s="80"/>
      <c r="BG74" s="80"/>
      <c r="BH74" s="80"/>
      <c r="BI74" s="80"/>
      <c r="BJ74" s="80"/>
      <c r="BK74" s="80"/>
      <c r="BL74" s="80"/>
      <c r="BM74" s="80" t="s">
        <v>162</v>
      </c>
      <c r="BN74" s="27" t="s">
        <v>176</v>
      </c>
    </row>
    <row r="75" spans="47:91" ht="20.25" hidden="1" customHeight="1" x14ac:dyDescent="0.2">
      <c r="AU75" s="80"/>
      <c r="AV75" s="80"/>
      <c r="AW75" s="80"/>
      <c r="AX75" s="80"/>
      <c r="AY75" s="80"/>
      <c r="AZ75" s="80"/>
      <c r="BA75" s="80"/>
      <c r="BB75" s="80"/>
      <c r="BC75" s="80"/>
      <c r="BD75" s="81"/>
      <c r="BE75" s="81"/>
      <c r="BF75" s="80"/>
      <c r="BG75" s="80"/>
      <c r="BH75" s="80"/>
      <c r="BI75" s="80"/>
      <c r="BJ75" s="80"/>
      <c r="BK75" s="80"/>
      <c r="BL75" s="80"/>
      <c r="BM75" s="80" t="s">
        <v>164</v>
      </c>
      <c r="BN75" s="27" t="s">
        <v>177</v>
      </c>
    </row>
    <row r="76" spans="47:91" ht="20.25" hidden="1" customHeight="1" x14ac:dyDescent="0.2">
      <c r="AU76" s="80"/>
      <c r="AV76" s="80"/>
      <c r="AW76" s="80"/>
      <c r="AX76" s="80"/>
      <c r="AY76" s="80"/>
      <c r="AZ76" s="80"/>
      <c r="BA76" s="80"/>
      <c r="BB76" s="80"/>
      <c r="BC76" s="80"/>
      <c r="BD76" s="81"/>
      <c r="BE76" s="81"/>
      <c r="BF76" s="80"/>
      <c r="BG76" s="80"/>
      <c r="BH76" s="80"/>
      <c r="BI76" s="80"/>
      <c r="BJ76" s="80"/>
      <c r="BK76" s="80"/>
      <c r="BL76" s="80"/>
      <c r="BM76" s="80" t="s">
        <v>163</v>
      </c>
      <c r="BN76" s="27" t="s">
        <v>178</v>
      </c>
    </row>
    <row r="77" spans="47:91" ht="20.25" hidden="1" customHeight="1" x14ac:dyDescent="0.2">
      <c r="AU77" s="80"/>
      <c r="AV77" s="80"/>
      <c r="AW77" s="80"/>
      <c r="AX77" s="80"/>
      <c r="AY77" s="80"/>
      <c r="AZ77" s="80"/>
      <c r="BA77" s="80"/>
      <c r="BB77" s="80"/>
      <c r="BC77" s="80"/>
      <c r="BD77" s="81"/>
      <c r="BE77" s="81"/>
      <c r="BF77" s="80"/>
      <c r="BG77" s="80"/>
      <c r="BH77" s="80"/>
      <c r="BI77" s="80"/>
      <c r="BJ77" s="81" t="s">
        <v>71</v>
      </c>
      <c r="BK77" s="81" t="s">
        <v>72</v>
      </c>
      <c r="BL77" s="82" t="s">
        <v>73</v>
      </c>
      <c r="BM77" s="86"/>
      <c r="BO77" s="27" t="s">
        <v>63</v>
      </c>
    </row>
    <row r="78" spans="47:91" ht="20.25" hidden="1" customHeight="1" x14ac:dyDescent="0.2">
      <c r="AU78" s="80"/>
      <c r="AV78" s="80"/>
      <c r="AW78" s="80"/>
      <c r="AX78" s="80"/>
      <c r="AY78" s="80"/>
      <c r="AZ78" s="80"/>
      <c r="BA78" s="80"/>
      <c r="BB78" s="80"/>
      <c r="BC78" s="80"/>
      <c r="BD78" s="81"/>
      <c r="BE78" s="81"/>
      <c r="BF78" s="80"/>
      <c r="BG78" s="80"/>
      <c r="BH78" s="80"/>
      <c r="BI78" s="80"/>
      <c r="BJ78" s="81">
        <v>0</v>
      </c>
      <c r="BK78" s="81">
        <v>0</v>
      </c>
      <c r="BL78" s="82">
        <v>0</v>
      </c>
      <c r="BM78" s="82"/>
      <c r="BO78" s="27" t="s">
        <v>96</v>
      </c>
    </row>
    <row r="79" spans="47:91" ht="20.25" hidden="1" customHeight="1" x14ac:dyDescent="0.2">
      <c r="AU79" s="80"/>
      <c r="AV79" s="80"/>
      <c r="AW79" s="80"/>
      <c r="AX79" s="80"/>
      <c r="AY79" s="80"/>
      <c r="AZ79" s="80"/>
      <c r="BA79" s="80"/>
      <c r="BB79" s="80"/>
      <c r="BC79" s="80"/>
      <c r="BD79" s="81"/>
      <c r="BE79" s="81"/>
      <c r="BF79" s="80"/>
      <c r="BG79" s="80"/>
      <c r="BH79" s="80"/>
      <c r="BI79" s="80"/>
      <c r="BJ79" s="81">
        <v>15</v>
      </c>
      <c r="BK79" s="81">
        <v>15</v>
      </c>
      <c r="BL79" s="82">
        <v>30</v>
      </c>
      <c r="BM79" s="82"/>
      <c r="BO79" s="27" t="s">
        <v>97</v>
      </c>
    </row>
    <row r="80" spans="47:91" ht="20.25" hidden="1" customHeight="1" x14ac:dyDescent="0.2">
      <c r="AU80" s="80"/>
      <c r="AV80" s="80"/>
      <c r="AW80" s="80"/>
      <c r="AX80" s="80"/>
      <c r="AY80" s="80"/>
      <c r="AZ80" s="80"/>
      <c r="BA80" s="80"/>
      <c r="BB80" s="80"/>
      <c r="BC80" s="80"/>
      <c r="BD80" s="81"/>
      <c r="BE80" s="81"/>
      <c r="BF80" s="80"/>
      <c r="BG80" s="80"/>
      <c r="BH80" s="80"/>
      <c r="BI80" s="80"/>
      <c r="BJ80" s="81" t="s">
        <v>74</v>
      </c>
      <c r="BK80" s="81" t="s">
        <v>75</v>
      </c>
      <c r="BL80" s="80"/>
      <c r="BM80" s="80"/>
    </row>
    <row r="81" spans="5:65" ht="20.25" hidden="1" customHeight="1" x14ac:dyDescent="0.2">
      <c r="AU81" s="80"/>
      <c r="AV81" s="80"/>
      <c r="AW81" s="80"/>
      <c r="AX81" s="80"/>
      <c r="AY81" s="80"/>
      <c r="AZ81" s="80"/>
      <c r="BA81" s="80"/>
      <c r="BB81" s="80"/>
      <c r="BC81" s="80"/>
      <c r="BD81" s="81"/>
      <c r="BE81" s="81"/>
      <c r="BF81" s="80"/>
      <c r="BG81" s="80"/>
      <c r="BH81" s="80"/>
      <c r="BI81" s="80"/>
      <c r="BJ81" s="81">
        <v>0</v>
      </c>
      <c r="BK81" s="81">
        <v>0</v>
      </c>
      <c r="BL81" s="80"/>
      <c r="BM81" s="80"/>
    </row>
    <row r="82" spans="5:65" ht="20.25" hidden="1" customHeight="1" x14ac:dyDescent="0.2">
      <c r="AU82" s="80"/>
      <c r="AV82" s="80"/>
      <c r="AW82" s="80"/>
      <c r="AX82" s="80"/>
      <c r="AY82" s="80"/>
      <c r="AZ82" s="80"/>
      <c r="BA82" s="80"/>
      <c r="BB82" s="80"/>
      <c r="BC82" s="80"/>
      <c r="BD82" s="81"/>
      <c r="BE82" s="81"/>
      <c r="BF82" s="80"/>
      <c r="BG82" s="80"/>
      <c r="BH82" s="80"/>
      <c r="BI82" s="80"/>
      <c r="BJ82" s="81">
        <v>15</v>
      </c>
      <c r="BK82" s="81">
        <v>25</v>
      </c>
      <c r="BL82" s="80"/>
      <c r="BM82" s="80"/>
    </row>
    <row r="83" spans="5:65" ht="20.25" hidden="1" customHeight="1" x14ac:dyDescent="0.2">
      <c r="AU83" s="80"/>
      <c r="AV83" s="80"/>
      <c r="AW83" s="80"/>
      <c r="AX83" s="80"/>
      <c r="AY83" s="80"/>
      <c r="AZ83" s="80"/>
      <c r="BA83" s="80"/>
      <c r="BB83" s="80"/>
      <c r="BC83" s="80"/>
      <c r="BD83" s="81"/>
      <c r="BE83" s="81"/>
      <c r="BF83" s="80"/>
      <c r="BG83" s="80"/>
      <c r="BH83" s="80"/>
      <c r="BI83" s="80"/>
      <c r="BJ83" s="80"/>
      <c r="BK83" s="80"/>
      <c r="BL83" s="80"/>
      <c r="BM83" s="80"/>
    </row>
    <row r="84" spans="5:65" ht="20.25" hidden="1" customHeight="1" x14ac:dyDescent="0.2">
      <c r="AU84" s="80"/>
      <c r="AV84" s="80"/>
      <c r="AW84" s="80"/>
      <c r="AX84" s="80"/>
      <c r="AY84" s="80"/>
      <c r="AZ84" s="80"/>
      <c r="BA84" s="80"/>
      <c r="BB84" s="80"/>
      <c r="BC84" s="80"/>
      <c r="BD84" s="81"/>
      <c r="BE84" s="81"/>
      <c r="BF84" s="80"/>
      <c r="BG84" s="80"/>
      <c r="BH84" s="80"/>
      <c r="BI84" s="80"/>
      <c r="BJ84" s="80"/>
      <c r="BK84" s="80"/>
      <c r="BL84" s="80"/>
      <c r="BM84" s="80"/>
    </row>
    <row r="85" spans="5:65" ht="20.25" hidden="1" customHeight="1" x14ac:dyDescent="0.2">
      <c r="AU85" s="80"/>
      <c r="AV85" s="80"/>
      <c r="AW85" s="80"/>
      <c r="AX85" s="80"/>
      <c r="AY85" s="80"/>
      <c r="AZ85" s="80"/>
      <c r="BA85" s="80"/>
      <c r="BB85" s="80"/>
      <c r="BC85" s="80"/>
      <c r="BD85" s="81"/>
      <c r="BE85" s="81"/>
      <c r="BF85" s="80"/>
      <c r="BG85" s="80"/>
      <c r="BH85" s="80"/>
      <c r="BI85" s="80"/>
      <c r="BJ85" s="80"/>
      <c r="BK85" s="80"/>
      <c r="BL85" s="80"/>
      <c r="BM85" s="80"/>
    </row>
    <row r="86" spans="5:65" ht="20.25" hidden="1" customHeight="1" x14ac:dyDescent="0.2">
      <c r="AU86" s="80"/>
      <c r="AV86" s="80"/>
      <c r="AW86" s="80"/>
      <c r="AX86" s="80"/>
      <c r="AY86" s="80"/>
      <c r="AZ86" s="80"/>
      <c r="BA86" s="80"/>
      <c r="BB86" s="80"/>
      <c r="BC86" s="80"/>
      <c r="BD86" s="81"/>
      <c r="BE86" s="81"/>
      <c r="BF86" s="80"/>
      <c r="BG86" s="80"/>
      <c r="BH86" s="80"/>
      <c r="BI86" s="80"/>
      <c r="BJ86" s="80"/>
      <c r="BK86" s="80"/>
      <c r="BL86" s="80"/>
      <c r="BM86" s="80"/>
    </row>
    <row r="87" spans="5:65" ht="20.25" hidden="1" customHeight="1" x14ac:dyDescent="0.2">
      <c r="AU87" s="80"/>
      <c r="AV87" s="80"/>
      <c r="AW87" s="80"/>
      <c r="AX87" s="80"/>
      <c r="AY87" s="80"/>
      <c r="AZ87" s="80"/>
      <c r="BA87" s="80"/>
      <c r="BB87" s="80"/>
      <c r="BC87" s="80"/>
      <c r="BD87" s="81"/>
      <c r="BE87" s="81"/>
      <c r="BF87" s="80"/>
      <c r="BG87" s="80"/>
      <c r="BH87" s="80"/>
      <c r="BI87" s="80"/>
      <c r="BJ87" s="80"/>
      <c r="BK87" s="80"/>
      <c r="BL87" s="80"/>
      <c r="BM87" s="80"/>
    </row>
    <row r="88" spans="5:65" ht="20.25" hidden="1" customHeight="1" x14ac:dyDescent="0.2">
      <c r="AU88" s="80"/>
      <c r="AV88" s="80"/>
      <c r="AW88" s="80"/>
      <c r="AX88" s="80"/>
      <c r="AY88" s="80"/>
      <c r="AZ88" s="80"/>
      <c r="BA88" s="80"/>
      <c r="BB88" s="80"/>
      <c r="BC88" s="80"/>
      <c r="BD88" s="81"/>
      <c r="BE88" s="81"/>
      <c r="BF88" s="80"/>
      <c r="BG88" s="80"/>
      <c r="BH88" s="80"/>
      <c r="BI88" s="80"/>
      <c r="BJ88" s="80"/>
      <c r="BK88" s="80"/>
      <c r="BL88" s="80"/>
      <c r="BM88" s="80"/>
    </row>
    <row r="89" spans="5:65" ht="20.25" hidden="1" customHeight="1" x14ac:dyDescent="0.2">
      <c r="E89" s="42"/>
      <c r="AU89" s="80"/>
      <c r="AV89" s="80"/>
      <c r="AW89" s="80"/>
      <c r="AX89" s="80"/>
      <c r="AY89" s="80"/>
      <c r="AZ89" s="80"/>
      <c r="BA89" s="80"/>
      <c r="BB89" s="80"/>
      <c r="BC89" s="80"/>
      <c r="BD89" s="81"/>
      <c r="BE89" s="81"/>
      <c r="BF89" s="80"/>
      <c r="BG89" s="80"/>
      <c r="BH89" s="80"/>
      <c r="BI89" s="80"/>
      <c r="BJ89" s="80"/>
      <c r="BK89" s="80"/>
      <c r="BL89" s="80"/>
      <c r="BM89" s="80"/>
    </row>
    <row r="90" spans="5:65" ht="20.25" hidden="1" customHeight="1" x14ac:dyDescent="0.2">
      <c r="AU90" s="80"/>
      <c r="AV90" s="80"/>
      <c r="AW90" s="80"/>
      <c r="AX90" s="80"/>
      <c r="AY90" s="80"/>
      <c r="AZ90" s="80"/>
      <c r="BA90" s="80"/>
      <c r="BB90" s="80"/>
      <c r="BC90" s="80"/>
      <c r="BD90" s="81"/>
      <c r="BE90" s="81"/>
      <c r="BF90" s="80"/>
      <c r="BG90" s="80"/>
      <c r="BH90" s="80"/>
      <c r="BI90" s="80"/>
      <c r="BJ90" s="80"/>
      <c r="BK90" s="80"/>
      <c r="BL90" s="80"/>
      <c r="BM90" s="80"/>
    </row>
    <row r="91" spans="5:65" ht="20.25" hidden="1" customHeight="1" x14ac:dyDescent="0.2">
      <c r="AU91" s="80"/>
      <c r="AV91" s="80"/>
      <c r="AW91" s="80"/>
      <c r="AX91" s="80"/>
      <c r="AY91" s="80"/>
      <c r="AZ91" s="80"/>
      <c r="BA91" s="80"/>
      <c r="BB91" s="80"/>
      <c r="BC91" s="80"/>
      <c r="BD91" s="81"/>
      <c r="BE91" s="81"/>
      <c r="BF91" s="80"/>
      <c r="BG91" s="80"/>
      <c r="BH91" s="80"/>
      <c r="BI91" s="80"/>
      <c r="BJ91" s="80"/>
      <c r="BK91" s="80"/>
      <c r="BL91" s="80"/>
      <c r="BM91" s="80"/>
    </row>
    <row r="92" spans="5:65" ht="20.25" hidden="1" customHeight="1" x14ac:dyDescent="0.2">
      <c r="AU92" s="80"/>
      <c r="AV92" s="80"/>
      <c r="AW92" s="80"/>
      <c r="AX92" s="80"/>
      <c r="AY92" s="80"/>
      <c r="AZ92" s="80"/>
      <c r="BA92" s="80"/>
      <c r="BB92" s="80"/>
      <c r="BC92" s="80"/>
      <c r="BD92" s="81"/>
      <c r="BE92" s="81"/>
      <c r="BF92" s="80"/>
      <c r="BG92" s="80"/>
      <c r="BH92" s="80"/>
      <c r="BI92" s="80"/>
      <c r="BJ92" s="80"/>
      <c r="BK92" s="80"/>
      <c r="BL92" s="80"/>
      <c r="BM92" s="80"/>
    </row>
    <row r="93" spans="5:65" ht="20.25" hidden="1" customHeight="1" x14ac:dyDescent="0.2">
      <c r="AU93" s="80"/>
      <c r="AV93" s="80"/>
      <c r="AW93" s="80"/>
      <c r="AX93" s="80"/>
      <c r="AY93" s="80"/>
      <c r="AZ93" s="80"/>
      <c r="BA93" s="80"/>
      <c r="BB93" s="80"/>
      <c r="BC93" s="80"/>
      <c r="BD93" s="81"/>
      <c r="BE93" s="81"/>
      <c r="BF93" s="80"/>
      <c r="BG93" s="80"/>
      <c r="BH93" s="80"/>
      <c r="BI93" s="80"/>
      <c r="BJ93" s="80"/>
      <c r="BK93" s="80"/>
      <c r="BL93" s="80"/>
      <c r="BM93" s="80"/>
    </row>
    <row r="94" spans="5:65" ht="20.25" hidden="1" customHeight="1" x14ac:dyDescent="0.2">
      <c r="AU94" s="80"/>
      <c r="AV94" s="80"/>
      <c r="AW94" s="80"/>
      <c r="AX94" s="80"/>
      <c r="AY94" s="80"/>
      <c r="AZ94" s="80"/>
      <c r="BA94" s="80"/>
      <c r="BB94" s="80"/>
      <c r="BC94" s="80"/>
      <c r="BD94" s="81"/>
      <c r="BE94" s="81"/>
      <c r="BF94" s="80"/>
      <c r="BG94" s="80"/>
      <c r="BH94" s="80"/>
      <c r="BI94" s="80"/>
      <c r="BJ94" s="80"/>
      <c r="BK94" s="80"/>
      <c r="BL94" s="80"/>
      <c r="BM94" s="80"/>
    </row>
    <row r="95" spans="5:65" ht="20.25" hidden="1" customHeight="1" x14ac:dyDescent="0.2">
      <c r="AU95" s="80"/>
      <c r="AV95" s="80"/>
      <c r="AW95" s="80"/>
      <c r="AX95" s="80"/>
      <c r="AY95" s="80"/>
      <c r="AZ95" s="80"/>
      <c r="BA95" s="80"/>
      <c r="BB95" s="80"/>
      <c r="BC95" s="80"/>
      <c r="BD95" s="81"/>
      <c r="BE95" s="81"/>
      <c r="BF95" s="80"/>
      <c r="BG95" s="80"/>
      <c r="BH95" s="80"/>
      <c r="BI95" s="80"/>
      <c r="BJ95" s="80"/>
      <c r="BK95" s="80"/>
      <c r="BL95" s="80"/>
      <c r="BM95" s="80"/>
    </row>
    <row r="96" spans="5:65" ht="20.25" hidden="1" customHeight="1" x14ac:dyDescent="0.2">
      <c r="AU96" s="80"/>
      <c r="AV96" s="80"/>
      <c r="AW96" s="80"/>
      <c r="AX96" s="80"/>
      <c r="AY96" s="80"/>
      <c r="AZ96" s="80"/>
      <c r="BA96" s="80"/>
      <c r="BB96" s="80"/>
      <c r="BC96" s="80"/>
      <c r="BD96" s="81"/>
      <c r="BE96" s="81"/>
      <c r="BF96" s="80"/>
      <c r="BG96" s="80"/>
      <c r="BH96" s="80"/>
      <c r="BI96" s="80"/>
      <c r="BJ96" s="80"/>
      <c r="BK96" s="80"/>
      <c r="BL96" s="80"/>
      <c r="BM96" s="80"/>
    </row>
    <row r="97" spans="1:219" ht="20.25" hidden="1" customHeight="1" x14ac:dyDescent="0.2">
      <c r="AU97" s="80"/>
      <c r="AV97" s="80"/>
      <c r="AW97" s="80"/>
      <c r="AX97" s="80"/>
      <c r="AY97" s="80"/>
      <c r="AZ97" s="80"/>
      <c r="BA97" s="80"/>
      <c r="BB97" s="80"/>
      <c r="BC97" s="80"/>
      <c r="BD97" s="81"/>
      <c r="BE97" s="81"/>
      <c r="BF97" s="80"/>
      <c r="BG97" s="80"/>
      <c r="BH97" s="80"/>
      <c r="BI97" s="80"/>
      <c r="BJ97" s="80"/>
      <c r="BK97" s="80"/>
      <c r="BL97" s="80"/>
      <c r="BM97" s="80"/>
    </row>
    <row r="98" spans="1:219" ht="20.25" hidden="1" customHeight="1" x14ac:dyDescent="0.2">
      <c r="AU98" s="80"/>
      <c r="AV98" s="80"/>
      <c r="AW98" s="80"/>
      <c r="AX98" s="80"/>
      <c r="AY98" s="80"/>
      <c r="AZ98" s="80"/>
      <c r="BA98" s="80"/>
      <c r="BB98" s="80"/>
      <c r="BC98" s="80"/>
      <c r="BD98" s="81"/>
      <c r="BE98" s="81"/>
      <c r="BF98" s="80"/>
      <c r="BG98" s="80"/>
      <c r="BH98" s="80"/>
      <c r="BI98" s="80"/>
      <c r="BJ98" s="80"/>
      <c r="BK98" s="80"/>
      <c r="BL98" s="80"/>
      <c r="BM98" s="80"/>
    </row>
    <row r="99" spans="1:219" ht="20.25" hidden="1" customHeight="1" x14ac:dyDescent="0.2">
      <c r="AU99" s="80"/>
      <c r="AV99" s="80"/>
      <c r="AW99" s="80"/>
      <c r="AX99" s="80"/>
      <c r="AY99" s="80"/>
      <c r="AZ99" s="80"/>
      <c r="BA99" s="80"/>
      <c r="BB99" s="80"/>
      <c r="BC99" s="80"/>
      <c r="BD99" s="81"/>
      <c r="BE99" s="81"/>
      <c r="BF99" s="80"/>
      <c r="BG99" s="80"/>
      <c r="BH99" s="80"/>
      <c r="BI99" s="80"/>
      <c r="BJ99" s="80"/>
      <c r="BK99" s="80"/>
      <c r="BL99" s="80"/>
      <c r="BM99" s="80"/>
    </row>
    <row r="100" spans="1:219" ht="20.25" hidden="1" customHeight="1" thickBot="1" x14ac:dyDescent="0.25">
      <c r="AU100" s="80"/>
      <c r="AV100" s="80"/>
      <c r="AW100" s="80"/>
      <c r="AX100" s="80"/>
      <c r="AY100" s="80"/>
      <c r="AZ100" s="80"/>
      <c r="BA100" s="80"/>
      <c r="BB100" s="80"/>
      <c r="BC100" s="80"/>
      <c r="BD100" s="81"/>
      <c r="BE100" s="81"/>
      <c r="BF100" s="80"/>
      <c r="BG100" s="80"/>
      <c r="BH100" s="80"/>
      <c r="BI100" s="80"/>
      <c r="BJ100" s="80"/>
      <c r="BK100" s="80"/>
      <c r="BL100" s="80"/>
      <c r="BM100" s="80"/>
    </row>
    <row r="101" spans="1:219" ht="20.25" customHeight="1" x14ac:dyDescent="0.25">
      <c r="A101" s="234"/>
      <c r="B101" s="234"/>
      <c r="C101" s="234"/>
      <c r="D101" s="234"/>
      <c r="E101" s="233" t="s">
        <v>188</v>
      </c>
      <c r="F101" s="233"/>
      <c r="G101" s="233"/>
      <c r="H101" s="233"/>
      <c r="I101" s="233"/>
      <c r="J101" s="233"/>
      <c r="K101" s="233"/>
      <c r="L101" s="233"/>
      <c r="M101" s="233"/>
      <c r="N101" s="233"/>
      <c r="O101" s="77"/>
      <c r="P101" s="77"/>
      <c r="Q101" s="77"/>
      <c r="R101" s="233"/>
      <c r="S101" s="389"/>
      <c r="T101" s="522"/>
      <c r="U101" s="523"/>
      <c r="V101" s="524"/>
      <c r="W101" s="524"/>
      <c r="X101" s="524"/>
      <c r="Y101" s="524"/>
      <c r="Z101" s="524"/>
      <c r="AA101" s="524"/>
      <c r="AB101" s="524"/>
      <c r="AC101" s="524"/>
      <c r="AD101" s="524"/>
      <c r="AE101" s="524"/>
      <c r="AF101" s="524"/>
      <c r="AG101" s="525"/>
      <c r="AH101" s="525"/>
      <c r="AI101" s="525"/>
      <c r="AJ101" s="524"/>
      <c r="AK101" s="524"/>
      <c r="AL101" s="525"/>
      <c r="AM101" s="525"/>
      <c r="AN101" s="524"/>
      <c r="AO101" s="524"/>
      <c r="AP101" s="524"/>
      <c r="AQ101" s="524"/>
      <c r="AR101" s="524"/>
      <c r="AS101" s="524"/>
      <c r="AT101" s="524"/>
      <c r="AU101" s="524"/>
      <c r="AV101" s="524"/>
      <c r="AW101" s="524"/>
      <c r="AX101" s="524"/>
      <c r="AY101" s="524"/>
      <c r="AZ101" s="524"/>
      <c r="BA101" s="524"/>
      <c r="BB101" s="524"/>
      <c r="BC101" s="524"/>
      <c r="BD101" s="524"/>
      <c r="BE101" s="524"/>
      <c r="BF101" s="524"/>
      <c r="BG101" s="524"/>
      <c r="BH101" s="524"/>
      <c r="BI101" s="524"/>
      <c r="BJ101" s="524"/>
      <c r="BK101" s="524"/>
      <c r="BL101" s="524"/>
      <c r="BM101" s="524"/>
      <c r="BN101" s="524"/>
      <c r="BO101" s="522"/>
      <c r="BP101" s="522"/>
      <c r="BQ101" s="150"/>
      <c r="BR101" s="149"/>
    </row>
    <row r="102" spans="1:219" ht="20.25" customHeight="1" x14ac:dyDescent="0.25">
      <c r="A102" s="234"/>
      <c r="B102" s="234"/>
      <c r="C102" s="234"/>
      <c r="D102" s="234"/>
      <c r="E102" s="233" t="s">
        <v>313</v>
      </c>
      <c r="F102" s="233"/>
      <c r="G102" s="233"/>
      <c r="H102" s="233"/>
      <c r="I102" s="233"/>
      <c r="J102" s="233"/>
      <c r="K102" s="233"/>
      <c r="L102" s="233"/>
      <c r="M102" s="233"/>
      <c r="N102" s="233"/>
      <c r="O102" s="77"/>
      <c r="P102" s="77"/>
      <c r="Q102" s="77"/>
      <c r="R102" s="233"/>
      <c r="S102" s="389"/>
      <c r="T102" s="522"/>
      <c r="U102" s="523"/>
      <c r="V102" s="524"/>
      <c r="W102" s="524"/>
      <c r="X102" s="524"/>
      <c r="Y102" s="524"/>
      <c r="Z102" s="524"/>
      <c r="AA102" s="524"/>
      <c r="AB102" s="524"/>
      <c r="AC102" s="524"/>
      <c r="AD102" s="524"/>
      <c r="AE102" s="524"/>
      <c r="AF102" s="524"/>
      <c r="AG102" s="525"/>
      <c r="AH102" s="525"/>
      <c r="AI102" s="525"/>
      <c r="AJ102" s="524"/>
      <c r="AK102" s="524"/>
      <c r="AL102" s="525"/>
      <c r="AM102" s="525"/>
      <c r="AN102" s="524"/>
      <c r="AO102" s="524"/>
      <c r="AP102" s="524"/>
      <c r="AQ102" s="524"/>
      <c r="AR102" s="524"/>
      <c r="AS102" s="524"/>
      <c r="AT102" s="524"/>
      <c r="AU102" s="524"/>
      <c r="AV102" s="524"/>
      <c r="AW102" s="524"/>
      <c r="AX102" s="524"/>
      <c r="AY102" s="524"/>
      <c r="AZ102" s="524"/>
      <c r="BA102" s="524"/>
      <c r="BB102" s="524"/>
      <c r="BC102" s="524"/>
      <c r="BD102" s="524"/>
      <c r="BE102" s="524"/>
      <c r="BF102" s="524"/>
      <c r="BG102" s="524"/>
      <c r="BH102" s="524"/>
      <c r="BI102" s="524"/>
      <c r="BJ102" s="524"/>
      <c r="BK102" s="524"/>
      <c r="BL102" s="524"/>
      <c r="BM102" s="524"/>
      <c r="BN102" s="524"/>
      <c r="BO102" s="522"/>
      <c r="BP102" s="522"/>
      <c r="BQ102" s="103"/>
      <c r="BR102" s="104"/>
    </row>
    <row r="103" spans="1:219" ht="20.25" customHeight="1" x14ac:dyDescent="0.25">
      <c r="A103" s="234"/>
      <c r="B103" s="234"/>
      <c r="C103" s="234"/>
      <c r="D103" s="234"/>
      <c r="E103" s="336" t="s">
        <v>307</v>
      </c>
      <c r="F103" s="336"/>
      <c r="G103" s="336"/>
      <c r="H103" s="336"/>
      <c r="I103" s="336"/>
      <c r="J103" s="336"/>
      <c r="K103" s="336"/>
      <c r="L103" s="336"/>
      <c r="M103" s="336"/>
      <c r="N103" s="336"/>
      <c r="O103" s="77"/>
      <c r="P103" s="77"/>
      <c r="Q103" s="77"/>
      <c r="R103" s="233"/>
      <c r="S103" s="389"/>
      <c r="T103" s="522"/>
      <c r="U103" s="523"/>
      <c r="V103" s="526"/>
      <c r="W103" s="526"/>
      <c r="X103" s="526"/>
      <c r="Y103" s="526"/>
      <c r="Z103" s="526"/>
      <c r="AA103" s="526"/>
      <c r="AB103" s="526"/>
      <c r="AC103" s="526"/>
      <c r="AD103" s="526"/>
      <c r="AE103" s="526"/>
      <c r="AF103" s="526"/>
      <c r="AG103" s="525"/>
      <c r="AH103" s="525"/>
      <c r="AI103" s="525"/>
      <c r="AJ103" s="524"/>
      <c r="AK103" s="524"/>
      <c r="AL103" s="525"/>
      <c r="AM103" s="525"/>
      <c r="AN103" s="524"/>
      <c r="AO103" s="524"/>
      <c r="AP103" s="524"/>
      <c r="AQ103" s="524"/>
      <c r="AR103" s="524"/>
      <c r="AS103" s="524"/>
      <c r="AT103" s="524"/>
      <c r="AU103" s="524"/>
      <c r="AV103" s="524"/>
      <c r="AW103" s="524"/>
      <c r="AX103" s="524"/>
      <c r="AY103" s="524"/>
      <c r="AZ103" s="524"/>
      <c r="BA103" s="524"/>
      <c r="BB103" s="524"/>
      <c r="BC103" s="524"/>
      <c r="BD103" s="524"/>
      <c r="BE103" s="524"/>
      <c r="BF103" s="524"/>
      <c r="BG103" s="524"/>
      <c r="BH103" s="524"/>
      <c r="BI103" s="524"/>
      <c r="BJ103" s="524"/>
      <c r="BK103" s="524"/>
      <c r="BL103" s="524"/>
      <c r="BM103" s="524"/>
      <c r="BN103" s="524"/>
      <c r="BO103" s="522"/>
      <c r="BP103" s="522"/>
      <c r="BQ103" s="103"/>
      <c r="BR103" s="104"/>
    </row>
    <row r="104" spans="1:219" ht="20.25" customHeight="1" x14ac:dyDescent="0.25">
      <c r="A104" s="234"/>
      <c r="B104" s="234"/>
      <c r="C104" s="234"/>
      <c r="D104" s="234"/>
      <c r="E104" s="238" t="s">
        <v>312</v>
      </c>
      <c r="F104" s="238"/>
      <c r="G104" s="238"/>
      <c r="H104" s="238"/>
      <c r="I104" s="238"/>
      <c r="J104" s="238"/>
      <c r="K104" s="238"/>
      <c r="L104" s="238"/>
      <c r="M104" s="238" t="s">
        <v>208</v>
      </c>
      <c r="N104" s="239"/>
      <c r="O104" s="101"/>
      <c r="P104" s="101"/>
      <c r="Q104" s="101"/>
      <c r="R104" s="233"/>
      <c r="S104" s="389"/>
      <c r="T104" s="522"/>
      <c r="U104" s="523"/>
      <c r="V104" s="524"/>
      <c r="W104" s="524"/>
      <c r="X104" s="524"/>
      <c r="Y104" s="524"/>
      <c r="Z104" s="524"/>
      <c r="AA104" s="524"/>
      <c r="AB104" s="524"/>
      <c r="AC104" s="524"/>
      <c r="AD104" s="524"/>
      <c r="AE104" s="524"/>
      <c r="AF104" s="524"/>
      <c r="AG104" s="527"/>
      <c r="AH104" s="527"/>
      <c r="AI104" s="527"/>
      <c r="AJ104" s="524"/>
      <c r="AK104" s="524"/>
      <c r="AL104" s="527"/>
      <c r="AM104" s="527"/>
      <c r="AN104" s="524"/>
      <c r="AO104" s="524"/>
      <c r="AP104" s="524"/>
      <c r="AQ104" s="524"/>
      <c r="AR104" s="524"/>
      <c r="AS104" s="524"/>
      <c r="AT104" s="524"/>
      <c r="AU104" s="524"/>
      <c r="AV104" s="524"/>
      <c r="AW104" s="524"/>
      <c r="AX104" s="524"/>
      <c r="AY104" s="524"/>
      <c r="AZ104" s="524"/>
      <c r="BA104" s="524"/>
      <c r="BB104" s="524"/>
      <c r="BC104" s="524"/>
      <c r="BD104" s="524"/>
      <c r="BE104" s="524"/>
      <c r="BF104" s="524"/>
      <c r="BG104" s="524"/>
      <c r="BH104" s="524"/>
      <c r="BI104" s="524"/>
      <c r="BJ104" s="524"/>
      <c r="BK104" s="524"/>
      <c r="BL104" s="524"/>
      <c r="BM104" s="524"/>
      <c r="BN104" s="524"/>
      <c r="BO104" s="522"/>
      <c r="BP104" s="522"/>
      <c r="BQ104" s="103"/>
      <c r="BR104" s="104"/>
      <c r="CJ104" s="27" t="s">
        <v>243</v>
      </c>
    </row>
    <row r="105" spans="1:219" ht="20.25" customHeight="1" thickBot="1" x14ac:dyDescent="0.3">
      <c r="A105" s="102"/>
      <c r="B105" s="103"/>
      <c r="C105" s="103"/>
      <c r="D105" s="103"/>
      <c r="E105" s="99"/>
      <c r="F105" s="99"/>
      <c r="G105" s="99"/>
      <c r="H105" s="99"/>
      <c r="I105" s="99"/>
      <c r="J105" s="99"/>
      <c r="K105" s="99"/>
      <c r="L105" s="99"/>
      <c r="M105" s="99"/>
      <c r="N105" s="99"/>
      <c r="O105" s="100"/>
      <c r="P105" s="100"/>
      <c r="Q105" s="100"/>
      <c r="R105" s="89"/>
      <c r="S105" s="90"/>
      <c r="T105" s="102"/>
      <c r="U105" s="103"/>
      <c r="V105" s="89"/>
      <c r="W105" s="89"/>
      <c r="X105" s="89"/>
      <c r="Y105" s="89"/>
      <c r="Z105" s="89"/>
      <c r="AA105" s="89"/>
      <c r="AB105" s="89"/>
      <c r="AC105" s="89"/>
      <c r="AD105" s="89"/>
      <c r="AE105" s="89"/>
      <c r="AF105" s="89"/>
      <c r="AG105" s="98"/>
      <c r="AH105" s="98"/>
      <c r="AI105" s="98"/>
      <c r="AJ105" s="89"/>
      <c r="AK105" s="89"/>
      <c r="AL105" s="98"/>
      <c r="AM105" s="98"/>
      <c r="AN105" s="88"/>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104"/>
      <c r="BO105" s="103"/>
      <c r="BP105" s="103"/>
      <c r="BQ105" s="103"/>
      <c r="BR105" s="103"/>
    </row>
    <row r="106" spans="1:219" ht="20.25" customHeight="1" thickBot="1" x14ac:dyDescent="0.3">
      <c r="A106" s="302" t="s">
        <v>10</v>
      </c>
      <c r="B106" s="325" t="s">
        <v>11</v>
      </c>
      <c r="C106" s="163"/>
      <c r="D106" s="311" t="s">
        <v>16</v>
      </c>
      <c r="E106" s="328" t="s">
        <v>0</v>
      </c>
      <c r="F106" s="329"/>
      <c r="G106" s="330"/>
      <c r="H106" s="314" t="s">
        <v>149</v>
      </c>
      <c r="I106" s="349" t="s">
        <v>106</v>
      </c>
      <c r="J106" s="350"/>
      <c r="K106" s="350"/>
      <c r="L106" s="351"/>
      <c r="M106" s="305" t="s">
        <v>117</v>
      </c>
      <c r="N106" s="306"/>
      <c r="O106" s="306"/>
      <c r="P106" s="306"/>
      <c r="Q106" s="306"/>
      <c r="R106" s="306"/>
      <c r="S106" s="307"/>
      <c r="T106" s="340" t="s">
        <v>256</v>
      </c>
      <c r="U106" s="341"/>
      <c r="V106" s="341"/>
      <c r="W106" s="341"/>
      <c r="X106" s="341"/>
      <c r="Y106" s="341"/>
      <c r="Z106" s="341"/>
      <c r="AA106" s="341"/>
      <c r="AB106" s="341"/>
      <c r="AC106" s="341"/>
      <c r="AD106" s="342"/>
      <c r="AE106" s="105"/>
      <c r="AF106" s="105"/>
      <c r="AG106" s="105"/>
      <c r="AH106" s="105"/>
      <c r="AI106" s="105"/>
      <c r="AJ106" s="105"/>
      <c r="AK106" s="105"/>
      <c r="AL106" s="105"/>
      <c r="AM106" s="105"/>
      <c r="AN106" s="365" t="s">
        <v>139</v>
      </c>
      <c r="AO106" s="366"/>
      <c r="AP106" s="366"/>
      <c r="AQ106" s="367"/>
      <c r="AR106" s="355" t="s">
        <v>138</v>
      </c>
      <c r="AS106" s="356"/>
      <c r="AT106" s="356"/>
      <c r="AU106" s="357"/>
      <c r="AV106" s="377" t="s">
        <v>192</v>
      </c>
      <c r="AW106" s="378"/>
      <c r="AX106" s="381" t="s">
        <v>189</v>
      </c>
      <c r="AY106" s="382"/>
      <c r="AZ106" s="382"/>
      <c r="BA106" s="382"/>
      <c r="BB106" s="382"/>
      <c r="BC106" s="383"/>
      <c r="BD106" s="381" t="s">
        <v>190</v>
      </c>
      <c r="BE106" s="382"/>
      <c r="BF106" s="382"/>
      <c r="BG106" s="382"/>
      <c r="BH106" s="382"/>
      <c r="BI106" s="383"/>
      <c r="BJ106" s="528" t="s">
        <v>376</v>
      </c>
      <c r="BK106" s="529"/>
      <c r="BL106" s="529"/>
      <c r="BM106" s="529"/>
      <c r="BN106" s="529"/>
      <c r="BO106" s="530"/>
      <c r="BP106" s="168"/>
      <c r="BQ106" s="168"/>
      <c r="BR106" s="168"/>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c r="FG106" s="34"/>
      <c r="FH106" s="34"/>
      <c r="FI106" s="34"/>
      <c r="FJ106" s="34"/>
      <c r="FK106" s="34"/>
      <c r="FL106" s="34"/>
      <c r="FM106" s="34"/>
      <c r="FN106" s="34"/>
      <c r="FO106" s="34"/>
      <c r="FP106" s="34"/>
      <c r="FQ106" s="34"/>
      <c r="FR106" s="34"/>
      <c r="FS106" s="34"/>
      <c r="FT106" s="34"/>
      <c r="FU106" s="34"/>
      <c r="FV106" s="34"/>
      <c r="FW106" s="34"/>
      <c r="FX106" s="34"/>
      <c r="FY106" s="34"/>
      <c r="FZ106" s="34"/>
      <c r="GA106" s="34"/>
      <c r="GB106" s="34"/>
      <c r="GC106" s="34"/>
      <c r="GD106" s="34"/>
      <c r="GE106" s="34"/>
      <c r="GF106" s="34"/>
      <c r="GG106" s="34"/>
      <c r="GH106" s="34"/>
      <c r="GI106" s="34"/>
      <c r="GJ106" s="34"/>
      <c r="GK106" s="34"/>
      <c r="GL106" s="34"/>
      <c r="GM106" s="34"/>
      <c r="GN106" s="34"/>
      <c r="GO106" s="34"/>
      <c r="GP106" s="34"/>
      <c r="GQ106" s="34"/>
      <c r="GR106" s="34"/>
      <c r="GS106" s="34"/>
      <c r="GT106" s="34"/>
      <c r="GU106" s="34"/>
      <c r="GV106" s="34"/>
      <c r="GW106" s="34"/>
      <c r="GX106" s="34"/>
      <c r="GY106" s="34"/>
      <c r="GZ106" s="34"/>
      <c r="HA106" s="34"/>
      <c r="HB106" s="34"/>
      <c r="HC106" s="34"/>
      <c r="HD106" s="34"/>
      <c r="HE106" s="34"/>
      <c r="HF106" s="34"/>
      <c r="HG106" s="34"/>
      <c r="HH106" s="34"/>
      <c r="HI106" s="34"/>
      <c r="HJ106" s="34"/>
      <c r="HK106" s="34"/>
    </row>
    <row r="107" spans="1:219" ht="20.25" customHeight="1" thickBot="1" x14ac:dyDescent="0.35">
      <c r="A107" s="303"/>
      <c r="B107" s="326"/>
      <c r="C107" s="164"/>
      <c r="D107" s="312"/>
      <c r="E107" s="331"/>
      <c r="F107" s="332"/>
      <c r="G107" s="333"/>
      <c r="H107" s="315"/>
      <c r="I107" s="325" t="s">
        <v>291</v>
      </c>
      <c r="J107" s="353" t="s">
        <v>102</v>
      </c>
      <c r="K107" s="323" t="s">
        <v>9</v>
      </c>
      <c r="L107" s="323" t="s">
        <v>179</v>
      </c>
      <c r="M107" s="308"/>
      <c r="N107" s="309"/>
      <c r="O107" s="309"/>
      <c r="P107" s="309"/>
      <c r="Q107" s="309"/>
      <c r="R107" s="309"/>
      <c r="S107" s="310"/>
      <c r="T107" s="289" t="s">
        <v>263</v>
      </c>
      <c r="U107" s="290"/>
      <c r="V107" s="290"/>
      <c r="W107" s="290"/>
      <c r="X107" s="290"/>
      <c r="Y107" s="290"/>
      <c r="Z107" s="290"/>
      <c r="AA107" s="290"/>
      <c r="AB107" s="290"/>
      <c r="AC107" s="290"/>
      <c r="AD107" s="290"/>
      <c r="AE107" s="106"/>
      <c r="AF107" s="107"/>
      <c r="AG107" s="107"/>
      <c r="AH107" s="107"/>
      <c r="AI107" s="107"/>
      <c r="AJ107" s="107"/>
      <c r="AK107" s="108"/>
      <c r="AL107" s="108"/>
      <c r="AM107" s="108"/>
      <c r="AN107" s="368"/>
      <c r="AO107" s="369"/>
      <c r="AP107" s="369"/>
      <c r="AQ107" s="370"/>
      <c r="AR107" s="358"/>
      <c r="AS107" s="359"/>
      <c r="AT107" s="359"/>
      <c r="AU107" s="360"/>
      <c r="AV107" s="379"/>
      <c r="AW107" s="380"/>
      <c r="AX107" s="384"/>
      <c r="AY107" s="385"/>
      <c r="AZ107" s="385"/>
      <c r="BA107" s="385"/>
      <c r="BB107" s="385"/>
      <c r="BC107" s="386"/>
      <c r="BD107" s="384"/>
      <c r="BE107" s="385"/>
      <c r="BF107" s="385"/>
      <c r="BG107" s="385"/>
      <c r="BH107" s="385"/>
      <c r="BI107" s="386"/>
      <c r="BJ107" s="531"/>
      <c r="BK107" s="532"/>
      <c r="BL107" s="532"/>
      <c r="BM107" s="532"/>
      <c r="BN107" s="532"/>
      <c r="BO107" s="533"/>
      <c r="BP107" s="169"/>
      <c r="BQ107" s="169"/>
      <c r="BR107" s="169"/>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66" customHeight="1" thickBot="1" x14ac:dyDescent="0.25">
      <c r="A108" s="303"/>
      <c r="B108" s="326"/>
      <c r="C108" s="164"/>
      <c r="D108" s="312"/>
      <c r="E108" s="343" t="s">
        <v>1</v>
      </c>
      <c r="F108" s="345" t="s">
        <v>2</v>
      </c>
      <c r="G108" s="347" t="s">
        <v>217</v>
      </c>
      <c r="H108" s="315"/>
      <c r="I108" s="327"/>
      <c r="J108" s="354"/>
      <c r="K108" s="324"/>
      <c r="L108" s="324"/>
      <c r="M108" s="317" t="s">
        <v>18</v>
      </c>
      <c r="N108" s="318"/>
      <c r="O108" s="319" t="s">
        <v>19</v>
      </c>
      <c r="P108" s="320"/>
      <c r="Q108" s="320"/>
      <c r="R108" s="321"/>
      <c r="S108" s="322"/>
      <c r="T108" s="109" t="s">
        <v>239</v>
      </c>
      <c r="U108" s="109" t="s">
        <v>241</v>
      </c>
      <c r="V108" s="291" t="s">
        <v>245</v>
      </c>
      <c r="W108" s="292"/>
      <c r="X108" s="293"/>
      <c r="Y108" s="337" t="s">
        <v>247</v>
      </c>
      <c r="Z108" s="338"/>
      <c r="AA108" s="338"/>
      <c r="AB108" s="338"/>
      <c r="AC108" s="338"/>
      <c r="AD108" s="339"/>
      <c r="AE108" s="334" t="s">
        <v>67</v>
      </c>
      <c r="AF108" s="335"/>
      <c r="AG108" s="392" t="s">
        <v>120</v>
      </c>
      <c r="AH108" s="110"/>
      <c r="AI108" s="110"/>
      <c r="AJ108" s="110"/>
      <c r="AK108" s="111"/>
      <c r="AL108" s="111"/>
      <c r="AM108" s="111"/>
      <c r="AN108" s="390" t="s">
        <v>18</v>
      </c>
      <c r="AO108" s="391"/>
      <c r="AP108" s="387" t="s">
        <v>19</v>
      </c>
      <c r="AQ108" s="388"/>
      <c r="AR108" s="373" t="s">
        <v>69</v>
      </c>
      <c r="AS108" s="373" t="s">
        <v>264</v>
      </c>
      <c r="AT108" s="373" t="s">
        <v>265</v>
      </c>
      <c r="AU108" s="361" t="s">
        <v>104</v>
      </c>
      <c r="AV108" s="363" t="s">
        <v>108</v>
      </c>
      <c r="AW108" s="363" t="s">
        <v>136</v>
      </c>
      <c r="AX108" s="375" t="s">
        <v>38</v>
      </c>
      <c r="AY108" s="375" t="s">
        <v>140</v>
      </c>
      <c r="AZ108" s="375" t="s">
        <v>141</v>
      </c>
      <c r="BA108" s="371" t="s">
        <v>142</v>
      </c>
      <c r="BB108" s="371" t="s">
        <v>137</v>
      </c>
      <c r="BC108" s="371" t="s">
        <v>193</v>
      </c>
      <c r="BD108" s="375" t="s">
        <v>38</v>
      </c>
      <c r="BE108" s="375" t="s">
        <v>140</v>
      </c>
      <c r="BF108" s="375" t="s">
        <v>141</v>
      </c>
      <c r="BG108" s="371" t="s">
        <v>142</v>
      </c>
      <c r="BH108" s="371" t="s">
        <v>137</v>
      </c>
      <c r="BI108" s="371" t="s">
        <v>193</v>
      </c>
      <c r="BJ108" s="375" t="s">
        <v>38</v>
      </c>
      <c r="BK108" s="375" t="s">
        <v>377</v>
      </c>
      <c r="BL108" s="375" t="s">
        <v>141</v>
      </c>
      <c r="BM108" s="371" t="s">
        <v>142</v>
      </c>
      <c r="BN108" s="371" t="s">
        <v>137</v>
      </c>
      <c r="BO108" s="371" t="s">
        <v>193</v>
      </c>
      <c r="BP108" s="170" t="s">
        <v>260</v>
      </c>
      <c r="BQ108" s="170" t="s">
        <v>261</v>
      </c>
      <c r="BR108" s="170" t="s">
        <v>262</v>
      </c>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55.5" customHeight="1" thickBot="1" x14ac:dyDescent="0.25">
      <c r="A109" s="304"/>
      <c r="B109" s="327"/>
      <c r="C109" s="165"/>
      <c r="D109" s="313"/>
      <c r="E109" s="344"/>
      <c r="F109" s="346"/>
      <c r="G109" s="348"/>
      <c r="H109" s="316"/>
      <c r="I109" s="166" t="s">
        <v>290</v>
      </c>
      <c r="J109" s="167" t="s">
        <v>150</v>
      </c>
      <c r="K109" s="167" t="s">
        <v>17</v>
      </c>
      <c r="L109" s="167" t="s">
        <v>107</v>
      </c>
      <c r="M109" s="174" t="s">
        <v>12</v>
      </c>
      <c r="N109" s="174" t="s">
        <v>13</v>
      </c>
      <c r="O109" s="175"/>
      <c r="P109" s="176"/>
      <c r="Q109" s="177" t="s">
        <v>14</v>
      </c>
      <c r="R109" s="178" t="s">
        <v>118</v>
      </c>
      <c r="S109" s="179" t="s">
        <v>116</v>
      </c>
      <c r="T109" s="114" t="s">
        <v>240</v>
      </c>
      <c r="U109" s="187" t="s">
        <v>242</v>
      </c>
      <c r="V109" s="294" t="s">
        <v>246</v>
      </c>
      <c r="W109" s="295"/>
      <c r="X109" s="295"/>
      <c r="Y109" s="296" t="s">
        <v>259</v>
      </c>
      <c r="Z109" s="297"/>
      <c r="AA109" s="297"/>
      <c r="AB109" s="297"/>
      <c r="AC109" s="297"/>
      <c r="AD109" s="298"/>
      <c r="AE109" s="128" t="s">
        <v>12</v>
      </c>
      <c r="AF109" s="115" t="s">
        <v>13</v>
      </c>
      <c r="AG109" s="393"/>
      <c r="AH109" s="115" t="s">
        <v>121</v>
      </c>
      <c r="AI109" s="115" t="s">
        <v>101</v>
      </c>
      <c r="AJ109" s="115" t="s">
        <v>100</v>
      </c>
      <c r="AK109" s="116" t="s">
        <v>98</v>
      </c>
      <c r="AL109" s="116" t="s">
        <v>99</v>
      </c>
      <c r="AM109" s="116" t="s">
        <v>70</v>
      </c>
      <c r="AN109" s="112" t="s">
        <v>12</v>
      </c>
      <c r="AO109" s="112" t="s">
        <v>13</v>
      </c>
      <c r="AP109" s="112" t="s">
        <v>15</v>
      </c>
      <c r="AQ109" s="113" t="s">
        <v>116</v>
      </c>
      <c r="AR109" s="374"/>
      <c r="AS109" s="374"/>
      <c r="AT109" s="374"/>
      <c r="AU109" s="362"/>
      <c r="AV109" s="364"/>
      <c r="AW109" s="364"/>
      <c r="AX109" s="376"/>
      <c r="AY109" s="376"/>
      <c r="AZ109" s="376"/>
      <c r="BA109" s="372"/>
      <c r="BB109" s="372"/>
      <c r="BC109" s="372"/>
      <c r="BD109" s="376"/>
      <c r="BE109" s="376"/>
      <c r="BF109" s="376"/>
      <c r="BG109" s="372"/>
      <c r="BH109" s="372"/>
      <c r="BI109" s="372"/>
      <c r="BJ109" s="376"/>
      <c r="BK109" s="376"/>
      <c r="BL109" s="376"/>
      <c r="BM109" s="372"/>
      <c r="BN109" s="372"/>
      <c r="BO109" s="372"/>
      <c r="BP109" s="171"/>
      <c r="BQ109" s="171"/>
      <c r="BR109" s="171"/>
      <c r="BS109" s="34"/>
      <c r="BT109" s="34"/>
      <c r="BU109" s="34"/>
      <c r="BV109" s="34"/>
      <c r="BW109" s="34"/>
      <c r="BX109" s="34"/>
      <c r="BY109" s="34"/>
      <c r="BZ109" s="34"/>
      <c r="CA109" s="34"/>
      <c r="CB109" s="34"/>
      <c r="CC109" s="34"/>
      <c r="CD109" s="34" t="s">
        <v>196</v>
      </c>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s="40" customFormat="1" ht="97.5" customHeight="1" thickBot="1" x14ac:dyDescent="0.3">
      <c r="A110" s="277"/>
      <c r="B110" s="246"/>
      <c r="C110" s="74"/>
      <c r="D110" s="285">
        <v>1</v>
      </c>
      <c r="E110" s="91" t="s">
        <v>211</v>
      </c>
      <c r="F110" s="92" t="s">
        <v>80</v>
      </c>
      <c r="G110" s="93" t="s">
        <v>196</v>
      </c>
      <c r="H110" s="95" t="s">
        <v>68</v>
      </c>
      <c r="I110" s="280">
        <v>7518</v>
      </c>
      <c r="J110" s="214" t="s">
        <v>314</v>
      </c>
      <c r="K110" s="280" t="s">
        <v>327</v>
      </c>
      <c r="L110" s="211" t="s">
        <v>316</v>
      </c>
      <c r="M110" s="251" t="s">
        <v>61</v>
      </c>
      <c r="N110" s="251" t="s">
        <v>32</v>
      </c>
      <c r="O110" s="260">
        <f>VLOOKUP(M110,'MATRIZ CALIFICACIÓN'!$B$10:$C$24,2,FALSE)</f>
        <v>3</v>
      </c>
      <c r="P110" s="274">
        <f>HLOOKUP(N110,'MATRIZ CALIFICACIÓN'!$D$8:$H$9,2,FALSE)</f>
        <v>3</v>
      </c>
      <c r="Q110" s="244">
        <f>VALUE(CONCATENATE(O110,P110))</f>
        <v>33</v>
      </c>
      <c r="R110" s="242" t="str">
        <f>VLOOKUP(Q110,'MATRIZ CALIFICACIÓN'!$D$58:$E$82,2,FALSE)</f>
        <v>ALTA</v>
      </c>
      <c r="S110" s="240" t="s">
        <v>64</v>
      </c>
      <c r="T110" s="95" t="s">
        <v>350</v>
      </c>
      <c r="U110" s="123" t="s">
        <v>243</v>
      </c>
      <c r="V110" s="299" t="s">
        <v>336</v>
      </c>
      <c r="W110" s="300"/>
      <c r="X110" s="301"/>
      <c r="Y110" s="254" t="s">
        <v>247</v>
      </c>
      <c r="Z110" s="255"/>
      <c r="AA110" s="255"/>
      <c r="AB110" s="255"/>
      <c r="AC110" s="256"/>
      <c r="AD110"/>
      <c r="AE110" s="35" t="str">
        <f>IF(AD110="","",IF(AD110="PROBABILIDAD",SUM(W110+Y110+AC110),0))</f>
        <v/>
      </c>
      <c r="AF110" s="36" t="str">
        <f>IF(AD110="","",IF(AD110="IMPACTO",SUM(W110+Y110+AC110),0))</f>
        <v/>
      </c>
      <c r="AG110" s="240">
        <f>IF(SUM(AE110:AE112),AVERAGEIF(AE110:AE112,"&gt;0",AE110:AE112),1)</f>
        <v>1</v>
      </c>
      <c r="AH110" s="240">
        <f>IF(SUM(AF110:AF112),AVERAGEIF(AF110:AF112,"&gt;0",AF110:AF112),1)</f>
        <v>1</v>
      </c>
      <c r="AI110" s="240">
        <f>IF(AND(AG110&gt;=0,AG110&lt;=50),0,IF(AND(AG110&gt;50,AG110&lt;76),1,2))</f>
        <v>0</v>
      </c>
      <c r="AJ110" s="240">
        <f>IF(AND(AH110&gt;=0,AH110&lt;=50),0,IF(AND(AH110&gt;50,AH110&lt;76),1,2))</f>
        <v>0</v>
      </c>
      <c r="AK110" s="240">
        <f>IF(AI110&lt;O110,O110-AI110,O110)</f>
        <v>3</v>
      </c>
      <c r="AL110" s="240">
        <f>IF(AJ110&lt;P110,P110-AJ110,P110)</f>
        <v>3</v>
      </c>
      <c r="AM110" s="240">
        <f>VALUE(CONCATENATE(AK58:AK110,AL110))</f>
        <v>33</v>
      </c>
      <c r="AN110" s="242" t="s">
        <v>232</v>
      </c>
      <c r="AO110" s="242" t="s">
        <v>57</v>
      </c>
      <c r="AP110" s="242" t="s">
        <v>24</v>
      </c>
      <c r="AQ110" s="249" t="s">
        <v>64</v>
      </c>
      <c r="AR110" s="199"/>
      <c r="AS110" s="218"/>
      <c r="AT110" s="218"/>
      <c r="AU110" s="200"/>
      <c r="AV110" s="200" t="s">
        <v>362</v>
      </c>
      <c r="AW110" s="95" t="s">
        <v>341</v>
      </c>
      <c r="AX110" s="95"/>
      <c r="AY110" s="95"/>
      <c r="AZ110" s="95"/>
      <c r="BA110" s="95"/>
      <c r="BB110" s="95"/>
      <c r="BC110" s="95"/>
      <c r="BD110" s="95"/>
      <c r="BE110" s="95"/>
      <c r="BF110" s="95"/>
      <c r="BG110" s="95"/>
      <c r="BH110" s="95"/>
      <c r="BI110" s="95"/>
      <c r="BJ110" s="95"/>
      <c r="BK110" s="221" t="s">
        <v>371</v>
      </c>
      <c r="BL110" s="95" t="s">
        <v>89</v>
      </c>
      <c r="BM110" s="95" t="s">
        <v>85</v>
      </c>
      <c r="BN110" s="95" t="s">
        <v>44</v>
      </c>
      <c r="BO110" s="95" t="s">
        <v>44</v>
      </c>
      <c r="BP110" s="246"/>
      <c r="BQ110" s="246"/>
      <c r="BR110" s="246"/>
      <c r="BS110" s="37"/>
      <c r="BT110" s="37"/>
      <c r="BU110" s="37"/>
      <c r="BV110" s="37"/>
      <c r="BW110" s="37"/>
      <c r="BX110" s="37"/>
      <c r="BY110" s="37"/>
      <c r="BZ110" s="37" t="s">
        <v>103</v>
      </c>
      <c r="CA110" s="37" t="s">
        <v>103</v>
      </c>
      <c r="CB110" s="37"/>
      <c r="CC110" s="37"/>
      <c r="CD110" s="37" t="s">
        <v>197</v>
      </c>
      <c r="CE110" s="37"/>
      <c r="CF110" s="37"/>
      <c r="CG110" s="37"/>
      <c r="CH110" s="37"/>
      <c r="CI110" s="37"/>
      <c r="CJ110" s="37" t="s">
        <v>64</v>
      </c>
      <c r="CK110" s="37"/>
      <c r="CL110" s="37" t="s">
        <v>209</v>
      </c>
      <c r="CM110" s="37"/>
      <c r="CN110" s="37" t="s">
        <v>212</v>
      </c>
      <c r="CO110" s="37"/>
      <c r="CP110" s="37"/>
      <c r="CQ110" s="37"/>
      <c r="CR110" s="59" t="s">
        <v>232</v>
      </c>
      <c r="CS110" s="37"/>
      <c r="CT110" s="62" t="s">
        <v>57</v>
      </c>
      <c r="CU110" s="37"/>
      <c r="CV110" s="37"/>
      <c r="CW110" s="129" t="s">
        <v>24</v>
      </c>
      <c r="CX110" s="130"/>
      <c r="CY110" s="131"/>
      <c r="CZ110" s="37"/>
      <c r="DA110" s="37"/>
      <c r="DB110" s="129" t="s">
        <v>24</v>
      </c>
      <c r="DC110" s="37"/>
      <c r="DD110" s="37"/>
      <c r="DE110" s="37"/>
      <c r="DF110" s="37"/>
      <c r="DG110" s="37"/>
      <c r="DH110" s="37"/>
      <c r="DI110" s="37" t="s">
        <v>216</v>
      </c>
      <c r="DJ110" s="37"/>
      <c r="DK110" s="37"/>
      <c r="DL110" s="37"/>
      <c r="DM110" s="37"/>
      <c r="DN110" s="37"/>
      <c r="DO110" s="37"/>
      <c r="DP110" s="37"/>
      <c r="DQ110" s="37"/>
      <c r="DR110" s="37"/>
      <c r="DS110" s="37"/>
      <c r="DT110" s="37"/>
      <c r="DU110" s="37"/>
      <c r="DV110" s="37"/>
      <c r="DW110" s="37"/>
      <c r="DX110" s="37"/>
      <c r="DY110" s="37"/>
      <c r="DZ110" s="37"/>
      <c r="EA110" s="37"/>
      <c r="EB110" s="37"/>
      <c r="EC110" s="37"/>
      <c r="ED110" s="37"/>
      <c r="EE110" s="37"/>
      <c r="EF110" s="37"/>
      <c r="EG110" s="37"/>
      <c r="EH110" s="37"/>
      <c r="EI110" s="37"/>
      <c r="EJ110" s="37"/>
      <c r="EK110" s="37"/>
      <c r="EL110" s="37"/>
      <c r="EM110" s="37"/>
      <c r="EN110" s="37"/>
      <c r="EO110" s="37"/>
      <c r="EP110" s="37"/>
      <c r="EQ110" s="37"/>
      <c r="ER110" s="37"/>
      <c r="ES110" s="37"/>
      <c r="ET110" s="37"/>
      <c r="EU110" s="37"/>
      <c r="EV110" s="37"/>
      <c r="EW110" s="37"/>
      <c r="EX110" s="37"/>
      <c r="EY110" s="37"/>
      <c r="EZ110" s="37"/>
      <c r="FA110" s="37"/>
      <c r="FB110" s="37"/>
      <c r="FC110" s="37"/>
      <c r="FD110" s="37"/>
      <c r="FE110" s="37"/>
      <c r="FF110" s="37"/>
      <c r="FG110" s="37"/>
      <c r="FH110" s="37"/>
      <c r="FI110" s="37"/>
      <c r="FJ110" s="37"/>
      <c r="FK110" s="37"/>
      <c r="FL110" s="37"/>
      <c r="FM110" s="37"/>
      <c r="FN110" s="37"/>
      <c r="FO110" s="37"/>
      <c r="FP110" s="37"/>
      <c r="FQ110" s="37"/>
      <c r="FR110" s="37"/>
      <c r="FS110" s="37"/>
      <c r="FT110" s="37"/>
      <c r="FU110" s="37"/>
      <c r="FV110" s="37"/>
      <c r="FW110" s="37"/>
      <c r="FX110" s="37"/>
      <c r="FY110" s="37"/>
      <c r="FZ110" s="37"/>
      <c r="GA110" s="37"/>
      <c r="GB110" s="37"/>
      <c r="GC110" s="37"/>
      <c r="GD110" s="37"/>
      <c r="GE110" s="37"/>
      <c r="GF110" s="37"/>
      <c r="GG110" s="37"/>
      <c r="GH110" s="37"/>
      <c r="GI110" s="37"/>
      <c r="GJ110" s="37"/>
      <c r="GK110" s="37"/>
      <c r="GL110" s="37"/>
      <c r="GM110" s="37"/>
      <c r="GN110" s="37"/>
      <c r="GO110" s="37"/>
      <c r="GP110" s="37"/>
      <c r="GQ110" s="37"/>
      <c r="GR110" s="37"/>
      <c r="GS110" s="37"/>
      <c r="GT110" s="37"/>
      <c r="GU110" s="37"/>
      <c r="GV110" s="37"/>
      <c r="GW110" s="37"/>
      <c r="GX110" s="37"/>
      <c r="GY110" s="37"/>
      <c r="GZ110" s="37"/>
      <c r="HA110" s="37"/>
      <c r="HB110" s="37"/>
      <c r="HC110" s="37"/>
      <c r="HD110" s="37"/>
      <c r="HE110" s="38"/>
      <c r="HF110" s="39"/>
      <c r="HG110" s="39"/>
      <c r="HH110" s="39"/>
      <c r="HI110" s="39"/>
      <c r="HJ110" s="39"/>
      <c r="HK110" s="39"/>
    </row>
    <row r="111" spans="1:219" s="40" customFormat="1" ht="117" thickBot="1" x14ac:dyDescent="0.3">
      <c r="A111" s="278"/>
      <c r="B111" s="247"/>
      <c r="C111" s="75"/>
      <c r="D111" s="286"/>
      <c r="E111" s="91"/>
      <c r="F111" s="92" t="s">
        <v>183</v>
      </c>
      <c r="G111" s="94" t="s">
        <v>200</v>
      </c>
      <c r="H111" s="95" t="s">
        <v>5</v>
      </c>
      <c r="I111" s="281"/>
      <c r="J111" s="210" t="s">
        <v>349</v>
      </c>
      <c r="K111" s="281"/>
      <c r="L111" s="212" t="s">
        <v>317</v>
      </c>
      <c r="M111" s="252"/>
      <c r="N111" s="252"/>
      <c r="O111" s="261"/>
      <c r="P111" s="275"/>
      <c r="Q111" s="245"/>
      <c r="R111" s="243"/>
      <c r="S111" s="241"/>
      <c r="T111" s="96" t="s">
        <v>333</v>
      </c>
      <c r="U111" s="123" t="s">
        <v>243</v>
      </c>
      <c r="V111" s="270" t="s">
        <v>336</v>
      </c>
      <c r="W111" s="271"/>
      <c r="X111" s="272"/>
      <c r="Y111" s="257"/>
      <c r="Z111" s="258"/>
      <c r="AA111" s="258"/>
      <c r="AB111" s="258"/>
      <c r="AC111" s="259"/>
      <c r="AD111"/>
      <c r="AE111" s="35" t="str">
        <f>IF(AD111="","",IF(AD111="PROBABILIDAD",SUM(W111+Y111+AC111),0))</f>
        <v/>
      </c>
      <c r="AF111" s="36" t="str">
        <f>IF(AD111="","",IF(AD111="IMPACTO",SUM(W111+Y111+AC111),0))</f>
        <v/>
      </c>
      <c r="AG111" s="241"/>
      <c r="AH111" s="241"/>
      <c r="AI111" s="241"/>
      <c r="AJ111" s="241"/>
      <c r="AK111" s="241"/>
      <c r="AL111" s="241"/>
      <c r="AM111" s="241"/>
      <c r="AN111" s="243"/>
      <c r="AO111" s="243"/>
      <c r="AP111" s="243"/>
      <c r="AQ111" s="250"/>
      <c r="AR111" s="200"/>
      <c r="AS111" s="218"/>
      <c r="AT111" s="218"/>
      <c r="AU111" s="200"/>
      <c r="AV111" s="197"/>
      <c r="AW111" s="96"/>
      <c r="AX111" s="96"/>
      <c r="AY111" s="96"/>
      <c r="AZ111" s="96"/>
      <c r="BA111" s="96"/>
      <c r="BB111" s="96"/>
      <c r="BC111" s="96"/>
      <c r="BD111" s="96"/>
      <c r="BE111" s="96"/>
      <c r="BF111" s="96"/>
      <c r="BG111" s="96"/>
      <c r="BH111" s="96"/>
      <c r="BI111" s="96"/>
      <c r="BJ111" s="96"/>
      <c r="BK111" s="222" t="s">
        <v>365</v>
      </c>
      <c r="BL111" s="96" t="s">
        <v>89</v>
      </c>
      <c r="BM111" s="96" t="s">
        <v>85</v>
      </c>
      <c r="BN111" s="95" t="s">
        <v>44</v>
      </c>
      <c r="BO111" s="95" t="s">
        <v>44</v>
      </c>
      <c r="BP111" s="247"/>
      <c r="BQ111" s="247"/>
      <c r="BR111" s="247"/>
      <c r="BS111" s="37"/>
      <c r="BT111" s="37"/>
      <c r="BU111" s="37"/>
      <c r="BV111" s="37"/>
      <c r="BW111" s="37"/>
      <c r="BX111" s="37"/>
      <c r="BY111" s="37"/>
      <c r="BZ111" s="37" t="s">
        <v>68</v>
      </c>
      <c r="CA111" s="37" t="s">
        <v>68</v>
      </c>
      <c r="CB111" s="37"/>
      <c r="CC111" s="37"/>
      <c r="CD111" s="37" t="s">
        <v>198</v>
      </c>
      <c r="CE111" s="37"/>
      <c r="CF111" s="37"/>
      <c r="CG111" s="37"/>
      <c r="CH111" s="37"/>
      <c r="CI111" s="37"/>
      <c r="CJ111" s="37" t="s">
        <v>65</v>
      </c>
      <c r="CK111" s="37"/>
      <c r="CL111" s="37" t="s">
        <v>210</v>
      </c>
      <c r="CM111" s="37"/>
      <c r="CN111" s="37" t="s">
        <v>183</v>
      </c>
      <c r="CO111" s="37"/>
      <c r="CP111" s="37"/>
      <c r="CQ111" s="37"/>
      <c r="CR111" s="60" t="s">
        <v>49</v>
      </c>
      <c r="CS111" s="37"/>
      <c r="CT111" s="63" t="s">
        <v>58</v>
      </c>
      <c r="CU111" s="37"/>
      <c r="CV111" s="37"/>
      <c r="CW111" s="132"/>
      <c r="CX111" s="133"/>
      <c r="CY111" s="134"/>
      <c r="CZ111" s="37"/>
      <c r="DA111" s="37"/>
      <c r="DB111" s="135" t="s">
        <v>257</v>
      </c>
      <c r="DC111" s="37"/>
      <c r="DD111" s="37"/>
      <c r="DE111" s="37"/>
      <c r="DF111" s="37"/>
      <c r="DG111" s="37"/>
      <c r="DH111" s="37"/>
      <c r="DI111" s="37" t="s">
        <v>310</v>
      </c>
      <c r="DJ111" s="37"/>
      <c r="DK111" s="37"/>
      <c r="DL111" s="37"/>
      <c r="DM111" s="37"/>
      <c r="DN111" s="37"/>
      <c r="DO111" s="37"/>
      <c r="DP111" s="37"/>
      <c r="DQ111" s="37"/>
      <c r="DR111" s="37"/>
      <c r="DS111" s="37"/>
      <c r="DT111" s="37"/>
      <c r="DU111" s="37"/>
      <c r="DV111" s="37"/>
      <c r="DW111" s="37"/>
      <c r="DX111" s="37"/>
      <c r="DY111" s="37"/>
      <c r="DZ111" s="37"/>
      <c r="EA111" s="37"/>
      <c r="EB111" s="37"/>
      <c r="EC111" s="37"/>
      <c r="ED111" s="37"/>
      <c r="EE111" s="37"/>
      <c r="EF111" s="37"/>
      <c r="EG111" s="37"/>
      <c r="EH111" s="37"/>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7"/>
      <c r="GT111" s="37"/>
      <c r="GU111" s="37"/>
      <c r="GV111" s="37"/>
      <c r="GW111" s="37"/>
      <c r="GX111" s="37"/>
      <c r="GY111" s="37"/>
      <c r="GZ111" s="37"/>
      <c r="HA111" s="37"/>
      <c r="HB111" s="37"/>
      <c r="HC111" s="37"/>
      <c r="HD111" s="37"/>
      <c r="HE111" s="38"/>
      <c r="HF111" s="39"/>
      <c r="HG111" s="39"/>
      <c r="HH111" s="39"/>
      <c r="HI111" s="39"/>
      <c r="HJ111" s="39"/>
      <c r="HK111" s="39"/>
    </row>
    <row r="112" spans="1:219" s="40" customFormat="1" ht="171.75" customHeight="1" thickBot="1" x14ac:dyDescent="0.3">
      <c r="A112" s="278"/>
      <c r="B112" s="247"/>
      <c r="C112" s="75"/>
      <c r="D112" s="286"/>
      <c r="E112" s="91"/>
      <c r="F112" s="92" t="s">
        <v>78</v>
      </c>
      <c r="G112" s="94" t="s">
        <v>201</v>
      </c>
      <c r="H112" s="95" t="s">
        <v>297</v>
      </c>
      <c r="I112" s="281"/>
      <c r="J112" s="210" t="s">
        <v>315</v>
      </c>
      <c r="K112" s="281"/>
      <c r="L112" s="213" t="s">
        <v>318</v>
      </c>
      <c r="M112" s="252"/>
      <c r="N112" s="252"/>
      <c r="O112" s="261"/>
      <c r="P112" s="275"/>
      <c r="Q112" s="245"/>
      <c r="R112" s="243"/>
      <c r="S112" s="241"/>
      <c r="T112" s="97" t="s">
        <v>359</v>
      </c>
      <c r="U112" s="123" t="s">
        <v>243</v>
      </c>
      <c r="V112" s="266" t="s">
        <v>351</v>
      </c>
      <c r="W112" s="267"/>
      <c r="X112" s="268"/>
      <c r="Y112" s="257"/>
      <c r="Z112" s="258"/>
      <c r="AA112" s="258"/>
      <c r="AB112" s="258"/>
      <c r="AC112" s="259"/>
      <c r="AD112"/>
      <c r="AE112" s="219" t="str">
        <f t="shared" ref="AE112:AE118" si="0">IF(AD112="","",IF(AD112="PROBABILIDAD",SUM(W112+Z112+AC112),0))</f>
        <v/>
      </c>
      <c r="AF112" s="220" t="str">
        <f t="shared" ref="AF112:AF118" si="1">IF(AD112="","",IF(AD112="IMPACTO",SUM(W112+Z112+AC112),0))</f>
        <v/>
      </c>
      <c r="AG112" s="241"/>
      <c r="AH112" s="241"/>
      <c r="AI112" s="241"/>
      <c r="AJ112" s="241"/>
      <c r="AK112" s="241"/>
      <c r="AL112" s="241"/>
      <c r="AM112" s="241"/>
      <c r="AN112" s="243"/>
      <c r="AO112" s="243"/>
      <c r="AP112" s="243"/>
      <c r="AQ112" s="250"/>
      <c r="AS112" s="200"/>
      <c r="AT112" s="200"/>
      <c r="AU112" s="200"/>
      <c r="AV112" s="198"/>
      <c r="AW112" s="97"/>
      <c r="AX112" s="97"/>
      <c r="AY112" s="97"/>
      <c r="AZ112" s="97"/>
      <c r="BA112" s="97"/>
      <c r="BB112" s="97"/>
      <c r="BC112" s="97"/>
      <c r="BD112" s="97"/>
      <c r="BE112" s="97"/>
      <c r="BF112" s="97"/>
      <c r="BG112" s="97"/>
      <c r="BH112" s="97"/>
      <c r="BI112" s="97"/>
      <c r="BJ112" s="96"/>
      <c r="BK112" s="222" t="s">
        <v>370</v>
      </c>
      <c r="BL112" s="97" t="s">
        <v>89</v>
      </c>
      <c r="BM112" s="97"/>
      <c r="BN112" s="95" t="s">
        <v>44</v>
      </c>
      <c r="BO112" s="95" t="s">
        <v>44</v>
      </c>
      <c r="BP112" s="247"/>
      <c r="BQ112" s="247"/>
      <c r="BR112" s="247"/>
      <c r="BS112" s="37"/>
      <c r="BT112" s="37"/>
      <c r="BU112" s="37"/>
      <c r="BV112" s="37"/>
      <c r="BW112" s="37"/>
      <c r="BX112" s="37"/>
      <c r="BY112" s="37"/>
      <c r="BZ112" s="37" t="s">
        <v>5</v>
      </c>
      <c r="CA112" s="37" t="s">
        <v>5</v>
      </c>
      <c r="CB112" s="37"/>
      <c r="CC112" s="37"/>
      <c r="CD112" s="37" t="s">
        <v>199</v>
      </c>
      <c r="CE112" s="37"/>
      <c r="CF112" s="37"/>
      <c r="CG112" s="37"/>
      <c r="CH112" s="37"/>
      <c r="CI112" s="37"/>
      <c r="CJ112" s="37" t="s">
        <v>119</v>
      </c>
      <c r="CK112" s="37"/>
      <c r="CL112" s="37" t="s">
        <v>182</v>
      </c>
      <c r="CM112" s="37"/>
      <c r="CN112" s="37" t="s">
        <v>78</v>
      </c>
      <c r="CO112" s="37"/>
      <c r="CP112" s="37"/>
      <c r="CQ112" s="37"/>
      <c r="CR112" s="60" t="s">
        <v>50</v>
      </c>
      <c r="CS112" s="37"/>
      <c r="CT112" s="63" t="s">
        <v>21</v>
      </c>
      <c r="CU112" s="37"/>
      <c r="CV112" s="37"/>
      <c r="CW112" s="135" t="s">
        <v>41</v>
      </c>
      <c r="CX112" s="136"/>
      <c r="CY112" s="137"/>
      <c r="CZ112" s="37"/>
      <c r="DA112" s="37"/>
      <c r="DB112" s="138" t="s">
        <v>258</v>
      </c>
      <c r="DC112" s="37"/>
      <c r="DD112" s="37"/>
      <c r="DE112" s="37"/>
      <c r="DF112" s="37"/>
      <c r="DG112" s="37"/>
      <c r="DH112" s="37"/>
      <c r="DI112" s="37" t="s">
        <v>311</v>
      </c>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c r="FG112" s="37"/>
      <c r="FH112" s="37"/>
      <c r="FI112" s="37"/>
      <c r="FJ112" s="37"/>
      <c r="FK112" s="37"/>
      <c r="FL112" s="37"/>
      <c r="FM112" s="37"/>
      <c r="FN112" s="37"/>
      <c r="FO112" s="37"/>
      <c r="FP112" s="37"/>
      <c r="FQ112" s="37"/>
      <c r="FR112" s="37"/>
      <c r="FS112" s="37"/>
      <c r="FT112" s="37"/>
      <c r="FU112" s="37"/>
      <c r="FV112" s="37"/>
      <c r="FW112" s="37"/>
      <c r="FX112" s="37"/>
      <c r="FY112" s="37"/>
      <c r="FZ112" s="37"/>
      <c r="GA112" s="37"/>
      <c r="GB112" s="37"/>
      <c r="GC112" s="37"/>
      <c r="GD112" s="37"/>
      <c r="GE112" s="37"/>
      <c r="GF112" s="37"/>
      <c r="GG112" s="37"/>
      <c r="GH112" s="37"/>
      <c r="GI112" s="37"/>
      <c r="GJ112" s="37"/>
      <c r="GK112" s="37"/>
      <c r="GL112" s="37"/>
      <c r="GM112" s="37"/>
      <c r="GN112" s="37"/>
      <c r="GO112" s="37"/>
      <c r="GP112" s="37"/>
      <c r="GQ112" s="37"/>
      <c r="GR112" s="37"/>
      <c r="GS112" s="37"/>
      <c r="GT112" s="37"/>
      <c r="GU112" s="37"/>
      <c r="GV112" s="37"/>
      <c r="GW112" s="37"/>
      <c r="GX112" s="37"/>
      <c r="GY112" s="37"/>
      <c r="GZ112" s="37"/>
      <c r="HA112" s="37"/>
      <c r="HB112" s="37"/>
      <c r="HC112" s="37"/>
      <c r="HD112" s="37"/>
      <c r="HE112" s="38"/>
      <c r="HF112" s="39"/>
      <c r="HG112" s="39"/>
      <c r="HH112" s="39"/>
      <c r="HI112" s="39"/>
      <c r="HJ112" s="39"/>
      <c r="HK112" s="39"/>
    </row>
    <row r="113" spans="1:219" s="40" customFormat="1" ht="74.25" customHeight="1" thickBot="1" x14ac:dyDescent="0.25">
      <c r="A113" s="277"/>
      <c r="B113" s="247"/>
      <c r="C113" s="74"/>
      <c r="D113" s="285">
        <v>2</v>
      </c>
      <c r="E113" s="91" t="s">
        <v>211</v>
      </c>
      <c r="F113" s="92" t="s">
        <v>183</v>
      </c>
      <c r="G113" s="93" t="s">
        <v>197</v>
      </c>
      <c r="H113" s="95" t="s">
        <v>5</v>
      </c>
      <c r="I113" s="394" t="s">
        <v>369</v>
      </c>
      <c r="J113" s="203" t="s">
        <v>329</v>
      </c>
      <c r="K113" s="287" t="s">
        <v>328</v>
      </c>
      <c r="L113" s="211" t="s">
        <v>319</v>
      </c>
      <c r="M113" s="251" t="s">
        <v>62</v>
      </c>
      <c r="N113" s="251" t="s">
        <v>36</v>
      </c>
      <c r="O113" s="260">
        <f>VLOOKUP(M113,'MATRIZ CALIFICACIÓN'!$B$10:$C$24,2,FALSE)</f>
        <v>5</v>
      </c>
      <c r="P113" s="274">
        <f>HLOOKUP(N113,'MATRIZ CALIFICACIÓN'!$D$8:$H$9,2,FALSE)</f>
        <v>4</v>
      </c>
      <c r="Q113" s="244">
        <f>VALUE(CONCATENATE(O113,P113))</f>
        <v>54</v>
      </c>
      <c r="R113" s="242" t="str">
        <f>VLOOKUP(Q113,'MATRIZ CALIFICACIÓN'!$D$58:$E$82,2,FALSE)</f>
        <v>EXTREMA</v>
      </c>
      <c r="S113" s="240" t="s">
        <v>65</v>
      </c>
      <c r="T113" s="185" t="s">
        <v>332</v>
      </c>
      <c r="U113" s="123" t="s">
        <v>244</v>
      </c>
      <c r="V113" s="270" t="s">
        <v>335</v>
      </c>
      <c r="W113" s="271"/>
      <c r="X113" s="272"/>
      <c r="Y113" s="254" t="s">
        <v>247</v>
      </c>
      <c r="Z113" s="255"/>
      <c r="AA113" s="255"/>
      <c r="AB113" s="255"/>
      <c r="AC113" s="256"/>
      <c r="AD113" s="172"/>
      <c r="AE113" s="35" t="str">
        <f t="shared" si="0"/>
        <v/>
      </c>
      <c r="AF113" s="87" t="str">
        <f t="shared" si="1"/>
        <v/>
      </c>
      <c r="AG113" s="240">
        <f>IF(SUM(AE113:AE115),AVERAGEIF(AE113:AE115,"&gt;0",AE113:AE115),1)</f>
        <v>1</v>
      </c>
      <c r="AH113" s="240">
        <f>IF(SUM(AF113:AF115),AVERAGEIF(AF113:AF115,"&gt;0",AF113:AF115),1)</f>
        <v>1</v>
      </c>
      <c r="AI113" s="240">
        <f>IF(AND(AG113&gt;=0,AG113&lt;=50),0,IF(AND(AG113&gt;50,AG113&lt;76),1,2))</f>
        <v>0</v>
      </c>
      <c r="AJ113" s="240">
        <f>IF(AND(AH113&gt;=0,AH113&lt;=50),0,IF(AND(AH113&gt;50,AH113&lt;76),1,2))</f>
        <v>0</v>
      </c>
      <c r="AK113" s="240">
        <f>IF(AI113&lt;O113,O113-AI113,O113)</f>
        <v>5</v>
      </c>
      <c r="AL113" s="240">
        <f>IF(AJ113&lt;P113,P113-AJ113,P113)</f>
        <v>4</v>
      </c>
      <c r="AM113" s="240">
        <f>VALUE(CONCATENATE(AK63:AK113,AL113))</f>
        <v>54</v>
      </c>
      <c r="AN113" s="242" t="s">
        <v>50</v>
      </c>
      <c r="AO113" s="242" t="s">
        <v>21</v>
      </c>
      <c r="AP113" s="242" t="s">
        <v>258</v>
      </c>
      <c r="AQ113" s="249" t="s">
        <v>65</v>
      </c>
      <c r="AS113" s="206">
        <v>43101</v>
      </c>
      <c r="AT113" s="206">
        <v>43435</v>
      </c>
      <c r="AU113" s="199" t="s">
        <v>339</v>
      </c>
      <c r="AV113" s="95" t="s">
        <v>340</v>
      </c>
      <c r="AW113" s="95" t="s">
        <v>341</v>
      </c>
      <c r="AX113" s="95"/>
      <c r="AY113" s="95"/>
      <c r="AZ113" s="95"/>
      <c r="BA113" s="95"/>
      <c r="BB113" s="95"/>
      <c r="BC113" s="95"/>
      <c r="BD113" s="95"/>
      <c r="BE113" s="95"/>
      <c r="BF113" s="95"/>
      <c r="BG113" s="95"/>
      <c r="BH113" s="95"/>
      <c r="BI113" s="95"/>
      <c r="BK113" s="221" t="s">
        <v>364</v>
      </c>
      <c r="BL113" s="95" t="s">
        <v>89</v>
      </c>
      <c r="BM113" s="95" t="s">
        <v>85</v>
      </c>
      <c r="BN113" s="95" t="s">
        <v>44</v>
      </c>
      <c r="BO113" s="95" t="s">
        <v>44</v>
      </c>
      <c r="BP113" s="246"/>
      <c r="BQ113" s="246"/>
      <c r="BR113" s="246"/>
      <c r="BS113" s="37"/>
      <c r="BT113" s="37"/>
      <c r="BU113" s="37"/>
      <c r="BV113" s="37"/>
      <c r="BW113" s="37"/>
      <c r="BX113" s="37"/>
      <c r="BY113" s="37"/>
      <c r="BZ113" s="37" t="s">
        <v>93</v>
      </c>
      <c r="CA113" s="37" t="s">
        <v>93</v>
      </c>
      <c r="CB113" s="37"/>
      <c r="CC113" s="37"/>
      <c r="CD113" s="37"/>
      <c r="CE113" s="37"/>
      <c r="CF113" s="37"/>
      <c r="CG113" s="37"/>
      <c r="CH113" s="37"/>
      <c r="CI113" s="37"/>
      <c r="CJ113" s="37" t="s">
        <v>64</v>
      </c>
      <c r="CK113" s="37"/>
      <c r="CL113" s="37" t="s">
        <v>211</v>
      </c>
      <c r="CM113" s="37"/>
      <c r="CN113" s="37" t="s">
        <v>80</v>
      </c>
      <c r="CO113" s="37"/>
      <c r="CP113" s="37"/>
      <c r="CQ113" s="37"/>
      <c r="CR113" s="37"/>
      <c r="CS113" s="37"/>
      <c r="CT113" s="37"/>
      <c r="CU113" s="37"/>
      <c r="CV113" s="37"/>
      <c r="CW113" s="139"/>
      <c r="CX113" s="140"/>
      <c r="CY113" s="141"/>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c r="FG113" s="37"/>
      <c r="FH113" s="37"/>
      <c r="FI113" s="37"/>
      <c r="FJ113" s="37"/>
      <c r="FK113" s="37"/>
      <c r="FL113" s="37"/>
      <c r="FM113" s="37"/>
      <c r="FN113" s="37"/>
      <c r="FO113" s="37"/>
      <c r="FP113" s="37"/>
      <c r="FQ113" s="37"/>
      <c r="FR113" s="37"/>
      <c r="FS113" s="37"/>
      <c r="FT113" s="37"/>
      <c r="FU113" s="37"/>
      <c r="FV113" s="37"/>
      <c r="FW113" s="37"/>
      <c r="FX113" s="37"/>
      <c r="FY113" s="37"/>
      <c r="FZ113" s="37"/>
      <c r="GA113" s="37"/>
      <c r="GB113" s="37"/>
      <c r="GC113" s="37"/>
      <c r="GD113" s="37"/>
      <c r="GE113" s="37"/>
      <c r="GF113" s="37"/>
      <c r="GG113" s="37"/>
      <c r="GH113" s="37"/>
      <c r="GI113" s="37"/>
      <c r="GJ113" s="37"/>
      <c r="GK113" s="37"/>
      <c r="GL113" s="37"/>
      <c r="GM113" s="37"/>
      <c r="GN113" s="37"/>
      <c r="GO113" s="37"/>
      <c r="GP113" s="37"/>
      <c r="GQ113" s="37"/>
      <c r="GR113" s="37"/>
      <c r="GS113" s="37"/>
      <c r="GT113" s="37"/>
      <c r="GU113" s="37"/>
      <c r="GV113" s="37"/>
      <c r="GW113" s="37"/>
      <c r="GX113" s="37"/>
      <c r="GY113" s="37"/>
      <c r="GZ113" s="37"/>
      <c r="HA113" s="37"/>
      <c r="HB113" s="37"/>
      <c r="HC113" s="37"/>
      <c r="HD113" s="37"/>
      <c r="HE113" s="38"/>
      <c r="HF113" s="39"/>
      <c r="HG113" s="39"/>
      <c r="HH113" s="39"/>
      <c r="HI113" s="39"/>
      <c r="HJ113" s="39"/>
      <c r="HK113" s="39"/>
    </row>
    <row r="114" spans="1:219" s="40" customFormat="1" ht="87" customHeight="1" thickBot="1" x14ac:dyDescent="0.25">
      <c r="A114" s="278"/>
      <c r="B114" s="247"/>
      <c r="C114" s="75"/>
      <c r="D114" s="286"/>
      <c r="E114" s="91"/>
      <c r="F114" s="92" t="s">
        <v>213</v>
      </c>
      <c r="G114" s="94" t="s">
        <v>200</v>
      </c>
      <c r="H114" s="95" t="s">
        <v>68</v>
      </c>
      <c r="I114" s="395"/>
      <c r="J114" s="204" t="s">
        <v>330</v>
      </c>
      <c r="K114" s="288"/>
      <c r="L114" s="212" t="s">
        <v>320</v>
      </c>
      <c r="M114" s="252"/>
      <c r="N114" s="252"/>
      <c r="O114" s="261"/>
      <c r="P114" s="275"/>
      <c r="Q114" s="245"/>
      <c r="R114" s="243"/>
      <c r="S114" s="241"/>
      <c r="T114" s="185" t="s">
        <v>333</v>
      </c>
      <c r="U114" s="123" t="s">
        <v>243</v>
      </c>
      <c r="V114" s="266" t="s">
        <v>336</v>
      </c>
      <c r="W114" s="267"/>
      <c r="X114" s="268"/>
      <c r="Y114" s="257"/>
      <c r="Z114" s="258"/>
      <c r="AA114" s="258"/>
      <c r="AB114" s="258"/>
      <c r="AC114" s="259"/>
      <c r="AD114" s="173"/>
      <c r="AE114" s="35" t="str">
        <f t="shared" si="0"/>
        <v/>
      </c>
      <c r="AF114" s="87" t="str">
        <f t="shared" si="1"/>
        <v/>
      </c>
      <c r="AG114" s="241"/>
      <c r="AH114" s="241"/>
      <c r="AI114" s="241"/>
      <c r="AJ114" s="241"/>
      <c r="AK114" s="241"/>
      <c r="AL114" s="241"/>
      <c r="AM114" s="241"/>
      <c r="AN114" s="243"/>
      <c r="AO114" s="243"/>
      <c r="AP114" s="243"/>
      <c r="AQ114" s="250"/>
      <c r="AR114" s="199" t="s">
        <v>338</v>
      </c>
      <c r="AS114" s="96"/>
      <c r="AT114" s="96"/>
      <c r="AU114" s="96"/>
      <c r="AV114" s="96"/>
      <c r="AW114" s="96"/>
      <c r="AX114" s="96"/>
      <c r="AY114" s="96"/>
      <c r="AZ114" s="96"/>
      <c r="BA114" s="96"/>
      <c r="BB114" s="96"/>
      <c r="BC114" s="96"/>
      <c r="BD114" s="96"/>
      <c r="BE114" s="96"/>
      <c r="BF114" s="96"/>
      <c r="BG114" s="96"/>
      <c r="BH114" s="96"/>
      <c r="BI114" s="96"/>
      <c r="BK114" s="222" t="s">
        <v>365</v>
      </c>
      <c r="BL114" s="96" t="s">
        <v>89</v>
      </c>
      <c r="BM114" s="96" t="s">
        <v>85</v>
      </c>
      <c r="BN114" s="95" t="s">
        <v>44</v>
      </c>
      <c r="BO114" s="95" t="s">
        <v>44</v>
      </c>
      <c r="BP114" s="247"/>
      <c r="BQ114" s="247"/>
      <c r="BR114" s="247"/>
      <c r="BS114" s="37"/>
      <c r="BT114" s="37"/>
      <c r="BU114" s="37"/>
      <c r="BV114" s="37"/>
      <c r="BW114" s="37"/>
      <c r="BX114" s="37"/>
      <c r="BY114" s="37"/>
      <c r="BZ114" s="37" t="s">
        <v>297</v>
      </c>
      <c r="CA114" s="37" t="s">
        <v>68</v>
      </c>
      <c r="CB114" s="37"/>
      <c r="CC114" s="37"/>
      <c r="CD114" s="37"/>
      <c r="CE114" s="37"/>
      <c r="CF114" s="37"/>
      <c r="CG114" s="37"/>
      <c r="CH114" s="37"/>
      <c r="CI114" s="37"/>
      <c r="CJ114" s="37" t="s">
        <v>65</v>
      </c>
      <c r="CK114" s="37"/>
      <c r="CL114" s="37"/>
      <c r="CM114" s="37"/>
      <c r="CN114" s="37" t="s">
        <v>213</v>
      </c>
      <c r="CO114" s="37"/>
      <c r="CP114" s="37"/>
      <c r="CQ114" s="37"/>
      <c r="CR114" s="37"/>
      <c r="CS114" s="37"/>
      <c r="CT114" s="37"/>
      <c r="CU114" s="37"/>
      <c r="CV114" s="37"/>
      <c r="CW114" s="142" t="s">
        <v>43</v>
      </c>
      <c r="CX114" s="143"/>
      <c r="CY114" s="144"/>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c r="FG114" s="37"/>
      <c r="FH114" s="37"/>
      <c r="FI114" s="37"/>
      <c r="FJ114" s="37"/>
      <c r="FK114" s="37"/>
      <c r="FL114" s="37"/>
      <c r="FM114" s="37"/>
      <c r="FN114" s="37"/>
      <c r="FO114" s="37"/>
      <c r="FP114" s="37"/>
      <c r="FQ114" s="37"/>
      <c r="FR114" s="37"/>
      <c r="FS114" s="37"/>
      <c r="FT114" s="37"/>
      <c r="FU114" s="37"/>
      <c r="FV114" s="37"/>
      <c r="FW114" s="37"/>
      <c r="FX114" s="37"/>
      <c r="FY114" s="37"/>
      <c r="FZ114" s="37"/>
      <c r="GA114" s="37"/>
      <c r="GB114" s="37"/>
      <c r="GC114" s="37"/>
      <c r="GD114" s="37"/>
      <c r="GE114" s="37"/>
      <c r="GF114" s="37"/>
      <c r="GG114" s="37"/>
      <c r="GH114" s="37"/>
      <c r="GI114" s="37"/>
      <c r="GJ114" s="37"/>
      <c r="GK114" s="37"/>
      <c r="GL114" s="37"/>
      <c r="GM114" s="37"/>
      <c r="GN114" s="37"/>
      <c r="GO114" s="37"/>
      <c r="GP114" s="37"/>
      <c r="GQ114" s="37"/>
      <c r="GR114" s="37"/>
      <c r="GS114" s="37"/>
      <c r="GT114" s="37"/>
      <c r="GU114" s="37"/>
      <c r="GV114" s="37"/>
      <c r="GW114" s="37"/>
      <c r="GX114" s="37"/>
      <c r="GY114" s="37"/>
      <c r="GZ114" s="37"/>
      <c r="HA114" s="37"/>
      <c r="HB114" s="37"/>
      <c r="HC114" s="37"/>
      <c r="HD114" s="37"/>
      <c r="HE114" s="38"/>
      <c r="HF114" s="39"/>
      <c r="HG114" s="39"/>
      <c r="HH114" s="39"/>
      <c r="HI114" s="39"/>
      <c r="HJ114" s="39"/>
      <c r="HK114" s="39"/>
    </row>
    <row r="115" spans="1:219" s="40" customFormat="1" ht="94.5" customHeight="1" thickBot="1" x14ac:dyDescent="0.25">
      <c r="A115" s="278"/>
      <c r="B115" s="247"/>
      <c r="C115" s="75"/>
      <c r="D115" s="286"/>
      <c r="E115" s="91"/>
      <c r="F115" s="92"/>
      <c r="G115" s="94" t="s">
        <v>201</v>
      </c>
      <c r="H115" s="95" t="s">
        <v>230</v>
      </c>
      <c r="I115" s="395"/>
      <c r="J115" s="204" t="s">
        <v>331</v>
      </c>
      <c r="K115" s="288"/>
      <c r="L115" s="213" t="s">
        <v>316</v>
      </c>
      <c r="M115" s="252"/>
      <c r="N115" s="252"/>
      <c r="O115" s="261"/>
      <c r="P115" s="275"/>
      <c r="Q115" s="245"/>
      <c r="R115" s="243"/>
      <c r="S115" s="241"/>
      <c r="T115" s="186" t="s">
        <v>372</v>
      </c>
      <c r="U115" s="123" t="s">
        <v>243</v>
      </c>
      <c r="V115" s="266" t="s">
        <v>337</v>
      </c>
      <c r="W115" s="267"/>
      <c r="X115" s="268"/>
      <c r="Y115" s="257"/>
      <c r="Z115" s="258"/>
      <c r="AA115" s="258"/>
      <c r="AB115" s="258"/>
      <c r="AC115" s="259"/>
      <c r="AD115" s="173"/>
      <c r="AE115" s="219" t="str">
        <f t="shared" si="0"/>
        <v/>
      </c>
      <c r="AF115" s="220" t="str">
        <f t="shared" si="1"/>
        <v/>
      </c>
      <c r="AG115" s="241"/>
      <c r="AH115" s="241"/>
      <c r="AI115" s="241"/>
      <c r="AJ115" s="241"/>
      <c r="AK115" s="241"/>
      <c r="AL115" s="241"/>
      <c r="AM115" s="241"/>
      <c r="AN115" s="243"/>
      <c r="AO115" s="243"/>
      <c r="AP115" s="243"/>
      <c r="AQ115" s="250"/>
      <c r="AR115" s="97"/>
      <c r="AS115" s="97"/>
      <c r="AT115" s="97"/>
      <c r="AU115" s="97"/>
      <c r="AV115" s="97"/>
      <c r="AW115" s="97"/>
      <c r="AX115" s="97"/>
      <c r="AY115" s="97"/>
      <c r="AZ115" s="97"/>
      <c r="BA115" s="97"/>
      <c r="BB115" s="97"/>
      <c r="BC115" s="97"/>
      <c r="BD115" s="97"/>
      <c r="BE115" s="97"/>
      <c r="BF115" s="97"/>
      <c r="BG115" s="97"/>
      <c r="BH115" s="97"/>
      <c r="BI115" s="97"/>
      <c r="BK115" s="222" t="s">
        <v>366</v>
      </c>
      <c r="BL115" s="97" t="s">
        <v>89</v>
      </c>
      <c r="BM115" s="97" t="s">
        <v>85</v>
      </c>
      <c r="BN115" s="95" t="s">
        <v>44</v>
      </c>
      <c r="BO115" s="95" t="s">
        <v>44</v>
      </c>
      <c r="BP115" s="247"/>
      <c r="BQ115" s="247"/>
      <c r="BR115" s="247"/>
      <c r="BS115" s="37"/>
      <c r="BT115" s="37"/>
      <c r="BU115" s="37"/>
      <c r="BV115" s="37"/>
      <c r="BW115" s="37"/>
      <c r="BX115" s="37"/>
      <c r="BY115" s="37"/>
      <c r="BZ115" s="37" t="s">
        <v>298</v>
      </c>
      <c r="CA115" s="37" t="s">
        <v>5</v>
      </c>
      <c r="CB115" s="37"/>
      <c r="CC115" s="37"/>
      <c r="CD115" s="37"/>
      <c r="CE115" s="37"/>
      <c r="CF115" s="37"/>
      <c r="CG115" s="37"/>
      <c r="CH115" s="37"/>
      <c r="CI115" s="37"/>
      <c r="CJ115" s="37" t="s">
        <v>119</v>
      </c>
      <c r="CK115" s="37"/>
      <c r="CL115" s="37"/>
      <c r="CM115" s="37"/>
      <c r="CN115" s="37"/>
      <c r="CO115" s="37"/>
      <c r="CP115" s="37"/>
      <c r="CQ115" s="37"/>
      <c r="CR115" s="37"/>
      <c r="CS115" s="37"/>
      <c r="CT115" s="37"/>
      <c r="CU115" s="37"/>
      <c r="CV115" s="37"/>
      <c r="CW115" s="145"/>
      <c r="CX115" s="146"/>
      <c r="CY115" s="14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c r="FG115" s="37"/>
      <c r="FH115" s="37"/>
      <c r="FI115" s="37"/>
      <c r="FJ115" s="37"/>
      <c r="FK115" s="37"/>
      <c r="FL115" s="37"/>
      <c r="FM115" s="37"/>
      <c r="FN115" s="37"/>
      <c r="FO115" s="37"/>
      <c r="FP115" s="37"/>
      <c r="FQ115" s="37"/>
      <c r="FR115" s="37"/>
      <c r="FS115" s="37"/>
      <c r="FT115" s="37"/>
      <c r="FU115" s="37"/>
      <c r="FV115" s="37"/>
      <c r="FW115" s="37"/>
      <c r="FX115" s="37"/>
      <c r="FY115" s="37"/>
      <c r="FZ115" s="37"/>
      <c r="GA115" s="37"/>
      <c r="GB115" s="37"/>
      <c r="GC115" s="37"/>
      <c r="GD115" s="37"/>
      <c r="GE115" s="37"/>
      <c r="GF115" s="37"/>
      <c r="GG115" s="37"/>
      <c r="GH115" s="37"/>
      <c r="GI115" s="37"/>
      <c r="GJ115" s="37"/>
      <c r="GK115" s="37"/>
      <c r="GL115" s="37"/>
      <c r="GM115" s="37"/>
      <c r="GN115" s="37"/>
      <c r="GO115" s="37"/>
      <c r="GP115" s="37"/>
      <c r="GQ115" s="37"/>
      <c r="GR115" s="37"/>
      <c r="GS115" s="37"/>
      <c r="GT115" s="37"/>
      <c r="GU115" s="37"/>
      <c r="GV115" s="37"/>
      <c r="GW115" s="37"/>
      <c r="GX115" s="37"/>
      <c r="GY115" s="37"/>
      <c r="GZ115" s="37"/>
      <c r="HA115" s="37"/>
      <c r="HB115" s="37"/>
      <c r="HC115" s="37"/>
      <c r="HD115" s="37"/>
      <c r="HE115" s="38"/>
      <c r="HF115" s="39"/>
      <c r="HG115" s="39"/>
      <c r="HH115" s="39"/>
      <c r="HI115" s="39"/>
      <c r="HJ115" s="39"/>
      <c r="HK115" s="39"/>
    </row>
    <row r="116" spans="1:219" s="40" customFormat="1" ht="134.25" customHeight="1" thickBot="1" x14ac:dyDescent="0.25">
      <c r="A116" s="277"/>
      <c r="B116" s="247"/>
      <c r="C116" s="74"/>
      <c r="D116" s="285">
        <v>3</v>
      </c>
      <c r="E116" s="91" t="s">
        <v>210</v>
      </c>
      <c r="F116" s="92" t="s">
        <v>183</v>
      </c>
      <c r="G116" s="93" t="s">
        <v>200</v>
      </c>
      <c r="H116" s="95" t="s">
        <v>68</v>
      </c>
      <c r="I116" s="280">
        <v>7518</v>
      </c>
      <c r="J116" s="214" t="s">
        <v>322</v>
      </c>
      <c r="K116" s="284" t="s">
        <v>321</v>
      </c>
      <c r="L116" s="211" t="s">
        <v>323</v>
      </c>
      <c r="M116" s="251" t="s">
        <v>61</v>
      </c>
      <c r="N116" s="251" t="s">
        <v>37</v>
      </c>
      <c r="O116" s="260">
        <f>VLOOKUP(M116,'MATRIZ CALIFICACIÓN'!$B$10:$C$24,2,FALSE)</f>
        <v>3</v>
      </c>
      <c r="P116" s="274">
        <f>HLOOKUP(N116,'MATRIZ CALIFICACIÓN'!$D$8:$H$9,2,FALSE)</f>
        <v>5</v>
      </c>
      <c r="Q116" s="244">
        <f>VALUE(CONCATENATE(O116,P116))</f>
        <v>35</v>
      </c>
      <c r="R116" s="242" t="str">
        <f>VLOOKUP(Q116,'MATRIZ CALIFICACIÓN'!$D$58:$E$82,2,FALSE)</f>
        <v>EXTREMA</v>
      </c>
      <c r="S116" s="240" t="s">
        <v>64</v>
      </c>
      <c r="T116" s="95" t="s">
        <v>346</v>
      </c>
      <c r="U116" s="123" t="s">
        <v>243</v>
      </c>
      <c r="V116" s="270" t="s">
        <v>355</v>
      </c>
      <c r="W116" s="271"/>
      <c r="X116" s="272"/>
      <c r="Y116" s="254" t="s">
        <v>247</v>
      </c>
      <c r="Z116" s="255"/>
      <c r="AA116" s="255"/>
      <c r="AB116" s="255"/>
      <c r="AC116" s="256"/>
      <c r="AD116" s="172"/>
      <c r="AE116" s="35" t="str">
        <f t="shared" si="0"/>
        <v/>
      </c>
      <c r="AF116" s="220" t="str">
        <f t="shared" si="1"/>
        <v/>
      </c>
      <c r="AG116" s="240">
        <f>IF(SUM(AE116:AE119),AVERAGEIF(AE116:AE119,"&gt;0",AE116:AE119),1)</f>
        <v>1</v>
      </c>
      <c r="AH116" s="240">
        <f>IF(SUM(AF116:AF119),AVERAGEIF(AF116:AF119,"&gt;0",AF116:AF119),1)</f>
        <v>1</v>
      </c>
      <c r="AI116" s="240">
        <f>IF(AND(AG116&gt;=0,AG116&lt;=50),0,IF(AND(AG116&gt;50,AG116&lt;76),1,2))</f>
        <v>0</v>
      </c>
      <c r="AJ116" s="240">
        <f>IF(AND(AH116&gt;=0,AH116&lt;=50),0,IF(AND(AH116&gt;50,AH116&lt;76),1,2))</f>
        <v>0</v>
      </c>
      <c r="AK116" s="240">
        <f>IF(AI116&lt;O116,O116-AI116,O116)</f>
        <v>3</v>
      </c>
      <c r="AL116" s="240">
        <f>IF(AJ116&lt;P116,P116-AJ116,P116)</f>
        <v>5</v>
      </c>
      <c r="AM116" s="240">
        <f>VALUE(CONCATENATE(AK68:AK116,AL116))</f>
        <v>35</v>
      </c>
      <c r="AN116" s="242" t="s">
        <v>49</v>
      </c>
      <c r="AO116" s="242" t="s">
        <v>21</v>
      </c>
      <c r="AP116" s="242" t="s">
        <v>257</v>
      </c>
      <c r="AQ116" s="249" t="s">
        <v>65</v>
      </c>
      <c r="AR116" s="95" t="s">
        <v>367</v>
      </c>
      <c r="AS116" s="207">
        <v>43101</v>
      </c>
      <c r="AT116" s="207">
        <v>43435</v>
      </c>
      <c r="AU116" s="95" t="s">
        <v>339</v>
      </c>
      <c r="AV116" s="95" t="s">
        <v>357</v>
      </c>
      <c r="AW116" s="95" t="s">
        <v>363</v>
      </c>
      <c r="AX116" s="95"/>
      <c r="AY116" s="95"/>
      <c r="AZ116" s="95"/>
      <c r="BA116" s="95"/>
      <c r="BB116" s="95"/>
      <c r="BC116" s="95"/>
      <c r="BD116" s="95"/>
      <c r="BE116" s="95"/>
      <c r="BF116" s="95"/>
      <c r="BG116" s="95"/>
      <c r="BH116" s="95"/>
      <c r="BI116" s="95"/>
      <c r="BJ116" s="95"/>
      <c r="BK116" s="95" t="s">
        <v>368</v>
      </c>
      <c r="BL116" s="95" t="s">
        <v>89</v>
      </c>
      <c r="BM116" s="95" t="s">
        <v>85</v>
      </c>
      <c r="BN116" s="95" t="s">
        <v>44</v>
      </c>
      <c r="BO116" s="95" t="s">
        <v>44</v>
      </c>
      <c r="BP116" s="246"/>
      <c r="BQ116" s="246"/>
      <c r="BR116" s="246"/>
      <c r="BS116" s="37"/>
      <c r="BT116" s="37"/>
      <c r="BU116" s="37"/>
      <c r="BV116" s="37"/>
      <c r="BW116" s="37"/>
      <c r="BX116" s="37"/>
      <c r="BY116" s="37"/>
      <c r="BZ116" s="37"/>
      <c r="CA116" s="37" t="s">
        <v>103</v>
      </c>
      <c r="CB116" s="37"/>
      <c r="CC116" s="37"/>
      <c r="CD116" s="37"/>
      <c r="CE116" s="37"/>
      <c r="CF116" s="37"/>
      <c r="CG116" s="37"/>
      <c r="CH116" s="37"/>
      <c r="CI116" s="37"/>
      <c r="CJ116" s="37" t="s">
        <v>64</v>
      </c>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c r="FH116" s="37"/>
      <c r="FI116" s="37"/>
      <c r="FJ116" s="37"/>
      <c r="FK116" s="37"/>
      <c r="FL116" s="37"/>
      <c r="FM116" s="37"/>
      <c r="FN116" s="37"/>
      <c r="FO116" s="37"/>
      <c r="FP116" s="37"/>
      <c r="FQ116" s="37"/>
      <c r="FR116" s="37"/>
      <c r="FS116" s="37"/>
      <c r="FT116" s="37"/>
      <c r="FU116" s="37"/>
      <c r="FV116" s="37"/>
      <c r="FW116" s="37"/>
      <c r="FX116" s="37"/>
      <c r="FY116" s="37"/>
      <c r="FZ116" s="37"/>
      <c r="GA116" s="37"/>
      <c r="GB116" s="37"/>
      <c r="GC116" s="37"/>
      <c r="GD116" s="37"/>
      <c r="GE116" s="37"/>
      <c r="GF116" s="37"/>
      <c r="GG116" s="37"/>
      <c r="GH116" s="37"/>
      <c r="GI116" s="37"/>
      <c r="GJ116" s="37"/>
      <c r="GK116" s="37"/>
      <c r="GL116" s="37"/>
      <c r="GM116" s="37"/>
      <c r="GN116" s="37"/>
      <c r="GO116" s="37"/>
      <c r="GP116" s="37"/>
      <c r="GQ116" s="37"/>
      <c r="GR116" s="37"/>
      <c r="GS116" s="37"/>
      <c r="GT116" s="37"/>
      <c r="GU116" s="37"/>
      <c r="GV116" s="37"/>
      <c r="GW116" s="37"/>
      <c r="GX116" s="37"/>
      <c r="GY116" s="37"/>
      <c r="GZ116" s="37"/>
      <c r="HA116" s="37"/>
      <c r="HB116" s="37"/>
      <c r="HC116" s="37"/>
      <c r="HD116" s="37"/>
      <c r="HE116" s="38"/>
      <c r="HF116" s="39"/>
      <c r="HG116" s="39"/>
      <c r="HH116" s="39"/>
      <c r="HI116" s="39"/>
      <c r="HJ116" s="39"/>
      <c r="HK116" s="39"/>
    </row>
    <row r="117" spans="1:219" s="40" customFormat="1" ht="60" thickBot="1" x14ac:dyDescent="0.25">
      <c r="A117" s="278"/>
      <c r="B117" s="247"/>
      <c r="C117" s="75"/>
      <c r="D117" s="286"/>
      <c r="E117" s="91" t="s">
        <v>211</v>
      </c>
      <c r="F117" s="92" t="s">
        <v>213</v>
      </c>
      <c r="G117" s="94" t="s">
        <v>201</v>
      </c>
      <c r="H117" s="95" t="s">
        <v>5</v>
      </c>
      <c r="I117" s="281"/>
      <c r="J117" s="209" t="s">
        <v>344</v>
      </c>
      <c r="K117" s="281"/>
      <c r="L117" s="212" t="s">
        <v>324</v>
      </c>
      <c r="M117" s="252"/>
      <c r="N117" s="252"/>
      <c r="O117" s="261"/>
      <c r="P117" s="275"/>
      <c r="Q117" s="245"/>
      <c r="R117" s="243"/>
      <c r="S117" s="241"/>
      <c r="T117" s="96" t="s">
        <v>347</v>
      </c>
      <c r="U117" s="123" t="s">
        <v>243</v>
      </c>
      <c r="V117" s="266" t="s">
        <v>354</v>
      </c>
      <c r="W117" s="267"/>
      <c r="X117" s="268"/>
      <c r="Y117" s="257"/>
      <c r="Z117" s="258"/>
      <c r="AA117" s="258"/>
      <c r="AB117" s="258"/>
      <c r="AC117" s="259"/>
      <c r="AD117" s="173"/>
      <c r="AE117" s="35" t="str">
        <f t="shared" si="0"/>
        <v/>
      </c>
      <c r="AF117" s="220" t="str">
        <f t="shared" si="1"/>
        <v/>
      </c>
      <c r="AG117" s="241"/>
      <c r="AH117" s="241"/>
      <c r="AI117" s="241"/>
      <c r="AJ117" s="241"/>
      <c r="AK117" s="241"/>
      <c r="AL117" s="241"/>
      <c r="AM117" s="241"/>
      <c r="AN117" s="243"/>
      <c r="AO117" s="243"/>
      <c r="AP117" s="243"/>
      <c r="AQ117" s="250"/>
      <c r="AS117" s="207"/>
      <c r="AT117" s="207"/>
      <c r="AU117" s="96"/>
      <c r="AV117" s="96"/>
      <c r="AW117" s="96"/>
      <c r="AX117" s="96"/>
      <c r="AY117" s="96"/>
      <c r="AZ117" s="96"/>
      <c r="BA117" s="96"/>
      <c r="BB117" s="96"/>
      <c r="BC117" s="96"/>
      <c r="BD117" s="96"/>
      <c r="BE117" s="96"/>
      <c r="BF117" s="96"/>
      <c r="BG117" s="96"/>
      <c r="BH117" s="96"/>
      <c r="BI117" s="96"/>
      <c r="BK117" s="96" t="s">
        <v>373</v>
      </c>
      <c r="BL117" s="96"/>
      <c r="BM117" s="96" t="s">
        <v>85</v>
      </c>
      <c r="BN117" s="95" t="s">
        <v>44</v>
      </c>
      <c r="BO117" s="95" t="s">
        <v>44</v>
      </c>
      <c r="BP117" s="247"/>
      <c r="BQ117" s="247"/>
      <c r="BR117" s="247"/>
      <c r="BS117" s="37"/>
      <c r="BT117" s="37"/>
      <c r="BU117" s="37"/>
      <c r="BV117" s="37"/>
      <c r="BW117" s="37"/>
      <c r="BX117" s="37"/>
      <c r="BY117" s="37"/>
      <c r="BZ117" s="37"/>
      <c r="CA117" s="37" t="s">
        <v>68</v>
      </c>
      <c r="CB117" s="37"/>
      <c r="CC117" s="37"/>
      <c r="CD117" s="37"/>
      <c r="CE117" s="37"/>
      <c r="CF117" s="37"/>
      <c r="CG117" s="37"/>
      <c r="CH117" s="37"/>
      <c r="CI117" s="37"/>
      <c r="CJ117" s="37" t="s">
        <v>65</v>
      </c>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c r="FG117" s="37"/>
      <c r="FH117" s="37"/>
      <c r="FI117" s="37"/>
      <c r="FJ117" s="37"/>
      <c r="FK117" s="37"/>
      <c r="FL117" s="37"/>
      <c r="FM117" s="37"/>
      <c r="FN117" s="37"/>
      <c r="FO117" s="37"/>
      <c r="FP117" s="37"/>
      <c r="FQ117" s="37"/>
      <c r="FR117" s="37"/>
      <c r="FS117" s="37"/>
      <c r="FT117" s="37"/>
      <c r="FU117" s="37"/>
      <c r="FV117" s="37"/>
      <c r="FW117" s="37"/>
      <c r="FX117" s="37"/>
      <c r="FY117" s="37"/>
      <c r="FZ117" s="37"/>
      <c r="GA117" s="37"/>
      <c r="GB117" s="37"/>
      <c r="GC117" s="37"/>
      <c r="GD117" s="37"/>
      <c r="GE117" s="37"/>
      <c r="GF117" s="37"/>
      <c r="GG117" s="37"/>
      <c r="GH117" s="37"/>
      <c r="GI117" s="37"/>
      <c r="GJ117" s="37"/>
      <c r="GK117" s="37"/>
      <c r="GL117" s="37"/>
      <c r="GM117" s="37"/>
      <c r="GN117" s="37"/>
      <c r="GO117" s="37"/>
      <c r="GP117" s="37"/>
      <c r="GQ117" s="37"/>
      <c r="GR117" s="37"/>
      <c r="GS117" s="37"/>
      <c r="GT117" s="37"/>
      <c r="GU117" s="37"/>
      <c r="GV117" s="37"/>
      <c r="GW117" s="37"/>
      <c r="GX117" s="37"/>
      <c r="GY117" s="37"/>
      <c r="GZ117" s="37"/>
      <c r="HA117" s="37"/>
      <c r="HB117" s="37"/>
      <c r="HC117" s="37"/>
      <c r="HD117" s="37"/>
      <c r="HE117" s="38"/>
      <c r="HF117" s="39"/>
      <c r="HG117" s="39"/>
      <c r="HH117" s="39"/>
      <c r="HI117" s="39"/>
      <c r="HJ117" s="39"/>
      <c r="HK117" s="39"/>
    </row>
    <row r="118" spans="1:219" s="40" customFormat="1" ht="64.5" thickBot="1" x14ac:dyDescent="0.25">
      <c r="A118" s="278"/>
      <c r="B118" s="247"/>
      <c r="C118" s="75"/>
      <c r="D118" s="286"/>
      <c r="E118" s="91"/>
      <c r="F118" s="92"/>
      <c r="G118" s="94"/>
      <c r="H118" s="95" t="s">
        <v>230</v>
      </c>
      <c r="I118" s="281"/>
      <c r="J118" s="208" t="s">
        <v>343</v>
      </c>
      <c r="K118" s="281"/>
      <c r="L118" s="213" t="s">
        <v>325</v>
      </c>
      <c r="M118" s="252"/>
      <c r="N118" s="252"/>
      <c r="O118" s="261"/>
      <c r="P118" s="275"/>
      <c r="Q118" s="245"/>
      <c r="R118" s="243"/>
      <c r="S118" s="241"/>
      <c r="T118" s="97" t="s">
        <v>374</v>
      </c>
      <c r="U118" s="123" t="s">
        <v>243</v>
      </c>
      <c r="V118" s="266" t="s">
        <v>356</v>
      </c>
      <c r="W118" s="267"/>
      <c r="X118" s="268"/>
      <c r="Y118" s="257"/>
      <c r="Z118" s="258"/>
      <c r="AA118" s="258"/>
      <c r="AB118" s="258"/>
      <c r="AC118" s="259"/>
      <c r="AD118" s="173"/>
      <c r="AE118" s="240" t="str">
        <f t="shared" si="0"/>
        <v/>
      </c>
      <c r="AF118" s="397" t="str">
        <f t="shared" si="1"/>
        <v/>
      </c>
      <c r="AG118" s="241"/>
      <c r="AH118" s="241"/>
      <c r="AI118" s="241"/>
      <c r="AJ118" s="241"/>
      <c r="AK118" s="241"/>
      <c r="AL118" s="241"/>
      <c r="AM118" s="241"/>
      <c r="AN118" s="243"/>
      <c r="AO118" s="243"/>
      <c r="AP118" s="243"/>
      <c r="AQ118" s="250"/>
      <c r="AR118" s="97"/>
      <c r="AS118" s="97"/>
      <c r="AT118" s="97"/>
      <c r="AU118" s="97"/>
      <c r="AV118" s="97"/>
      <c r="AW118" s="97"/>
      <c r="AX118" s="97"/>
      <c r="AY118" s="97"/>
      <c r="AZ118" s="97"/>
      <c r="BA118" s="97"/>
      <c r="BB118" s="97"/>
      <c r="BC118" s="97"/>
      <c r="BD118" s="97"/>
      <c r="BE118" s="97"/>
      <c r="BF118" s="97"/>
      <c r="BG118" s="97"/>
      <c r="BH118" s="97"/>
      <c r="BI118" s="97"/>
      <c r="BJ118" s="97"/>
      <c r="BK118" s="97" t="s">
        <v>375</v>
      </c>
      <c r="BL118" s="97" t="s">
        <v>89</v>
      </c>
      <c r="BM118" s="97" t="s">
        <v>85</v>
      </c>
      <c r="BN118" s="95" t="s">
        <v>44</v>
      </c>
      <c r="BO118" s="95" t="s">
        <v>44</v>
      </c>
      <c r="BP118" s="247"/>
      <c r="BQ118" s="247"/>
      <c r="BR118" s="247"/>
      <c r="BS118" s="37"/>
      <c r="BT118" s="37"/>
      <c r="BU118" s="37"/>
      <c r="BV118" s="37"/>
      <c r="BW118" s="37"/>
      <c r="BX118" s="37"/>
      <c r="BY118" s="37"/>
      <c r="BZ118" s="37"/>
      <c r="CA118" s="37" t="s">
        <v>5</v>
      </c>
      <c r="CB118" s="37"/>
      <c r="CC118" s="37"/>
      <c r="CD118" s="37"/>
      <c r="CE118" s="37"/>
      <c r="CF118" s="37"/>
      <c r="CG118" s="37"/>
      <c r="CH118" s="37"/>
      <c r="CI118" s="37"/>
      <c r="CJ118" s="37" t="s">
        <v>119</v>
      </c>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c r="FG118" s="37"/>
      <c r="FH118" s="37"/>
      <c r="FI118" s="37"/>
      <c r="FJ118" s="37"/>
      <c r="FK118" s="37"/>
      <c r="FL118" s="37"/>
      <c r="FM118" s="37"/>
      <c r="FN118" s="37"/>
      <c r="FO118" s="37"/>
      <c r="FP118" s="37"/>
      <c r="FQ118" s="37"/>
      <c r="FR118" s="37"/>
      <c r="FS118" s="37"/>
      <c r="FT118" s="37"/>
      <c r="FU118" s="37"/>
      <c r="FV118" s="37"/>
      <c r="FW118" s="37"/>
      <c r="FX118" s="37"/>
      <c r="FY118" s="37"/>
      <c r="FZ118" s="37"/>
      <c r="GA118" s="37"/>
      <c r="GB118" s="37"/>
      <c r="GC118" s="37"/>
      <c r="GD118" s="37"/>
      <c r="GE118" s="37"/>
      <c r="GF118" s="37"/>
      <c r="GG118" s="37"/>
      <c r="GH118" s="37"/>
      <c r="GI118" s="37"/>
      <c r="GJ118" s="37"/>
      <c r="GK118" s="37"/>
      <c r="GL118" s="37"/>
      <c r="GM118" s="37"/>
      <c r="GN118" s="37"/>
      <c r="GO118" s="37"/>
      <c r="GP118" s="37"/>
      <c r="GQ118" s="37"/>
      <c r="GR118" s="37"/>
      <c r="GS118" s="37"/>
      <c r="GT118" s="37"/>
      <c r="GU118" s="37"/>
      <c r="GV118" s="37"/>
      <c r="GW118" s="37"/>
      <c r="GX118" s="37"/>
      <c r="GY118" s="37"/>
      <c r="GZ118" s="37"/>
      <c r="HA118" s="37"/>
      <c r="HB118" s="37"/>
      <c r="HC118" s="37"/>
      <c r="HD118" s="37"/>
      <c r="HE118" s="38"/>
      <c r="HF118" s="39"/>
      <c r="HG118" s="39"/>
      <c r="HH118" s="39"/>
      <c r="HI118" s="39"/>
      <c r="HJ118" s="39"/>
      <c r="HK118" s="39"/>
    </row>
    <row r="119" spans="1:219" s="40" customFormat="1" ht="63.75" x14ac:dyDescent="0.2">
      <c r="A119" s="279"/>
      <c r="B119" s="248"/>
      <c r="C119" s="199"/>
      <c r="D119" s="396"/>
      <c r="E119" s="91"/>
      <c r="F119" s="92"/>
      <c r="G119" s="94"/>
      <c r="H119" s="95" t="s">
        <v>297</v>
      </c>
      <c r="I119" s="282"/>
      <c r="J119" s="205" t="s">
        <v>342</v>
      </c>
      <c r="K119" s="282"/>
      <c r="L119" s="213" t="s">
        <v>326</v>
      </c>
      <c r="M119" s="253"/>
      <c r="N119" s="253"/>
      <c r="O119" s="273"/>
      <c r="P119" s="276"/>
      <c r="Q119" s="283"/>
      <c r="R119" s="264"/>
      <c r="S119" s="269"/>
      <c r="T119" s="97" t="s">
        <v>333</v>
      </c>
      <c r="U119" s="123" t="s">
        <v>243</v>
      </c>
      <c r="V119" s="266" t="s">
        <v>353</v>
      </c>
      <c r="W119" s="267"/>
      <c r="X119" s="268"/>
      <c r="Y119" s="399"/>
      <c r="Z119" s="400"/>
      <c r="AA119" s="400"/>
      <c r="AB119" s="400"/>
      <c r="AC119" s="401"/>
      <c r="AD119" s="173"/>
      <c r="AE119" s="269"/>
      <c r="AF119" s="398"/>
      <c r="AG119" s="269"/>
      <c r="AH119" s="269"/>
      <c r="AI119" s="269"/>
      <c r="AJ119" s="269"/>
      <c r="AK119" s="269"/>
      <c r="AL119" s="269"/>
      <c r="AM119" s="269"/>
      <c r="AN119" s="264"/>
      <c r="AO119" s="264"/>
      <c r="AP119" s="264"/>
      <c r="AQ119" s="265"/>
      <c r="AR119" s="97"/>
      <c r="AS119" s="97"/>
      <c r="AT119" s="97"/>
      <c r="AU119" s="97"/>
      <c r="AV119" s="97"/>
      <c r="AW119" s="97"/>
      <c r="AX119" s="97"/>
      <c r="AY119" s="97"/>
      <c r="AZ119" s="97"/>
      <c r="BA119" s="97"/>
      <c r="BB119" s="97"/>
      <c r="BC119" s="97"/>
      <c r="BD119" s="97"/>
      <c r="BE119" s="97"/>
      <c r="BF119" s="97"/>
      <c r="BG119" s="97"/>
      <c r="BH119" s="97"/>
      <c r="BI119" s="97"/>
      <c r="BK119" s="96" t="s">
        <v>365</v>
      </c>
      <c r="BL119" s="97" t="s">
        <v>89</v>
      </c>
      <c r="BM119" s="97" t="s">
        <v>85</v>
      </c>
      <c r="BN119" s="95" t="s">
        <v>44</v>
      </c>
      <c r="BO119" s="95" t="s">
        <v>44</v>
      </c>
      <c r="BP119" s="248"/>
      <c r="BQ119" s="248"/>
      <c r="BR119" s="248"/>
      <c r="BS119" s="37"/>
      <c r="BT119" s="37"/>
      <c r="BU119" s="37"/>
      <c r="BV119" s="37"/>
      <c r="BW119" s="37"/>
      <c r="BX119" s="37"/>
      <c r="BY119" s="37"/>
      <c r="BZ119" s="37"/>
      <c r="CA119" s="37" t="s">
        <v>6</v>
      </c>
      <c r="CB119" s="37"/>
      <c r="CC119" s="37"/>
      <c r="CD119" s="37"/>
      <c r="CE119" s="37"/>
      <c r="CF119" s="37"/>
      <c r="CG119" s="37"/>
      <c r="CH119" s="37"/>
      <c r="CI119" s="37"/>
      <c r="CJ119" s="37" t="s">
        <v>66</v>
      </c>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c r="FG119" s="37"/>
      <c r="FH119" s="37"/>
      <c r="FI119" s="37"/>
      <c r="FJ119" s="37"/>
      <c r="FK119" s="37"/>
      <c r="FL119" s="37"/>
      <c r="FM119" s="37"/>
      <c r="FN119" s="37"/>
      <c r="FO119" s="37"/>
      <c r="FP119" s="37"/>
      <c r="FQ119" s="37"/>
      <c r="FR119" s="37"/>
      <c r="FS119" s="37"/>
      <c r="FT119" s="37"/>
      <c r="FU119" s="37"/>
      <c r="FV119" s="37"/>
      <c r="FW119" s="37"/>
      <c r="FX119" s="37"/>
      <c r="FY119" s="37"/>
      <c r="FZ119" s="37"/>
      <c r="GA119" s="37"/>
      <c r="GB119" s="37"/>
      <c r="GC119" s="37"/>
      <c r="GD119" s="37"/>
      <c r="GE119" s="37"/>
      <c r="GF119" s="37"/>
      <c r="GG119" s="37"/>
      <c r="GH119" s="37"/>
      <c r="GI119" s="37"/>
      <c r="GJ119" s="37"/>
      <c r="GK119" s="37"/>
      <c r="GL119" s="37"/>
      <c r="GM119" s="37"/>
      <c r="GN119" s="37"/>
      <c r="GO119" s="37"/>
      <c r="GP119" s="37"/>
      <c r="GQ119" s="37"/>
      <c r="GR119" s="37"/>
      <c r="GS119" s="37"/>
      <c r="GT119" s="37"/>
      <c r="GU119" s="37"/>
      <c r="GV119" s="37"/>
      <c r="GW119" s="37"/>
      <c r="GX119" s="37"/>
      <c r="GY119" s="37"/>
      <c r="GZ119" s="37"/>
      <c r="HA119" s="37"/>
      <c r="HB119" s="37"/>
      <c r="HC119" s="37"/>
      <c r="HD119" s="37"/>
      <c r="HE119" s="38"/>
      <c r="HF119" s="39"/>
      <c r="HG119" s="39"/>
      <c r="HH119" s="39"/>
      <c r="HI119" s="39"/>
      <c r="HJ119" s="39"/>
      <c r="HK119" s="39"/>
    </row>
    <row r="120" spans="1:219" ht="20.25" customHeight="1" x14ac:dyDescent="0.2">
      <c r="Y120" s="262"/>
      <c r="Z120" s="262"/>
      <c r="AA120" s="262"/>
      <c r="AB120" s="262"/>
      <c r="AC120" s="262"/>
      <c r="AD120" s="262"/>
      <c r="AE120" s="262"/>
      <c r="AF120" s="262"/>
      <c r="AG120" s="262"/>
      <c r="AH120" s="262"/>
      <c r="AI120" s="262"/>
      <c r="AJ120" s="262"/>
      <c r="AK120" s="262"/>
      <c r="AL120" s="262"/>
      <c r="AM120" s="262"/>
      <c r="AN120" s="262"/>
      <c r="AO120" s="262"/>
      <c r="AP120" s="262"/>
      <c r="AQ120" s="262"/>
      <c r="AR120" s="262"/>
      <c r="AS120" s="262"/>
      <c r="AT120" s="262"/>
      <c r="AU120" s="262"/>
      <c r="AV120" s="262"/>
    </row>
    <row r="121" spans="1:219" ht="20.25" customHeight="1" x14ac:dyDescent="0.2">
      <c r="Y121" s="263"/>
      <c r="Z121" s="263"/>
      <c r="AA121" s="263"/>
      <c r="AB121" s="263"/>
      <c r="AC121" s="263"/>
      <c r="AD121" s="263"/>
      <c r="AE121" s="263"/>
      <c r="AF121" s="263"/>
      <c r="AG121" s="263"/>
      <c r="AH121" s="263"/>
      <c r="AI121" s="263"/>
      <c r="AJ121" s="263"/>
      <c r="AK121" s="263"/>
      <c r="AL121" s="263"/>
      <c r="AM121" s="263"/>
      <c r="AN121" s="263"/>
      <c r="AO121" s="263"/>
      <c r="AP121" s="263"/>
      <c r="AQ121" s="263"/>
      <c r="AR121" s="263"/>
      <c r="AS121" s="263"/>
      <c r="AT121" s="263"/>
      <c r="AU121" s="263"/>
      <c r="AV121" s="263"/>
    </row>
    <row r="122" spans="1:219" ht="20.25" customHeight="1" x14ac:dyDescent="0.2">
      <c r="Y122" s="263"/>
      <c r="Z122" s="263"/>
      <c r="AA122" s="263"/>
      <c r="AB122" s="263"/>
      <c r="AC122" s="263"/>
      <c r="AD122" s="263"/>
      <c r="AE122" s="263"/>
      <c r="AF122" s="263"/>
      <c r="AG122" s="263"/>
      <c r="AH122" s="263"/>
      <c r="AI122" s="263"/>
      <c r="AJ122" s="263"/>
      <c r="AK122" s="263"/>
      <c r="AL122" s="263"/>
      <c r="AM122" s="263"/>
      <c r="AN122" s="263"/>
      <c r="AO122" s="263"/>
      <c r="AP122" s="263"/>
      <c r="AQ122" s="263"/>
      <c r="AR122" s="263"/>
      <c r="AS122" s="263"/>
      <c r="AT122" s="263"/>
      <c r="AU122" s="263"/>
      <c r="AV122" s="263"/>
    </row>
    <row r="123" spans="1:219" ht="20.25" customHeight="1" x14ac:dyDescent="0.2">
      <c r="Y123" s="263"/>
      <c r="Z123" s="263"/>
      <c r="AA123" s="263"/>
      <c r="AB123" s="263"/>
      <c r="AC123" s="263"/>
      <c r="AD123" s="263"/>
      <c r="AE123" s="263"/>
      <c r="AF123" s="263"/>
      <c r="AG123" s="263"/>
      <c r="AH123" s="263"/>
      <c r="AI123" s="263"/>
      <c r="AJ123" s="263"/>
      <c r="AK123" s="263"/>
      <c r="AL123" s="263"/>
      <c r="AM123" s="263"/>
      <c r="AN123" s="263"/>
      <c r="AO123" s="263"/>
      <c r="AP123" s="263"/>
      <c r="AQ123" s="263"/>
      <c r="AR123" s="263"/>
      <c r="AS123" s="263"/>
      <c r="AT123" s="263"/>
      <c r="AU123" s="263"/>
      <c r="AV123" s="263"/>
    </row>
    <row r="124" spans="1:219" ht="20.25" customHeight="1" x14ac:dyDescent="0.2">
      <c r="Y124" s="263"/>
      <c r="Z124" s="263"/>
      <c r="AA124" s="263"/>
      <c r="AB124" s="263"/>
      <c r="AC124" s="263"/>
      <c r="AD124" s="263"/>
      <c r="AE124" s="263"/>
      <c r="AF124" s="263"/>
      <c r="AG124" s="263"/>
      <c r="AH124" s="263"/>
      <c r="AI124" s="263"/>
      <c r="AJ124" s="263"/>
      <c r="AK124" s="263"/>
      <c r="AL124" s="263"/>
      <c r="AM124" s="263"/>
      <c r="AN124" s="263"/>
      <c r="AO124" s="263"/>
      <c r="AP124" s="263"/>
      <c r="AQ124" s="263"/>
      <c r="AR124" s="263"/>
      <c r="AS124" s="263"/>
      <c r="AT124" s="263"/>
      <c r="AU124" s="263"/>
      <c r="AV124" s="263"/>
    </row>
    <row r="125" spans="1:219" ht="20.25" customHeight="1" x14ac:dyDescent="0.2">
      <c r="Y125" s="263"/>
      <c r="Z125" s="263"/>
      <c r="AA125" s="263"/>
      <c r="AB125" s="263"/>
      <c r="AC125" s="263"/>
      <c r="AD125" s="263"/>
      <c r="AE125" s="263"/>
      <c r="AF125" s="263"/>
      <c r="AG125" s="263"/>
      <c r="AH125" s="263"/>
      <c r="AI125" s="263"/>
      <c r="AJ125" s="263"/>
      <c r="AK125" s="263"/>
      <c r="AL125" s="263"/>
      <c r="AM125" s="263"/>
      <c r="AN125" s="263"/>
      <c r="AO125" s="263"/>
      <c r="AP125" s="263"/>
      <c r="AQ125" s="263"/>
      <c r="AR125" s="263"/>
      <c r="AS125" s="263"/>
      <c r="AT125" s="263"/>
      <c r="AU125" s="263"/>
      <c r="AV125" s="263"/>
    </row>
    <row r="126" spans="1:219" ht="20.25" customHeight="1" x14ac:dyDescent="0.2">
      <c r="Y126" s="263"/>
      <c r="Z126" s="263"/>
      <c r="AA126" s="263"/>
      <c r="AB126" s="263"/>
      <c r="AC126" s="263"/>
      <c r="AD126" s="263"/>
      <c r="AE126" s="263"/>
      <c r="AF126" s="263"/>
      <c r="AG126" s="263"/>
      <c r="AH126" s="263"/>
      <c r="AI126" s="263"/>
      <c r="AJ126" s="263"/>
      <c r="AK126" s="263"/>
      <c r="AL126" s="263"/>
      <c r="AM126" s="263"/>
      <c r="AN126" s="263"/>
      <c r="AO126" s="263"/>
      <c r="AP126" s="263"/>
      <c r="AQ126" s="263"/>
      <c r="AR126" s="263"/>
      <c r="AS126" s="263"/>
      <c r="AT126" s="263"/>
      <c r="AU126" s="263"/>
      <c r="AV126" s="263"/>
    </row>
    <row r="127" spans="1:219" ht="20.25" customHeight="1" x14ac:dyDescent="0.2">
      <c r="Y127" s="263"/>
      <c r="Z127" s="263"/>
      <c r="AA127" s="263"/>
      <c r="AB127" s="263"/>
      <c r="AC127" s="263"/>
      <c r="AD127" s="263"/>
      <c r="AE127" s="263"/>
      <c r="AF127" s="263"/>
      <c r="AG127" s="263"/>
      <c r="AH127" s="263"/>
      <c r="AI127" s="263"/>
      <c r="AJ127" s="263"/>
      <c r="AK127" s="263"/>
      <c r="AL127" s="263"/>
      <c r="AM127" s="263"/>
      <c r="AN127" s="263"/>
      <c r="AO127" s="263"/>
      <c r="AP127" s="263"/>
      <c r="AQ127" s="263"/>
      <c r="AR127" s="263"/>
      <c r="AS127" s="263"/>
      <c r="AT127" s="263"/>
      <c r="AU127" s="263"/>
      <c r="AV127" s="263"/>
    </row>
    <row r="128" spans="1:219" ht="20.25" customHeight="1" x14ac:dyDescent="0.2">
      <c r="Y128" s="263"/>
      <c r="Z128" s="263"/>
      <c r="AA128" s="263"/>
      <c r="AB128" s="263"/>
      <c r="AC128" s="263"/>
      <c r="AD128" s="263"/>
      <c r="AE128" s="263"/>
      <c r="AF128" s="263"/>
      <c r="AG128" s="263"/>
      <c r="AH128" s="263"/>
      <c r="AI128" s="263"/>
      <c r="AJ128" s="263"/>
      <c r="AK128" s="263"/>
      <c r="AL128" s="263"/>
      <c r="AM128" s="263"/>
      <c r="AN128" s="263"/>
      <c r="AO128" s="263"/>
      <c r="AP128" s="263"/>
      <c r="AQ128" s="263"/>
      <c r="AR128" s="263"/>
      <c r="AS128" s="263"/>
      <c r="AT128" s="263"/>
      <c r="AU128" s="263"/>
      <c r="AV128" s="263"/>
    </row>
  </sheetData>
  <sheetProtection formatCells="0" formatColumns="0" formatRows="0" insertRows="0" insertHyperlinks="0" sort="0" autoFilter="0" pivotTables="0"/>
  <autoFilter ref="A110:A119" xr:uid="{00000000-0009-0000-0000-000002000000}"/>
  <dataConsolidate/>
  <mergeCells count="172">
    <mergeCell ref="AP113:AP115"/>
    <mergeCell ref="AF118:AF119"/>
    <mergeCell ref="Y116:AC119"/>
    <mergeCell ref="AI116:AI119"/>
    <mergeCell ref="AJ116:AJ119"/>
    <mergeCell ref="AG116:AG119"/>
    <mergeCell ref="AN113:AN115"/>
    <mergeCell ref="AM113:AM115"/>
    <mergeCell ref="BO101:BP104"/>
    <mergeCell ref="BP110:BP112"/>
    <mergeCell ref="BQ110:BQ112"/>
    <mergeCell ref="AU101:BN101"/>
    <mergeCell ref="AU102:BN102"/>
    <mergeCell ref="AU103:BN103"/>
    <mergeCell ref="BK104:BN104"/>
    <mergeCell ref="BC108:BC109"/>
    <mergeCell ref="BI108:BI109"/>
    <mergeCell ref="BO108:BO109"/>
    <mergeCell ref="BN108:BN109"/>
    <mergeCell ref="A101:D104"/>
    <mergeCell ref="BD106:BI107"/>
    <mergeCell ref="BD108:BD109"/>
    <mergeCell ref="BE108:BE109"/>
    <mergeCell ref="BF108:BF109"/>
    <mergeCell ref="BG108:BG109"/>
    <mergeCell ref="BH108:BH109"/>
    <mergeCell ref="AJ101:AK104"/>
    <mergeCell ref="BJ106:BO107"/>
    <mergeCell ref="BJ108:BJ109"/>
    <mergeCell ref="BK108:BK109"/>
    <mergeCell ref="BL108:BL109"/>
    <mergeCell ref="BM108:BM109"/>
    <mergeCell ref="AX106:BC107"/>
    <mergeCell ref="AX108:AX109"/>
    <mergeCell ref="AY108:AY109"/>
    <mergeCell ref="AU104:BJ104"/>
    <mergeCell ref="T101:T104"/>
    <mergeCell ref="AP108:AQ108"/>
    <mergeCell ref="AR101:AT104"/>
    <mergeCell ref="V101:AF101"/>
    <mergeCell ref="BD61:BE61"/>
    <mergeCell ref="J107:J108"/>
    <mergeCell ref="K107:K108"/>
    <mergeCell ref="AR106:AU107"/>
    <mergeCell ref="AU108:AU109"/>
    <mergeCell ref="V104:AA104"/>
    <mergeCell ref="AW108:AW109"/>
    <mergeCell ref="AN106:AQ107"/>
    <mergeCell ref="BB108:BB109"/>
    <mergeCell ref="AR108:AR109"/>
    <mergeCell ref="AV108:AV109"/>
    <mergeCell ref="BA108:BA109"/>
    <mergeCell ref="AS108:AS109"/>
    <mergeCell ref="E102:N102"/>
    <mergeCell ref="E103:N103"/>
    <mergeCell ref="AZ108:AZ109"/>
    <mergeCell ref="AV106:AW107"/>
    <mergeCell ref="AT108:AT109"/>
    <mergeCell ref="AN108:AO108"/>
    <mergeCell ref="AN101:AQ104"/>
    <mergeCell ref="AG108:AG109"/>
    <mergeCell ref="E101:N101"/>
    <mergeCell ref="AE108:AF108"/>
    <mergeCell ref="R101:S104"/>
    <mergeCell ref="V103:AF103"/>
    <mergeCell ref="V102:AF102"/>
    <mergeCell ref="Y108:AD108"/>
    <mergeCell ref="E104:L104"/>
    <mergeCell ref="T106:AD106"/>
    <mergeCell ref="E108:E109"/>
    <mergeCell ref="F108:F109"/>
    <mergeCell ref="G108:G109"/>
    <mergeCell ref="I106:L106"/>
    <mergeCell ref="AE104:AF104"/>
    <mergeCell ref="A106:A109"/>
    <mergeCell ref="M106:S107"/>
    <mergeCell ref="D106:D109"/>
    <mergeCell ref="H106:H109"/>
    <mergeCell ref="M108:N108"/>
    <mergeCell ref="O108:S108"/>
    <mergeCell ref="L107:L108"/>
    <mergeCell ref="B106:B109"/>
    <mergeCell ref="I107:I108"/>
    <mergeCell ref="E106:G107"/>
    <mergeCell ref="AB104:AD104"/>
    <mergeCell ref="T107:AD107"/>
    <mergeCell ref="V108:X108"/>
    <mergeCell ref="V109:X109"/>
    <mergeCell ref="Y109:AD109"/>
    <mergeCell ref="Y110:AC112"/>
    <mergeCell ref="I110:I112"/>
    <mergeCell ref="M110:M112"/>
    <mergeCell ref="V110:X110"/>
    <mergeCell ref="V111:X111"/>
    <mergeCell ref="M104:N104"/>
    <mergeCell ref="N110:N112"/>
    <mergeCell ref="K110:K112"/>
    <mergeCell ref="O110:O112"/>
    <mergeCell ref="P110:P112"/>
    <mergeCell ref="V112:X112"/>
    <mergeCell ref="A113:A115"/>
    <mergeCell ref="D113:D115"/>
    <mergeCell ref="K113:K115"/>
    <mergeCell ref="Q113:Q115"/>
    <mergeCell ref="R113:R115"/>
    <mergeCell ref="A110:A112"/>
    <mergeCell ref="B110:B119"/>
    <mergeCell ref="D110:D112"/>
    <mergeCell ref="I113:I115"/>
    <mergeCell ref="N113:N115"/>
    <mergeCell ref="D116:D119"/>
    <mergeCell ref="A116:A119"/>
    <mergeCell ref="V113:X113"/>
    <mergeCell ref="AK113:AK115"/>
    <mergeCell ref="I116:I119"/>
    <mergeCell ref="V119:X119"/>
    <mergeCell ref="Q116:Q119"/>
    <mergeCell ref="P113:P115"/>
    <mergeCell ref="V114:X114"/>
    <mergeCell ref="M113:M115"/>
    <mergeCell ref="R116:R119"/>
    <mergeCell ref="K116:K119"/>
    <mergeCell ref="M116:M119"/>
    <mergeCell ref="S113:S115"/>
    <mergeCell ref="N116:N119"/>
    <mergeCell ref="Y113:AC115"/>
    <mergeCell ref="O113:O115"/>
    <mergeCell ref="AM110:AM112"/>
    <mergeCell ref="AJ110:AJ112"/>
    <mergeCell ref="Y120:AV128"/>
    <mergeCell ref="BQ116:BQ119"/>
    <mergeCell ref="AJ113:AJ115"/>
    <mergeCell ref="AH113:AH115"/>
    <mergeCell ref="AG113:AG115"/>
    <mergeCell ref="AO116:AO119"/>
    <mergeCell ref="AP116:AP119"/>
    <mergeCell ref="AQ116:AQ119"/>
    <mergeCell ref="V115:X115"/>
    <mergeCell ref="AL113:AL115"/>
    <mergeCell ref="AI113:AI115"/>
    <mergeCell ref="AM116:AM119"/>
    <mergeCell ref="V116:X116"/>
    <mergeCell ref="V117:X117"/>
    <mergeCell ref="AE118:AE119"/>
    <mergeCell ref="O116:O119"/>
    <mergeCell ref="P116:P119"/>
    <mergeCell ref="S116:S119"/>
    <mergeCell ref="AN116:AN119"/>
    <mergeCell ref="AL110:AL112"/>
    <mergeCell ref="AK110:AK112"/>
    <mergeCell ref="AI110:AI112"/>
    <mergeCell ref="AG110:AG112"/>
    <mergeCell ref="S110:S112"/>
    <mergeCell ref="R110:R112"/>
    <mergeCell ref="Q110:Q112"/>
    <mergeCell ref="BR116:BR119"/>
    <mergeCell ref="BR110:BR112"/>
    <mergeCell ref="BP113:BP115"/>
    <mergeCell ref="BQ113:BQ115"/>
    <mergeCell ref="BR113:BR115"/>
    <mergeCell ref="BP116:BP119"/>
    <mergeCell ref="AO113:AO115"/>
    <mergeCell ref="AO110:AO112"/>
    <mergeCell ref="AQ113:AQ115"/>
    <mergeCell ref="AQ110:AQ112"/>
    <mergeCell ref="AP110:AP112"/>
    <mergeCell ref="AN110:AN112"/>
    <mergeCell ref="AK116:AK119"/>
    <mergeCell ref="AH116:AH119"/>
    <mergeCell ref="V118:X118"/>
    <mergeCell ref="AL116:AL119"/>
    <mergeCell ref="AH110:AH112"/>
  </mergeCells>
  <conditionalFormatting sqref="AK110:AM110">
    <cfRule type="cellIs" dxfId="15" priority="522" operator="equal">
      <formula>#REF!</formula>
    </cfRule>
    <cfRule type="cellIs" dxfId="14" priority="523" operator="equal">
      <formula>#REF!</formula>
    </cfRule>
    <cfRule type="cellIs" dxfId="13" priority="524" operator="equal">
      <formula>#REF!</formula>
    </cfRule>
    <cfRule type="cellIs" dxfId="12" priority="525" operator="equal">
      <formula>#REF!</formula>
    </cfRule>
  </conditionalFormatting>
  <conditionalFormatting sqref="R110:R119">
    <cfRule type="containsText" dxfId="11" priority="93" stopIfTrue="1" operator="containsText" text="BAJA">
      <formula>NOT(ISERROR(SEARCH("BAJA",R110)))</formula>
    </cfRule>
    <cfRule type="containsText" dxfId="10" priority="94" stopIfTrue="1" operator="containsText" text="MODERADA">
      <formula>NOT(ISERROR(SEARCH("MODERADA",R110)))</formula>
    </cfRule>
    <cfRule type="containsText" dxfId="9" priority="95" stopIfTrue="1" operator="containsText" text="ALTA">
      <formula>NOT(ISERROR(SEARCH("ALTA",R110)))</formula>
    </cfRule>
    <cfRule type="containsText" dxfId="8" priority="96" stopIfTrue="1" operator="containsText" text="EXTREMA">
      <formula>NOT(ISERROR(SEARCH("EXTREMA",R110)))</formula>
    </cfRule>
  </conditionalFormatting>
  <conditionalFormatting sqref="AP110:AP119">
    <cfRule type="containsText" dxfId="7" priority="89" stopIfTrue="1" operator="containsText" text="EXTREMA">
      <formula>NOT(ISERROR(SEARCH("EXTREMA",AP110)))</formula>
    </cfRule>
    <cfRule type="containsText" dxfId="6" priority="90" stopIfTrue="1" operator="containsText" text="ALTA">
      <formula>NOT(ISERROR(SEARCH("ALTA",AP110)))</formula>
    </cfRule>
    <cfRule type="containsText" dxfId="5" priority="91" stopIfTrue="1" operator="containsText" text="MODERADA">
      <formula>NOT(ISERROR(SEARCH("MODERADA",AP110)))</formula>
    </cfRule>
    <cfRule type="containsText" dxfId="4" priority="92" stopIfTrue="1" operator="containsText" text="BAJA">
      <formula>NOT(ISERROR(SEARCH("BAJA",AP110)))</formula>
    </cfRule>
  </conditionalFormatting>
  <conditionalFormatting sqref="AK113:AM113 AK116:AM116">
    <cfRule type="cellIs" dxfId="3" priority="9" operator="equal">
      <formula>#REF!</formula>
    </cfRule>
    <cfRule type="cellIs" dxfId="2" priority="10" operator="equal">
      <formula>#REF!</formula>
    </cfRule>
    <cfRule type="cellIs" dxfId="1" priority="11" operator="equal">
      <formula>#REF!</formula>
    </cfRule>
    <cfRule type="cellIs" dxfId="0" priority="12" operator="equal">
      <formula>#REF!</formula>
    </cfRule>
  </conditionalFormatting>
  <dataValidations count="15">
    <dataValidation type="list" allowBlank="1" showInputMessage="1" showErrorMessage="1" sqref="N67:N92 N63 N110:N119" xr:uid="{00000000-0002-0000-0200-000000000000}">
      <formula1>$BE$63:$BE$67</formula1>
    </dataValidation>
    <dataValidation type="list" allowBlank="1" showInputMessage="1" showErrorMessage="1" sqref="M67:M92 M63 M110:M119"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0:BF119 AZ110:AZ119 BL110:BL119" xr:uid="{00000000-0002-0000-0200-000003000000}">
      <formula1>$CJ$63:$CJ$67</formula1>
    </dataValidation>
    <dataValidation type="list" allowBlank="1" showInputMessage="1" showErrorMessage="1" sqref="BA110:BA119 BG110:BG119 BM110:BM119" xr:uid="{00000000-0002-0000-0200-000004000000}">
      <formula1>$BI$68:$BI$69</formula1>
    </dataValidation>
    <dataValidation type="list" allowBlank="1" showInputMessage="1" showErrorMessage="1" sqref="AQ110:AQ119 S110:S119" xr:uid="{00000000-0002-0000-0200-000005000000}">
      <formula1>$CJ$110:$CJ$112</formula1>
    </dataValidation>
    <dataValidation type="list" allowBlank="1" showInputMessage="1" showErrorMessage="1" sqref="G110:G119" xr:uid="{00000000-0002-0000-0200-000006000000}">
      <formula1>$CD$109:$CD$112</formula1>
    </dataValidation>
    <dataValidation type="list" allowBlank="1" showInputMessage="1" showErrorMessage="1" sqref="E110:E119" xr:uid="{00000000-0002-0000-0200-000007000000}">
      <formula1>$CL$110:$CL$113</formula1>
    </dataValidation>
    <dataValidation type="list" allowBlank="1" showInputMessage="1" showErrorMessage="1" sqref="F110:F119" xr:uid="{00000000-0002-0000-0200-000008000000}">
      <formula1>$CN$110:$CN$114</formula1>
    </dataValidation>
    <dataValidation type="list" allowBlank="1" showInputMessage="1" showErrorMessage="1" sqref="U110:U119" xr:uid="{00000000-0002-0000-0200-000009000000}">
      <formula1>$CJ$104:$CJ$104</formula1>
    </dataValidation>
    <dataValidation type="list" allowBlank="1" showInputMessage="1" showErrorMessage="1" sqref="AN110:AN119" xr:uid="{00000000-0002-0000-0200-00000A000000}">
      <formula1>$CR$110:$CR$112</formula1>
    </dataValidation>
    <dataValidation type="list" allowBlank="1" showInputMessage="1" showErrorMessage="1" sqref="AO110:AO119" xr:uid="{00000000-0002-0000-0200-00000B000000}">
      <formula1>$CT$110:$CT$112</formula1>
    </dataValidation>
    <dataValidation type="list" allowBlank="1" showInputMessage="1" showErrorMessage="1" sqref="AP110:AP119" xr:uid="{00000000-0002-0000-0200-00000C000000}">
      <formula1>$DB$110:$DB$112</formula1>
    </dataValidation>
    <dataValidation type="list" allowBlank="1" showInputMessage="1" sqref="H110:H119" xr:uid="{00000000-0002-0000-0200-00000D000000}">
      <formula1>$BZ$110:$BZ$115</formula1>
    </dataValidation>
    <dataValidation type="list" allowBlank="1" showInputMessage="1" showErrorMessage="1" sqref="A110:A119" xr:uid="{00000000-0002-0000-0200-00000E000000}">
      <formula1>$DI$110:$DI$112</formula1>
    </dataValidation>
  </dataValidations>
  <hyperlinks>
    <hyperlink ref="M108:N108" location="'CALIFICACIÓN DEL RIESGO'!A1" display="CALIFICACIÓN DEL RIESGO" xr:uid="{00000000-0004-0000-0200-000000000000}"/>
    <hyperlink ref="S109" location="'OPCIONES DE MANEJO DEL RIESGO'!A1" display="OPCIONES DE MANEJO DEL RIESGO" xr:uid="{00000000-0004-0000-0200-000001000000}"/>
    <hyperlink ref="AQ109" location="'OPCIONES DE MANEJO DEL RIESGO'!A1" display="OPCIONES DE MANEJO DEL RIESGO" xr:uid="{00000000-0004-0000-0200-000002000000}"/>
    <hyperlink ref="AN108:AO108" location="'CALIFICACIÓN DEL RIESGO'!A1" display="CALIFICACIÓN DEL RIESGO" xr:uid="{00000000-0004-0000-0200-000003000000}"/>
    <hyperlink ref="H106:H109" location="'CLASIFICACIÓN DEL RIESGO '!A1" display="'CLASIFICACIÓN DEL RIESGO '!A1" xr:uid="{00000000-0004-0000-0200-000004000000}"/>
    <hyperlink ref="E106:F107" location="'CONTEXTO ESTRATÉGICO'!A1" display="CONTEXTO ESTRATÉGICO" xr:uid="{00000000-0004-0000-0200-000005000000}"/>
    <hyperlink ref="Y116:AC119" location="'EVALUACIÓN DE CONTROLES'!A1" display="EVALUACIÓN DE LOS CONTROLES" xr:uid="{00000000-0004-0000-0200-000008000000}"/>
    <hyperlink ref="Y113:AC115" location="'EVALUACIÓN DE CONTROLES'!A1" display="EVALUACIÓN DE LOS CONTROLES" xr:uid="{00000000-0004-0000-0200-000007000000}"/>
    <hyperlink ref="Y110:AC112" location="'EVALUACIÓN DE CONTROLES'!A1" display="EVALUACIÓN DE LOS CONTROLES" xr:uid="{00000000-0004-0000-0200-000006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02" t="s">
        <v>128</v>
      </c>
      <c r="C5" s="403"/>
    </row>
    <row r="6" spans="2:3" ht="36" customHeight="1" x14ac:dyDescent="0.25">
      <c r="B6" s="76" t="s">
        <v>103</v>
      </c>
      <c r="C6" s="181" t="s">
        <v>228</v>
      </c>
    </row>
    <row r="7" spans="2:3" ht="43.5" customHeight="1" x14ac:dyDescent="0.25">
      <c r="B7" s="65" t="s">
        <v>68</v>
      </c>
      <c r="C7" s="41" t="s">
        <v>229</v>
      </c>
    </row>
    <row r="8" spans="2:3" ht="52.5" customHeight="1" x14ac:dyDescent="0.25">
      <c r="B8" s="65" t="s">
        <v>5</v>
      </c>
      <c r="C8" s="41" t="s">
        <v>227</v>
      </c>
    </row>
    <row r="9" spans="2:3" ht="39.75" customHeight="1" x14ac:dyDescent="0.25">
      <c r="B9" s="65" t="s">
        <v>6</v>
      </c>
      <c r="C9" s="41" t="s">
        <v>226</v>
      </c>
    </row>
    <row r="10" spans="2:3" ht="39.75" customHeight="1" x14ac:dyDescent="0.25">
      <c r="B10" s="65" t="s">
        <v>230</v>
      </c>
      <c r="C10" s="41" t="s">
        <v>231</v>
      </c>
    </row>
    <row r="11" spans="2:3" ht="49.5" customHeight="1" x14ac:dyDescent="0.25">
      <c r="B11" s="65" t="s">
        <v>93</v>
      </c>
      <c r="C11" s="41" t="s">
        <v>292</v>
      </c>
    </row>
    <row r="12" spans="2:3" ht="51" hidden="1" customHeight="1" thickBot="1" x14ac:dyDescent="0.3">
      <c r="B12" s="182"/>
      <c r="C12" s="183"/>
    </row>
    <row r="13" spans="2:3" ht="46.5" customHeight="1" x14ac:dyDescent="0.25">
      <c r="B13" s="65" t="s">
        <v>297</v>
      </c>
      <c r="C13" s="121" t="s">
        <v>300</v>
      </c>
    </row>
    <row r="14" spans="2:3" ht="44.25" customHeight="1" x14ac:dyDescent="0.25">
      <c r="B14" s="65" t="s">
        <v>298</v>
      </c>
      <c r="C14" s="184" t="s">
        <v>301</v>
      </c>
    </row>
    <row r="15" spans="2:3" ht="43.5" customHeight="1" x14ac:dyDescent="0.25">
      <c r="B15" s="65" t="s">
        <v>299</v>
      </c>
      <c r="C15" s="184" t="s">
        <v>301</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D1" zoomScale="90" zoomScaleNormal="90" zoomScaleSheetLayoutView="100" workbookViewId="0">
      <selection activeCell="D15" sqref="D15:E15"/>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25" t="s">
        <v>127</v>
      </c>
      <c r="C2" s="426"/>
      <c r="D2" s="426"/>
      <c r="E2" s="427"/>
    </row>
    <row r="3" spans="2:10" s="6" customFormat="1" ht="24" customHeight="1" thickBot="1" x14ac:dyDescent="0.3">
      <c r="B3" s="24" t="s">
        <v>45</v>
      </c>
      <c r="C3" s="24" t="s">
        <v>46</v>
      </c>
      <c r="D3" s="24" t="s">
        <v>109</v>
      </c>
      <c r="E3" s="24" t="s">
        <v>48</v>
      </c>
    </row>
    <row r="4" spans="2:10" s="6" customFormat="1" ht="29.25" customHeight="1" x14ac:dyDescent="0.25">
      <c r="B4" s="50">
        <v>1</v>
      </c>
      <c r="C4" s="59" t="s">
        <v>232</v>
      </c>
      <c r="D4" s="56" t="s">
        <v>233</v>
      </c>
      <c r="E4" s="53" t="s">
        <v>238</v>
      </c>
    </row>
    <row r="5" spans="2:10" s="6" customFormat="1" ht="28.5" customHeight="1" x14ac:dyDescent="0.25">
      <c r="B5" s="51">
        <v>2</v>
      </c>
      <c r="C5" s="60" t="s">
        <v>49</v>
      </c>
      <c r="D5" s="57" t="s">
        <v>234</v>
      </c>
      <c r="E5" s="54" t="s">
        <v>53</v>
      </c>
    </row>
    <row r="6" spans="2:10" s="6" customFormat="1" ht="32.25" customHeight="1" x14ac:dyDescent="0.25">
      <c r="B6" s="51">
        <v>3</v>
      </c>
      <c r="C6" s="60" t="s">
        <v>50</v>
      </c>
      <c r="D6" s="57" t="s">
        <v>235</v>
      </c>
      <c r="E6" s="54" t="s">
        <v>54</v>
      </c>
    </row>
    <row r="7" spans="2:10" s="6" customFormat="1" ht="30.75" customHeight="1" x14ac:dyDescent="0.25">
      <c r="B7" s="51">
        <v>4</v>
      </c>
      <c r="C7" s="60" t="s">
        <v>51</v>
      </c>
      <c r="D7" s="57" t="s">
        <v>236</v>
      </c>
      <c r="E7" s="54" t="s">
        <v>55</v>
      </c>
    </row>
    <row r="8" spans="2:10" s="6" customFormat="1" ht="34.5" customHeight="1" thickBot="1" x14ac:dyDescent="0.3">
      <c r="B8" s="52">
        <v>5</v>
      </c>
      <c r="C8" s="61" t="s">
        <v>52</v>
      </c>
      <c r="D8" s="58" t="s">
        <v>237</v>
      </c>
      <c r="E8" s="55" t="s">
        <v>56</v>
      </c>
    </row>
    <row r="9" spans="2:10" s="6" customFormat="1" ht="30.75" customHeight="1" thickBot="1" x14ac:dyDescent="0.3"/>
    <row r="10" spans="2:10" s="6" customFormat="1" ht="31.5" customHeight="1" thickBot="1" x14ac:dyDescent="0.35">
      <c r="B10" s="73" t="s">
        <v>146</v>
      </c>
      <c r="C10" s="432" t="s">
        <v>147</v>
      </c>
      <c r="D10" s="433"/>
      <c r="E10" s="433"/>
      <c r="F10" s="433"/>
      <c r="G10" s="433"/>
      <c r="H10" s="433"/>
      <c r="I10" s="433"/>
      <c r="J10" s="434"/>
    </row>
    <row r="11" spans="2:10" s="6" customFormat="1" ht="30.75" customHeight="1" thickBot="1" x14ac:dyDescent="0.3">
      <c r="B11" s="25" t="s">
        <v>45</v>
      </c>
      <c r="C11" s="180" t="s">
        <v>46</v>
      </c>
      <c r="D11" s="428" t="s">
        <v>47</v>
      </c>
      <c r="E11" s="429"/>
      <c r="F11" s="421" t="s">
        <v>266</v>
      </c>
      <c r="G11" s="411"/>
      <c r="H11" s="411"/>
      <c r="I11" s="411" t="s">
        <v>302</v>
      </c>
      <c r="J11" s="412"/>
    </row>
    <row r="12" spans="2:10" s="6" customFormat="1" ht="167.25" customHeight="1" x14ac:dyDescent="0.25">
      <c r="B12" s="21">
        <v>1</v>
      </c>
      <c r="C12" s="62" t="s">
        <v>57</v>
      </c>
      <c r="D12" s="430" t="s">
        <v>122</v>
      </c>
      <c r="E12" s="431"/>
      <c r="F12" s="408" t="s">
        <v>361</v>
      </c>
      <c r="G12" s="409"/>
      <c r="H12" s="410"/>
      <c r="I12" s="406" t="s">
        <v>275</v>
      </c>
      <c r="J12" s="413"/>
    </row>
    <row r="13" spans="2:10" s="6" customFormat="1" ht="185.25" customHeight="1" x14ac:dyDescent="0.25">
      <c r="B13" s="22">
        <v>2</v>
      </c>
      <c r="C13" s="63" t="s">
        <v>58</v>
      </c>
      <c r="D13" s="417" t="s">
        <v>126</v>
      </c>
      <c r="E13" s="418"/>
      <c r="F13" s="408" t="s">
        <v>274</v>
      </c>
      <c r="G13" s="414"/>
      <c r="H13" s="415"/>
      <c r="I13" s="406" t="s">
        <v>273</v>
      </c>
      <c r="J13" s="407"/>
    </row>
    <row r="14" spans="2:10" s="6" customFormat="1" ht="169.5" customHeight="1" x14ac:dyDescent="0.25">
      <c r="B14" s="22">
        <v>3</v>
      </c>
      <c r="C14" s="63" t="s">
        <v>21</v>
      </c>
      <c r="D14" s="417" t="s">
        <v>123</v>
      </c>
      <c r="E14" s="418"/>
      <c r="F14" s="408" t="s">
        <v>271</v>
      </c>
      <c r="G14" s="414"/>
      <c r="H14" s="415"/>
      <c r="I14" s="406" t="s">
        <v>272</v>
      </c>
      <c r="J14" s="407"/>
    </row>
    <row r="15" spans="2:10" s="6" customFormat="1" ht="170.25" customHeight="1" x14ac:dyDescent="0.25">
      <c r="B15" s="22">
        <v>4</v>
      </c>
      <c r="C15" s="63" t="s">
        <v>59</v>
      </c>
      <c r="D15" s="417" t="s">
        <v>124</v>
      </c>
      <c r="E15" s="418"/>
      <c r="F15" s="408" t="s">
        <v>269</v>
      </c>
      <c r="G15" s="409"/>
      <c r="H15" s="410"/>
      <c r="I15" s="406" t="s">
        <v>270</v>
      </c>
      <c r="J15" s="407"/>
    </row>
    <row r="16" spans="2:10" s="6" customFormat="1" ht="165" customHeight="1" thickBot="1" x14ac:dyDescent="0.3">
      <c r="B16" s="23">
        <v>5</v>
      </c>
      <c r="C16" s="64" t="s">
        <v>60</v>
      </c>
      <c r="D16" s="419" t="s">
        <v>125</v>
      </c>
      <c r="E16" s="420"/>
      <c r="F16" s="422" t="s">
        <v>267</v>
      </c>
      <c r="G16" s="423"/>
      <c r="H16" s="424"/>
      <c r="I16" s="404" t="s">
        <v>268</v>
      </c>
      <c r="J16" s="405"/>
    </row>
    <row r="17" spans="2:5" s="6" customFormat="1" x14ac:dyDescent="0.25">
      <c r="B17" s="416"/>
      <c r="C17" s="416"/>
      <c r="D17" s="416"/>
      <c r="E17" s="416"/>
    </row>
    <row r="18" spans="2:5" s="6" customFormat="1" x14ac:dyDescent="0.25">
      <c r="B18" s="416"/>
      <c r="C18" s="416"/>
      <c r="D18" s="416"/>
      <c r="E18" s="416"/>
    </row>
    <row r="19" spans="2:5" s="6" customFormat="1" x14ac:dyDescent="0.25">
      <c r="B19" s="416"/>
      <c r="C19" s="416"/>
      <c r="D19" s="416"/>
      <c r="E19" s="416"/>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topLeftCell="A4" zoomScale="88" zoomScaleNormal="88" workbookViewId="0">
      <selection activeCell="C13" sqref="C13"/>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9"/>
    </row>
    <row r="2" spans="1:11" s="6" customFormat="1" ht="38.25" customHeight="1" thickBot="1" x14ac:dyDescent="0.3">
      <c r="B2" s="445" t="s">
        <v>296</v>
      </c>
      <c r="C2" s="446"/>
      <c r="F2" s="48" t="s">
        <v>15</v>
      </c>
      <c r="G2" s="438" t="s">
        <v>116</v>
      </c>
      <c r="H2" s="438"/>
      <c r="I2" s="438"/>
      <c r="J2" s="438"/>
      <c r="K2" s="439"/>
    </row>
    <row r="3" spans="1:11" ht="60" customHeight="1" thickBot="1" x14ac:dyDescent="0.3">
      <c r="B3" s="69" t="s">
        <v>119</v>
      </c>
      <c r="C3" s="66" t="s">
        <v>132</v>
      </c>
      <c r="F3" s="44" t="s">
        <v>24</v>
      </c>
      <c r="G3" s="440" t="s">
        <v>25</v>
      </c>
      <c r="H3" s="441"/>
      <c r="I3" s="435" t="s">
        <v>129</v>
      </c>
      <c r="J3" s="436"/>
      <c r="K3" s="437"/>
    </row>
    <row r="4" spans="1:11" ht="111.75" customHeight="1" thickBot="1" x14ac:dyDescent="0.3">
      <c r="B4" s="70" t="s">
        <v>65</v>
      </c>
      <c r="C4" s="67" t="s">
        <v>133</v>
      </c>
      <c r="F4" s="45" t="s">
        <v>113</v>
      </c>
      <c r="G4" s="440" t="s">
        <v>130</v>
      </c>
      <c r="H4" s="441"/>
      <c r="I4" s="435" t="s">
        <v>143</v>
      </c>
      <c r="J4" s="436"/>
      <c r="K4" s="437"/>
    </row>
    <row r="5" spans="1:11" ht="151.5" customHeight="1" thickBot="1" x14ac:dyDescent="0.3">
      <c r="B5" s="71" t="s">
        <v>64</v>
      </c>
      <c r="C5" s="68" t="s">
        <v>134</v>
      </c>
      <c r="F5" s="47" t="s">
        <v>114</v>
      </c>
      <c r="G5" s="440" t="s">
        <v>131</v>
      </c>
      <c r="H5" s="441"/>
      <c r="I5" s="435" t="s">
        <v>144</v>
      </c>
      <c r="J5" s="436"/>
      <c r="K5" s="437"/>
    </row>
    <row r="6" spans="1:11" ht="139.5" customHeight="1" thickBot="1" x14ac:dyDescent="0.3">
      <c r="B6" s="72" t="s">
        <v>66</v>
      </c>
      <c r="C6" s="68" t="s">
        <v>135</v>
      </c>
      <c r="F6" s="46" t="s">
        <v>115</v>
      </c>
      <c r="G6" s="443" t="s">
        <v>131</v>
      </c>
      <c r="H6" s="444"/>
      <c r="I6" s="435" t="s">
        <v>145</v>
      </c>
      <c r="J6" s="436"/>
      <c r="K6" s="437"/>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3" t="s">
        <v>15</v>
      </c>
      <c r="C31" s="447" t="s">
        <v>23</v>
      </c>
      <c r="D31" s="447"/>
    </row>
    <row r="32" spans="2:4" ht="23.25" hidden="1" customHeight="1" x14ac:dyDescent="0.25">
      <c r="B32" s="14" t="s">
        <v>24</v>
      </c>
      <c r="C32" s="442" t="s">
        <v>25</v>
      </c>
      <c r="D32" s="442"/>
    </row>
    <row r="33" spans="2:4" ht="66.75" hidden="1" customHeight="1" x14ac:dyDescent="0.25">
      <c r="B33" s="15" t="s">
        <v>113</v>
      </c>
      <c r="C33" s="442" t="s">
        <v>26</v>
      </c>
      <c r="D33" s="442"/>
    </row>
    <row r="34" spans="2:4" ht="45" hidden="1" customHeight="1" x14ac:dyDescent="0.25">
      <c r="B34" s="16" t="s">
        <v>114</v>
      </c>
      <c r="C34" s="442" t="s">
        <v>27</v>
      </c>
      <c r="D34" s="442"/>
    </row>
    <row r="35" spans="2:4" ht="51" hidden="1" customHeight="1" x14ac:dyDescent="0.25">
      <c r="B35" s="17" t="s">
        <v>115</v>
      </c>
      <c r="C35" s="442" t="s">
        <v>28</v>
      </c>
      <c r="D35" s="442"/>
    </row>
    <row r="36" spans="2:4" hidden="1" x14ac:dyDescent="0.25">
      <c r="B36" s="6"/>
      <c r="C36" s="6"/>
    </row>
    <row r="37" spans="2:4" hidden="1" x14ac:dyDescent="0.25"/>
    <row r="38" spans="2:4" hidden="1" x14ac:dyDescent="0.25"/>
  </sheetData>
  <mergeCells count="15">
    <mergeCell ref="C34:D34"/>
    <mergeCell ref="C35:D35"/>
    <mergeCell ref="G6:H6"/>
    <mergeCell ref="B2:C2"/>
    <mergeCell ref="G3:H3"/>
    <mergeCell ref="C31:D31"/>
    <mergeCell ref="C32:D32"/>
    <mergeCell ref="G5:H5"/>
    <mergeCell ref="I3:K3"/>
    <mergeCell ref="G2:K2"/>
    <mergeCell ref="G4:H4"/>
    <mergeCell ref="I4:K4"/>
    <mergeCell ref="C33:D33"/>
    <mergeCell ref="I5:K5"/>
    <mergeCell ref="I6:K6"/>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20" zoomScaleNormal="120" zoomScaleSheetLayoutView="100" workbookViewId="0">
      <selection activeCell="G10" sqref="G10:G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480" t="s">
        <v>29</v>
      </c>
      <c r="C3" s="481"/>
      <c r="D3" s="481"/>
      <c r="E3" s="481"/>
      <c r="F3" s="481"/>
      <c r="G3" s="481"/>
      <c r="H3" s="481"/>
      <c r="I3" s="481"/>
      <c r="J3" s="481"/>
      <c r="K3" s="481"/>
      <c r="L3" s="481"/>
      <c r="M3" s="481"/>
      <c r="N3" s="481"/>
    </row>
    <row r="4" spans="1:14" x14ac:dyDescent="0.25">
      <c r="A4" s="6"/>
      <c r="B4" s="480"/>
      <c r="C4" s="481"/>
      <c r="D4" s="481"/>
      <c r="E4" s="481"/>
      <c r="F4" s="481"/>
      <c r="G4" s="481"/>
      <c r="H4" s="481"/>
      <c r="I4" s="481"/>
      <c r="J4" s="481"/>
      <c r="K4" s="481"/>
      <c r="L4" s="481"/>
      <c r="M4" s="481"/>
      <c r="N4" s="481"/>
    </row>
    <row r="5" spans="1:14" x14ac:dyDescent="0.25">
      <c r="A5" s="6"/>
      <c r="B5" s="7"/>
      <c r="C5" s="7"/>
      <c r="D5" s="7"/>
      <c r="E5" s="7"/>
      <c r="F5" s="7"/>
      <c r="G5" s="8"/>
      <c r="H5" s="8"/>
    </row>
    <row r="6" spans="1:14" ht="18" x14ac:dyDescent="0.25">
      <c r="A6" s="6"/>
      <c r="B6" s="455" t="s">
        <v>20</v>
      </c>
      <c r="C6" s="455"/>
      <c r="D6" s="456" t="s">
        <v>13</v>
      </c>
      <c r="E6" s="456"/>
      <c r="F6" s="456"/>
      <c r="G6" s="456"/>
      <c r="H6" s="456"/>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448">
        <v>1</v>
      </c>
      <c r="B10" s="474" t="s">
        <v>30</v>
      </c>
      <c r="C10" s="465">
        <v>1</v>
      </c>
      <c r="D10" s="460">
        <v>11</v>
      </c>
      <c r="E10" s="462">
        <v>12</v>
      </c>
      <c r="F10" s="462">
        <v>13</v>
      </c>
      <c r="G10" s="457">
        <v>14</v>
      </c>
      <c r="H10" s="457">
        <v>15</v>
      </c>
    </row>
    <row r="11" spans="1:14" ht="15" customHeight="1" x14ac:dyDescent="0.25">
      <c r="A11" s="448"/>
      <c r="B11" s="475"/>
      <c r="C11" s="466"/>
      <c r="D11" s="461"/>
      <c r="E11" s="463"/>
      <c r="F11" s="463"/>
      <c r="G11" s="458"/>
      <c r="H11" s="458"/>
      <c r="K11" s="485" t="s">
        <v>40</v>
      </c>
      <c r="L11" s="485"/>
      <c r="M11" s="485"/>
    </row>
    <row r="12" spans="1:14" ht="15" customHeight="1" x14ac:dyDescent="0.25">
      <c r="A12" s="448"/>
      <c r="B12" s="476"/>
      <c r="C12" s="467"/>
      <c r="D12" s="461"/>
      <c r="E12" s="464"/>
      <c r="F12" s="464"/>
      <c r="G12" s="459"/>
      <c r="H12" s="459"/>
      <c r="K12" s="485"/>
      <c r="L12" s="485"/>
      <c r="M12" s="485"/>
    </row>
    <row r="13" spans="1:14" ht="15" customHeight="1" x14ac:dyDescent="0.25">
      <c r="A13" s="448">
        <v>2</v>
      </c>
      <c r="B13" s="474" t="s">
        <v>31</v>
      </c>
      <c r="C13" s="465">
        <v>2</v>
      </c>
      <c r="D13" s="482">
        <v>21</v>
      </c>
      <c r="E13" s="457">
        <v>22</v>
      </c>
      <c r="F13" s="457">
        <v>23</v>
      </c>
      <c r="G13" s="449">
        <v>24</v>
      </c>
      <c r="H13" s="449">
        <v>25</v>
      </c>
      <c r="K13" s="486" t="s">
        <v>41</v>
      </c>
      <c r="L13" s="486"/>
      <c r="M13" s="486"/>
    </row>
    <row r="14" spans="1:14" ht="15" customHeight="1" x14ac:dyDescent="0.25">
      <c r="A14" s="448"/>
      <c r="B14" s="475"/>
      <c r="C14" s="466"/>
      <c r="D14" s="483"/>
      <c r="E14" s="458"/>
      <c r="F14" s="458"/>
      <c r="G14" s="450"/>
      <c r="H14" s="450"/>
      <c r="K14" s="486"/>
      <c r="L14" s="486"/>
      <c r="M14" s="486"/>
    </row>
    <row r="15" spans="1:14" ht="15" customHeight="1" x14ac:dyDescent="0.25">
      <c r="A15" s="448"/>
      <c r="B15" s="476"/>
      <c r="C15" s="467"/>
      <c r="D15" s="484"/>
      <c r="E15" s="459"/>
      <c r="F15" s="459"/>
      <c r="G15" s="451"/>
      <c r="H15" s="451"/>
      <c r="K15" s="487" t="s">
        <v>42</v>
      </c>
      <c r="L15" s="487"/>
      <c r="M15" s="487"/>
    </row>
    <row r="16" spans="1:14" ht="15" customHeight="1" x14ac:dyDescent="0.25">
      <c r="A16" s="448">
        <v>3</v>
      </c>
      <c r="B16" s="474" t="s">
        <v>61</v>
      </c>
      <c r="C16" s="465">
        <v>3</v>
      </c>
      <c r="D16" s="482">
        <v>31</v>
      </c>
      <c r="E16" s="457">
        <v>32</v>
      </c>
      <c r="F16" s="468">
        <v>33</v>
      </c>
      <c r="G16" s="449">
        <v>34</v>
      </c>
      <c r="H16" s="452">
        <v>35</v>
      </c>
      <c r="K16" s="487"/>
      <c r="L16" s="487"/>
      <c r="M16" s="487"/>
    </row>
    <row r="17" spans="1:13" ht="15" customHeight="1" x14ac:dyDescent="0.25">
      <c r="A17" s="448"/>
      <c r="B17" s="475"/>
      <c r="C17" s="466"/>
      <c r="D17" s="483"/>
      <c r="E17" s="458"/>
      <c r="F17" s="469"/>
      <c r="G17" s="450"/>
      <c r="H17" s="453"/>
      <c r="K17" s="488" t="s">
        <v>43</v>
      </c>
      <c r="L17" s="488"/>
      <c r="M17" s="488"/>
    </row>
    <row r="18" spans="1:13" ht="15" customHeight="1" x14ac:dyDescent="0.25">
      <c r="A18" s="448"/>
      <c r="B18" s="476"/>
      <c r="C18" s="467"/>
      <c r="D18" s="484"/>
      <c r="E18" s="459"/>
      <c r="F18" s="470"/>
      <c r="G18" s="451"/>
      <c r="H18" s="454"/>
      <c r="K18" s="488"/>
      <c r="L18" s="488"/>
      <c r="M18" s="488"/>
    </row>
    <row r="19" spans="1:13" ht="15" customHeight="1" x14ac:dyDescent="0.25">
      <c r="A19" s="448">
        <v>4</v>
      </c>
      <c r="B19" s="474" t="s">
        <v>33</v>
      </c>
      <c r="C19" s="465">
        <v>4</v>
      </c>
      <c r="D19" s="477">
        <v>41</v>
      </c>
      <c r="E19" s="468">
        <v>42</v>
      </c>
      <c r="F19" s="468">
        <v>43</v>
      </c>
      <c r="G19" s="452">
        <v>44</v>
      </c>
      <c r="H19" s="452">
        <v>45</v>
      </c>
      <c r="K19"/>
      <c r="M19"/>
    </row>
    <row r="20" spans="1:13" ht="15" customHeight="1" x14ac:dyDescent="0.25">
      <c r="A20" s="448"/>
      <c r="B20" s="475"/>
      <c r="C20" s="466"/>
      <c r="D20" s="478"/>
      <c r="E20" s="469"/>
      <c r="F20" s="469"/>
      <c r="G20" s="453"/>
      <c r="H20" s="453"/>
    </row>
    <row r="21" spans="1:13" ht="15" customHeight="1" x14ac:dyDescent="0.25">
      <c r="A21" s="448"/>
      <c r="B21" s="476"/>
      <c r="C21" s="467"/>
      <c r="D21" s="479"/>
      <c r="E21" s="470"/>
      <c r="F21" s="470"/>
      <c r="G21" s="454"/>
      <c r="H21" s="454"/>
    </row>
    <row r="22" spans="1:13" ht="15" customHeight="1" x14ac:dyDescent="0.25">
      <c r="A22" s="448">
        <v>5</v>
      </c>
      <c r="B22" s="474" t="s">
        <v>62</v>
      </c>
      <c r="C22" s="465">
        <v>5</v>
      </c>
      <c r="D22" s="477">
        <v>51</v>
      </c>
      <c r="E22" s="468">
        <v>52</v>
      </c>
      <c r="F22" s="471">
        <v>53</v>
      </c>
      <c r="G22" s="452">
        <v>54</v>
      </c>
      <c r="H22" s="452">
        <v>55</v>
      </c>
    </row>
    <row r="23" spans="1:13" ht="15" customHeight="1" x14ac:dyDescent="0.25">
      <c r="A23" s="448"/>
      <c r="B23" s="475"/>
      <c r="C23" s="466"/>
      <c r="D23" s="478"/>
      <c r="E23" s="469"/>
      <c r="F23" s="472"/>
      <c r="G23" s="453"/>
      <c r="H23" s="453"/>
    </row>
    <row r="24" spans="1:13" ht="15" customHeight="1" x14ac:dyDescent="0.25">
      <c r="A24" s="448"/>
      <c r="B24" s="476"/>
      <c r="C24" s="467"/>
      <c r="D24" s="479"/>
      <c r="E24" s="470"/>
      <c r="F24" s="473"/>
      <c r="G24" s="454"/>
      <c r="H24" s="454"/>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447" t="s">
        <v>23</v>
      </c>
      <c r="I58" s="447"/>
    </row>
    <row r="59" spans="1:9" ht="42.75" customHeight="1" x14ac:dyDescent="0.25">
      <c r="A59" s="6"/>
      <c r="B59" s="6"/>
      <c r="C59" s="6"/>
      <c r="D59" s="19">
        <v>12</v>
      </c>
      <c r="E59" s="4" t="s">
        <v>24</v>
      </c>
      <c r="F59" s="6"/>
      <c r="G59" s="14" t="s">
        <v>24</v>
      </c>
      <c r="H59" s="442" t="s">
        <v>25</v>
      </c>
      <c r="I59" s="442"/>
    </row>
    <row r="60" spans="1:9" ht="42.75" customHeight="1" x14ac:dyDescent="0.25">
      <c r="A60" s="6"/>
      <c r="B60" s="6"/>
      <c r="C60" s="6"/>
      <c r="D60" s="19">
        <v>13</v>
      </c>
      <c r="E60" s="4" t="s">
        <v>24</v>
      </c>
      <c r="F60" s="6"/>
      <c r="G60" s="15" t="s">
        <v>113</v>
      </c>
      <c r="H60" s="442" t="s">
        <v>130</v>
      </c>
      <c r="I60" s="442"/>
    </row>
    <row r="61" spans="1:9" ht="78" customHeight="1" x14ac:dyDescent="0.25">
      <c r="A61" s="6"/>
      <c r="B61" s="6"/>
      <c r="C61" s="6"/>
      <c r="D61" s="19">
        <v>14</v>
      </c>
      <c r="E61" s="5" t="s">
        <v>113</v>
      </c>
      <c r="F61" s="6"/>
      <c r="G61" s="16" t="s">
        <v>114</v>
      </c>
      <c r="H61" s="442" t="s">
        <v>131</v>
      </c>
      <c r="I61" s="442"/>
    </row>
    <row r="62" spans="1:9" ht="75.75" customHeight="1" x14ac:dyDescent="0.25">
      <c r="A62" s="6"/>
      <c r="B62" s="6"/>
      <c r="C62" s="6"/>
      <c r="D62" s="19">
        <v>15</v>
      </c>
      <c r="E62" s="5" t="s">
        <v>113</v>
      </c>
      <c r="F62" s="6"/>
      <c r="G62" s="17" t="s">
        <v>115</v>
      </c>
      <c r="H62" s="442" t="s">
        <v>131</v>
      </c>
      <c r="I62" s="442"/>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1"/>
  <sheetViews>
    <sheetView zoomScale="70" zoomScaleNormal="70" workbookViewId="0"/>
  </sheetViews>
  <sheetFormatPr baseColWidth="10" defaultRowHeight="15" x14ac:dyDescent="0.25"/>
  <cols>
    <col min="1" max="1" width="4" customWidth="1"/>
    <col min="2" max="2" width="14.28515625" customWidth="1"/>
    <col min="3" max="3" width="29.7109375" customWidth="1"/>
    <col min="4" max="4" width="46.855468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16" t="s">
        <v>295</v>
      </c>
      <c r="S3" s="517"/>
    </row>
    <row r="4" spans="2:33" ht="121.5" customHeight="1" x14ac:dyDescent="0.25">
      <c r="R4" s="189" t="s">
        <v>289</v>
      </c>
      <c r="S4" s="188" t="s">
        <v>303</v>
      </c>
    </row>
    <row r="5" spans="2:33" ht="15.75" thickBot="1" x14ac:dyDescent="0.3">
      <c r="R5" s="125" t="s">
        <v>250</v>
      </c>
      <c r="S5" s="125">
        <v>0</v>
      </c>
      <c r="AB5">
        <v>15</v>
      </c>
      <c r="AC5">
        <v>5</v>
      </c>
      <c r="AD5">
        <v>10</v>
      </c>
      <c r="AE5">
        <v>30</v>
      </c>
    </row>
    <row r="6" spans="2:33" ht="21" customHeight="1" x14ac:dyDescent="0.25">
      <c r="B6" s="506" t="s">
        <v>247</v>
      </c>
      <c r="C6" s="507"/>
      <c r="D6" s="507"/>
      <c r="E6" s="507"/>
      <c r="F6" s="507"/>
      <c r="G6" s="507"/>
      <c r="H6" s="507"/>
      <c r="I6" s="507"/>
      <c r="J6" s="507"/>
      <c r="K6" s="507"/>
      <c r="L6" s="507"/>
      <c r="M6" s="507"/>
      <c r="N6" s="507"/>
      <c r="O6" s="508"/>
      <c r="P6" s="191"/>
      <c r="R6" s="125" t="s">
        <v>251</v>
      </c>
      <c r="S6" s="125">
        <v>1</v>
      </c>
      <c r="AB6">
        <v>0</v>
      </c>
      <c r="AC6">
        <v>0</v>
      </c>
      <c r="AD6">
        <v>0</v>
      </c>
      <c r="AE6">
        <v>0</v>
      </c>
    </row>
    <row r="7" spans="2:33" ht="21" customHeight="1" x14ac:dyDescent="0.25">
      <c r="B7" s="509"/>
      <c r="C7" s="510"/>
      <c r="D7" s="510"/>
      <c r="E7" s="510"/>
      <c r="F7" s="510"/>
      <c r="G7" s="510"/>
      <c r="H7" s="510"/>
      <c r="I7" s="510"/>
      <c r="J7" s="510"/>
      <c r="K7" s="510"/>
      <c r="L7" s="510"/>
      <c r="M7" s="510"/>
      <c r="N7" s="510"/>
      <c r="O7" s="511"/>
      <c r="P7" s="191"/>
      <c r="R7" s="125" t="s">
        <v>252</v>
      </c>
      <c r="S7" s="125">
        <v>2</v>
      </c>
      <c r="AG7" t="s">
        <v>243</v>
      </c>
    </row>
    <row r="8" spans="2:33" ht="21" customHeight="1" thickBot="1" x14ac:dyDescent="0.3">
      <c r="B8" s="512"/>
      <c r="C8" s="513"/>
      <c r="D8" s="513"/>
      <c r="E8" s="513"/>
      <c r="F8" s="513"/>
      <c r="G8" s="513"/>
      <c r="H8" s="513"/>
      <c r="I8" s="513"/>
      <c r="J8" s="513"/>
      <c r="K8" s="513"/>
      <c r="L8" s="513"/>
      <c r="M8" s="513"/>
      <c r="N8" s="513"/>
      <c r="O8" s="514"/>
      <c r="P8" s="191"/>
      <c r="R8" s="127"/>
      <c r="S8" s="127"/>
      <c r="AG8" t="s">
        <v>244</v>
      </c>
    </row>
    <row r="9" spans="2:33" ht="36" customHeight="1" x14ac:dyDescent="0.25">
      <c r="B9" s="504" t="s">
        <v>293</v>
      </c>
      <c r="C9" s="499" t="s">
        <v>63</v>
      </c>
      <c r="D9" s="499" t="s">
        <v>248</v>
      </c>
      <c r="E9" s="521" t="s">
        <v>288</v>
      </c>
      <c r="F9" s="521"/>
      <c r="G9" s="521"/>
      <c r="H9" s="521"/>
      <c r="I9" s="521"/>
      <c r="J9" s="521"/>
      <c r="K9" s="521"/>
      <c r="L9" s="504" t="s">
        <v>249</v>
      </c>
      <c r="M9" s="504" t="s">
        <v>294</v>
      </c>
      <c r="N9" s="504" t="s">
        <v>305</v>
      </c>
      <c r="O9" s="504" t="s">
        <v>306</v>
      </c>
      <c r="P9" s="192"/>
      <c r="R9" s="489" t="s">
        <v>304</v>
      </c>
      <c r="S9" s="490"/>
    </row>
    <row r="10" spans="2:33" ht="89.25" customHeight="1" thickBot="1" x14ac:dyDescent="0.3">
      <c r="B10" s="505"/>
      <c r="C10" s="500"/>
      <c r="D10" s="500"/>
      <c r="E10" s="196" t="s">
        <v>280</v>
      </c>
      <c r="F10" s="196" t="s">
        <v>281</v>
      </c>
      <c r="G10" s="196" t="s">
        <v>283</v>
      </c>
      <c r="H10" s="196" t="s">
        <v>282</v>
      </c>
      <c r="I10" s="196" t="s">
        <v>284</v>
      </c>
      <c r="J10" s="196" t="s">
        <v>286</v>
      </c>
      <c r="K10" s="196" t="s">
        <v>285</v>
      </c>
      <c r="L10" s="505"/>
      <c r="M10" s="505"/>
      <c r="N10" s="505"/>
      <c r="O10" s="505"/>
      <c r="P10" s="192"/>
      <c r="R10" s="491"/>
      <c r="S10" s="492"/>
    </row>
    <row r="11" spans="2:33" ht="54.75" customHeight="1" x14ac:dyDescent="0.25">
      <c r="B11" s="515">
        <v>1</v>
      </c>
      <c r="C11" s="201" t="s">
        <v>243</v>
      </c>
      <c r="D11" s="95" t="s">
        <v>350</v>
      </c>
      <c r="E11" s="125">
        <v>15</v>
      </c>
      <c r="F11" s="125">
        <v>5</v>
      </c>
      <c r="G11" s="125">
        <v>0</v>
      </c>
      <c r="H11" s="125">
        <v>10</v>
      </c>
      <c r="I11" s="151">
        <v>15</v>
      </c>
      <c r="J11" s="125">
        <v>10</v>
      </c>
      <c r="K11" s="125">
        <v>30</v>
      </c>
      <c r="L11" s="126"/>
      <c r="M11" s="202">
        <f>SUM(E11:K11)</f>
        <v>85</v>
      </c>
      <c r="N11" s="202">
        <v>2</v>
      </c>
      <c r="O11" s="202"/>
      <c r="P11" s="190"/>
      <c r="R11" s="493"/>
      <c r="S11" s="494"/>
    </row>
    <row r="12" spans="2:33" ht="68.25" customHeight="1" x14ac:dyDescent="0.25">
      <c r="B12" s="515"/>
      <c r="C12" s="201" t="s">
        <v>243</v>
      </c>
      <c r="D12" s="96" t="s">
        <v>333</v>
      </c>
      <c r="E12" s="125">
        <v>15</v>
      </c>
      <c r="F12" s="125">
        <v>5</v>
      </c>
      <c r="G12" s="125">
        <v>0</v>
      </c>
      <c r="H12" s="125">
        <v>10</v>
      </c>
      <c r="I12" s="151">
        <v>15</v>
      </c>
      <c r="J12" s="125">
        <v>10</v>
      </c>
      <c r="K12" s="125">
        <v>30</v>
      </c>
      <c r="L12" s="124"/>
      <c r="M12" s="202">
        <f>SUM(E12:K12)</f>
        <v>85</v>
      </c>
      <c r="N12" s="202">
        <v>2</v>
      </c>
      <c r="O12" s="202"/>
      <c r="P12" s="190"/>
    </row>
    <row r="13" spans="2:33" ht="50.25" customHeight="1" x14ac:dyDescent="0.25">
      <c r="B13" s="515"/>
      <c r="C13" s="201" t="s">
        <v>243</v>
      </c>
      <c r="D13" s="97" t="s">
        <v>359</v>
      </c>
      <c r="E13" s="125">
        <v>15</v>
      </c>
      <c r="F13" s="125">
        <v>5</v>
      </c>
      <c r="G13" s="125">
        <v>0</v>
      </c>
      <c r="H13" s="125">
        <v>10</v>
      </c>
      <c r="I13" s="151">
        <v>15</v>
      </c>
      <c r="J13" s="125">
        <v>10</v>
      </c>
      <c r="K13" s="125">
        <v>0</v>
      </c>
      <c r="L13" s="124"/>
      <c r="M13" s="202">
        <f>SUM(E13:K13)</f>
        <v>55</v>
      </c>
      <c r="N13" s="202">
        <v>1</v>
      </c>
      <c r="O13" s="202"/>
      <c r="P13" s="190"/>
    </row>
    <row r="14" spans="2:33" ht="57.75" customHeight="1" x14ac:dyDescent="0.25">
      <c r="B14" s="515">
        <v>2</v>
      </c>
      <c r="P14" s="190"/>
      <c r="Q14" s="496" t="s">
        <v>253</v>
      </c>
      <c r="R14" s="497"/>
      <c r="S14" s="498"/>
    </row>
    <row r="15" spans="2:33" ht="78" customHeight="1" x14ac:dyDescent="0.25">
      <c r="B15" s="515"/>
      <c r="P15" s="190"/>
      <c r="Q15" s="195" t="s">
        <v>287</v>
      </c>
      <c r="R15" s="194" t="s">
        <v>254</v>
      </c>
      <c r="S15" s="193" t="s">
        <v>255</v>
      </c>
    </row>
    <row r="16" spans="2:33" ht="48.75" customHeight="1" x14ac:dyDescent="0.25">
      <c r="B16" s="515"/>
      <c r="P16" s="190"/>
      <c r="Q16" s="215"/>
      <c r="R16" s="216"/>
      <c r="S16" s="216"/>
    </row>
    <row r="17" spans="2:19" ht="30.75" customHeight="1" thickBot="1" x14ac:dyDescent="0.3">
      <c r="C17" s="495"/>
      <c r="D17" s="495"/>
      <c r="E17" s="495"/>
      <c r="F17" s="495"/>
      <c r="G17" s="495"/>
      <c r="H17" s="495"/>
      <c r="I17" s="495"/>
      <c r="J17" s="495"/>
      <c r="K17" s="495"/>
      <c r="L17" s="127"/>
      <c r="M17" s="127"/>
      <c r="N17" s="127"/>
      <c r="O17" s="127"/>
      <c r="P17" s="127"/>
      <c r="Q17" s="148"/>
      <c r="R17" s="148"/>
      <c r="S17" s="148"/>
    </row>
    <row r="18" spans="2:19" ht="15" customHeight="1" x14ac:dyDescent="0.25">
      <c r="B18" s="506" t="s">
        <v>247</v>
      </c>
      <c r="C18" s="507"/>
      <c r="D18" s="507"/>
      <c r="E18" s="507"/>
      <c r="F18" s="507"/>
      <c r="G18" s="507"/>
      <c r="H18" s="507"/>
      <c r="I18" s="507"/>
      <c r="J18" s="507"/>
      <c r="K18" s="507"/>
      <c r="L18" s="507"/>
      <c r="M18" s="507"/>
      <c r="N18" s="507"/>
      <c r="O18" s="508"/>
      <c r="Q18" s="148"/>
      <c r="R18" s="148"/>
      <c r="S18" s="148"/>
    </row>
    <row r="19" spans="2:19" ht="27.75" customHeight="1" x14ac:dyDescent="0.25">
      <c r="B19" s="509"/>
      <c r="C19" s="510"/>
      <c r="D19" s="510"/>
      <c r="E19" s="510"/>
      <c r="F19" s="510"/>
      <c r="G19" s="510"/>
      <c r="H19" s="510"/>
      <c r="I19" s="510"/>
      <c r="J19" s="510"/>
      <c r="K19" s="510"/>
      <c r="L19" s="510"/>
      <c r="M19" s="510"/>
      <c r="N19" s="510"/>
      <c r="O19" s="511"/>
      <c r="Q19" s="148"/>
      <c r="R19" s="148"/>
      <c r="S19" s="148"/>
    </row>
    <row r="20" spans="2:19" ht="15.75" customHeight="1" thickBot="1" x14ac:dyDescent="0.3">
      <c r="B20" s="512"/>
      <c r="C20" s="513"/>
      <c r="D20" s="513"/>
      <c r="E20" s="513"/>
      <c r="F20" s="513"/>
      <c r="G20" s="513"/>
      <c r="H20" s="513"/>
      <c r="I20" s="513"/>
      <c r="J20" s="513"/>
      <c r="K20" s="513"/>
      <c r="L20" s="513"/>
      <c r="M20" s="513"/>
      <c r="N20" s="513"/>
      <c r="O20" s="514"/>
      <c r="Q20" s="148"/>
      <c r="R20" s="148"/>
      <c r="S20" s="148"/>
    </row>
    <row r="21" spans="2:19" ht="39.75" customHeight="1" x14ac:dyDescent="0.25">
      <c r="B21" s="504" t="s">
        <v>293</v>
      </c>
      <c r="C21" s="499" t="s">
        <v>63</v>
      </c>
      <c r="D21" s="499" t="s">
        <v>248</v>
      </c>
      <c r="E21" s="501" t="s">
        <v>288</v>
      </c>
      <c r="F21" s="502"/>
      <c r="G21" s="502"/>
      <c r="H21" s="502"/>
      <c r="I21" s="502"/>
      <c r="J21" s="502"/>
      <c r="K21" s="503"/>
      <c r="L21" s="499" t="s">
        <v>249</v>
      </c>
      <c r="M21" s="504" t="s">
        <v>294</v>
      </c>
      <c r="N21" s="504" t="s">
        <v>305</v>
      </c>
      <c r="O21" s="504" t="s">
        <v>306</v>
      </c>
      <c r="Q21" s="148"/>
      <c r="R21" s="148"/>
      <c r="S21" s="148"/>
    </row>
    <row r="22" spans="2:19" ht="75.75" thickBot="1" x14ac:dyDescent="0.3">
      <c r="B22" s="505"/>
      <c r="C22" s="500"/>
      <c r="D22" s="500"/>
      <c r="E22" s="196" t="s">
        <v>280</v>
      </c>
      <c r="F22" s="196" t="s">
        <v>281</v>
      </c>
      <c r="G22" s="196" t="s">
        <v>283</v>
      </c>
      <c r="H22" s="196" t="s">
        <v>282</v>
      </c>
      <c r="I22" s="196" t="s">
        <v>284</v>
      </c>
      <c r="J22" s="196" t="s">
        <v>286</v>
      </c>
      <c r="K22" s="196" t="s">
        <v>285</v>
      </c>
      <c r="L22" s="500"/>
      <c r="M22" s="505"/>
      <c r="N22" s="505"/>
      <c r="O22" s="505"/>
      <c r="Q22" s="127"/>
      <c r="R22" s="127"/>
      <c r="S22" s="127"/>
    </row>
    <row r="23" spans="2:19" ht="63" customHeight="1" thickBot="1" x14ac:dyDescent="0.3">
      <c r="B23" s="518">
        <v>2</v>
      </c>
      <c r="C23" s="201" t="s">
        <v>244</v>
      </c>
      <c r="D23" s="185" t="s">
        <v>332</v>
      </c>
      <c r="E23" s="125">
        <v>0</v>
      </c>
      <c r="F23" s="125">
        <v>5</v>
      </c>
      <c r="G23" s="125">
        <v>0</v>
      </c>
      <c r="H23" s="125">
        <v>10</v>
      </c>
      <c r="I23" s="151">
        <v>15</v>
      </c>
      <c r="J23" s="125">
        <v>10</v>
      </c>
      <c r="K23" s="125">
        <v>0</v>
      </c>
      <c r="L23" s="124"/>
      <c r="M23" s="202">
        <f>SUM(E23:K23)</f>
        <v>40</v>
      </c>
      <c r="N23" s="202"/>
      <c r="O23" s="202">
        <v>0</v>
      </c>
      <c r="Q23" s="127"/>
      <c r="R23" s="127"/>
      <c r="S23" s="127"/>
    </row>
    <row r="24" spans="2:19" ht="99" customHeight="1" thickBot="1" x14ac:dyDescent="0.3">
      <c r="B24" s="519"/>
      <c r="C24" s="201" t="s">
        <v>243</v>
      </c>
      <c r="D24" s="185" t="s">
        <v>333</v>
      </c>
      <c r="E24" s="125">
        <v>15</v>
      </c>
      <c r="F24" s="125">
        <v>5</v>
      </c>
      <c r="G24" s="125">
        <v>0</v>
      </c>
      <c r="H24" s="125">
        <v>10</v>
      </c>
      <c r="I24" s="151">
        <v>15</v>
      </c>
      <c r="J24" s="125">
        <v>10</v>
      </c>
      <c r="K24" s="125">
        <v>30</v>
      </c>
      <c r="L24" s="124"/>
      <c r="M24" s="125">
        <f>SUM(E24:K24)</f>
        <v>85</v>
      </c>
      <c r="N24" s="125">
        <v>2</v>
      </c>
      <c r="O24" s="124"/>
      <c r="Q24" s="127"/>
      <c r="R24" s="127"/>
      <c r="S24" s="127"/>
    </row>
    <row r="25" spans="2:19" ht="81" customHeight="1" thickBot="1" x14ac:dyDescent="0.3">
      <c r="B25" s="519"/>
      <c r="C25" s="201" t="s">
        <v>243</v>
      </c>
      <c r="D25" s="186" t="s">
        <v>334</v>
      </c>
      <c r="E25" s="125">
        <v>15</v>
      </c>
      <c r="F25" s="125">
        <v>5</v>
      </c>
      <c r="G25" s="125">
        <v>0</v>
      </c>
      <c r="H25" s="125">
        <v>10</v>
      </c>
      <c r="I25" s="151">
        <v>15</v>
      </c>
      <c r="J25" s="125">
        <v>10</v>
      </c>
      <c r="K25" s="125">
        <v>30</v>
      </c>
      <c r="L25" s="124"/>
      <c r="M25" s="125">
        <f>SUM(E25:K25)</f>
        <v>85</v>
      </c>
      <c r="N25" s="125">
        <v>2</v>
      </c>
      <c r="O25" s="124"/>
      <c r="Q25" s="127"/>
      <c r="R25" s="127"/>
      <c r="S25" s="127"/>
    </row>
    <row r="26" spans="2:19" ht="43.5" customHeight="1" x14ac:dyDescent="0.25">
      <c r="B26" s="520"/>
      <c r="C26" s="124"/>
      <c r="D26" s="148"/>
      <c r="E26" s="148"/>
      <c r="F26" s="148"/>
      <c r="G26" s="148"/>
      <c r="H26" s="148"/>
      <c r="I26" s="151"/>
      <c r="J26" s="148"/>
      <c r="K26" s="148"/>
      <c r="L26" s="124"/>
      <c r="M26" s="124">
        <f>SUM(E26:K26)</f>
        <v>0</v>
      </c>
      <c r="N26" s="124"/>
      <c r="O26" s="124"/>
    </row>
    <row r="27" spans="2:19" ht="15.75" thickBot="1" x14ac:dyDescent="0.3">
      <c r="C27" s="154"/>
      <c r="D27" s="157"/>
      <c r="E27" s="155"/>
      <c r="F27" s="155"/>
      <c r="G27" s="155"/>
      <c r="H27" s="155"/>
      <c r="I27" s="155"/>
      <c r="J27" s="155"/>
      <c r="K27" s="155"/>
      <c r="L27" s="156"/>
    </row>
    <row r="28" spans="2:19" ht="15" customHeight="1" x14ac:dyDescent="0.25">
      <c r="B28" s="506" t="s">
        <v>247</v>
      </c>
      <c r="C28" s="507"/>
      <c r="D28" s="507"/>
      <c r="E28" s="507"/>
      <c r="F28" s="507"/>
      <c r="G28" s="507"/>
      <c r="H28" s="507"/>
      <c r="I28" s="507"/>
      <c r="J28" s="507"/>
      <c r="K28" s="507"/>
      <c r="L28" s="507"/>
      <c r="M28" s="507"/>
      <c r="N28" s="507"/>
      <c r="O28" s="508"/>
    </row>
    <row r="29" spans="2:19" ht="15" customHeight="1" x14ac:dyDescent="0.25">
      <c r="B29" s="509"/>
      <c r="C29" s="510"/>
      <c r="D29" s="510"/>
      <c r="E29" s="510"/>
      <c r="F29" s="510"/>
      <c r="G29" s="510"/>
      <c r="H29" s="510"/>
      <c r="I29" s="510"/>
      <c r="J29" s="510"/>
      <c r="K29" s="510"/>
      <c r="L29" s="510"/>
      <c r="M29" s="510"/>
      <c r="N29" s="510"/>
      <c r="O29" s="511"/>
    </row>
    <row r="30" spans="2:19" ht="15.75" customHeight="1" thickBot="1" x14ac:dyDescent="0.3">
      <c r="B30" s="512"/>
      <c r="C30" s="513"/>
      <c r="D30" s="513"/>
      <c r="E30" s="513"/>
      <c r="F30" s="513"/>
      <c r="G30" s="513"/>
      <c r="H30" s="513"/>
      <c r="I30" s="513"/>
      <c r="J30" s="513"/>
      <c r="K30" s="513"/>
      <c r="L30" s="513"/>
      <c r="M30" s="513"/>
      <c r="N30" s="513"/>
      <c r="O30" s="514"/>
    </row>
    <row r="31" spans="2:19" ht="45.75" customHeight="1" x14ac:dyDescent="0.25">
      <c r="B31" s="504" t="s">
        <v>293</v>
      </c>
      <c r="C31" s="499" t="s">
        <v>63</v>
      </c>
      <c r="D31" s="499" t="s">
        <v>248</v>
      </c>
      <c r="E31" s="501" t="s">
        <v>288</v>
      </c>
      <c r="F31" s="502"/>
      <c r="G31" s="502"/>
      <c r="H31" s="502"/>
      <c r="I31" s="502"/>
      <c r="J31" s="502"/>
      <c r="K31" s="503"/>
      <c r="L31" s="499" t="s">
        <v>249</v>
      </c>
      <c r="M31" s="504" t="s">
        <v>294</v>
      </c>
      <c r="N31" s="504" t="s">
        <v>305</v>
      </c>
      <c r="O31" s="504" t="s">
        <v>306</v>
      </c>
    </row>
    <row r="32" spans="2:19" ht="75.75" thickBot="1" x14ac:dyDescent="0.3">
      <c r="B32" s="505"/>
      <c r="C32" s="500"/>
      <c r="D32" s="500"/>
      <c r="E32" s="196" t="s">
        <v>280</v>
      </c>
      <c r="F32" s="196" t="s">
        <v>281</v>
      </c>
      <c r="G32" s="196" t="s">
        <v>283</v>
      </c>
      <c r="H32" s="196" t="s">
        <v>282</v>
      </c>
      <c r="I32" s="196" t="s">
        <v>284</v>
      </c>
      <c r="J32" s="196" t="s">
        <v>286</v>
      </c>
      <c r="K32" s="196" t="s">
        <v>285</v>
      </c>
      <c r="L32" s="500"/>
      <c r="M32" s="505"/>
      <c r="N32" s="505"/>
      <c r="O32" s="505"/>
    </row>
    <row r="33" spans="2:15" ht="78.75" customHeight="1" x14ac:dyDescent="0.25">
      <c r="B33" s="518">
        <v>3</v>
      </c>
      <c r="C33" s="125" t="s">
        <v>243</v>
      </c>
      <c r="D33" s="95" t="s">
        <v>360</v>
      </c>
      <c r="E33" s="125">
        <v>15</v>
      </c>
      <c r="F33" s="125">
        <v>5</v>
      </c>
      <c r="G33" s="125">
        <v>0</v>
      </c>
      <c r="H33" s="125">
        <v>10</v>
      </c>
      <c r="I33" s="151">
        <v>15</v>
      </c>
      <c r="J33" s="125">
        <v>10</v>
      </c>
      <c r="K33" s="125">
        <v>30</v>
      </c>
      <c r="L33" s="126"/>
      <c r="M33" s="124">
        <f>SUM(E33:K33)</f>
        <v>85</v>
      </c>
      <c r="N33" s="125">
        <v>2</v>
      </c>
      <c r="O33" s="125"/>
    </row>
    <row r="34" spans="2:15" ht="63.75" customHeight="1" x14ac:dyDescent="0.25">
      <c r="B34" s="519"/>
      <c r="C34" s="125" t="s">
        <v>243</v>
      </c>
      <c r="D34" s="96" t="s">
        <v>347</v>
      </c>
      <c r="E34" s="125">
        <v>15</v>
      </c>
      <c r="F34" s="125">
        <v>5</v>
      </c>
      <c r="G34" s="125">
        <v>0</v>
      </c>
      <c r="H34" s="125">
        <v>10</v>
      </c>
      <c r="I34" s="151">
        <v>15</v>
      </c>
      <c r="J34" s="125">
        <v>10</v>
      </c>
      <c r="K34" s="125">
        <v>30</v>
      </c>
      <c r="L34" s="124"/>
      <c r="M34" s="124">
        <f t="shared" ref="M34:M40" si="0">SUM(E34:K34)</f>
        <v>85</v>
      </c>
      <c r="N34" s="125">
        <v>2</v>
      </c>
      <c r="O34" s="125"/>
    </row>
    <row r="35" spans="2:15" ht="63.75" customHeight="1" x14ac:dyDescent="0.25">
      <c r="B35" s="519"/>
      <c r="C35" s="125" t="s">
        <v>243</v>
      </c>
      <c r="D35" s="97" t="s">
        <v>348</v>
      </c>
      <c r="E35" s="125">
        <v>15</v>
      </c>
      <c r="F35" s="125">
        <v>5</v>
      </c>
      <c r="G35" s="125">
        <v>0</v>
      </c>
      <c r="H35" s="125">
        <v>10</v>
      </c>
      <c r="I35" s="151">
        <v>15</v>
      </c>
      <c r="J35" s="125">
        <v>10</v>
      </c>
      <c r="K35" s="125">
        <v>30</v>
      </c>
      <c r="L35" s="124"/>
      <c r="M35" s="124">
        <f t="shared" si="0"/>
        <v>85</v>
      </c>
      <c r="N35" s="125"/>
      <c r="O35" s="125">
        <v>2</v>
      </c>
    </row>
    <row r="36" spans="2:15" ht="71.25" customHeight="1" x14ac:dyDescent="0.25">
      <c r="B36" s="519"/>
      <c r="C36" s="125" t="s">
        <v>243</v>
      </c>
      <c r="D36" s="97" t="s">
        <v>333</v>
      </c>
      <c r="E36" s="125">
        <v>15</v>
      </c>
      <c r="F36" s="125">
        <v>5</v>
      </c>
      <c r="G36" s="125">
        <v>0</v>
      </c>
      <c r="H36" s="125">
        <v>10</v>
      </c>
      <c r="I36" s="151">
        <v>15</v>
      </c>
      <c r="J36" s="125">
        <v>10</v>
      </c>
      <c r="K36" s="125">
        <v>30</v>
      </c>
      <c r="L36" s="124"/>
      <c r="M36" s="124">
        <f t="shared" si="0"/>
        <v>85</v>
      </c>
      <c r="N36" s="125">
        <v>2</v>
      </c>
      <c r="O36" s="125"/>
    </row>
    <row r="37" spans="2:15" ht="51" customHeight="1" x14ac:dyDescent="0.25">
      <c r="B37" s="519"/>
      <c r="C37" s="124"/>
      <c r="D37" s="148"/>
      <c r="E37" s="148"/>
      <c r="F37" s="148"/>
      <c r="G37" s="148"/>
      <c r="H37" s="148"/>
      <c r="I37" s="151"/>
      <c r="J37" s="148"/>
      <c r="K37" s="148"/>
      <c r="L37" s="124"/>
      <c r="M37" s="124">
        <f t="shared" si="0"/>
        <v>0</v>
      </c>
      <c r="N37" s="124"/>
      <c r="O37" s="124"/>
    </row>
    <row r="38" spans="2:15" ht="38.25" customHeight="1" x14ac:dyDescent="0.25">
      <c r="B38" s="519"/>
      <c r="C38" s="124"/>
      <c r="D38" s="148"/>
      <c r="E38" s="148"/>
      <c r="F38" s="148"/>
      <c r="G38" s="148"/>
      <c r="H38" s="148"/>
      <c r="I38" s="151"/>
      <c r="J38" s="148"/>
      <c r="K38" s="148"/>
      <c r="L38" s="124"/>
      <c r="M38" s="124">
        <f t="shared" si="0"/>
        <v>0</v>
      </c>
      <c r="N38" s="124"/>
      <c r="O38" s="124"/>
    </row>
    <row r="39" spans="2:15" ht="39.75" customHeight="1" x14ac:dyDescent="0.25">
      <c r="B39" s="519"/>
      <c r="C39" s="124"/>
      <c r="D39" s="148"/>
      <c r="E39" s="148"/>
      <c r="F39" s="148"/>
      <c r="G39" s="148"/>
      <c r="H39" s="148"/>
      <c r="I39" s="151"/>
      <c r="J39" s="148"/>
      <c r="K39" s="148"/>
      <c r="L39" s="124"/>
      <c r="M39" s="124">
        <f t="shared" si="0"/>
        <v>0</v>
      </c>
      <c r="N39" s="124"/>
      <c r="O39" s="124"/>
    </row>
    <row r="40" spans="2:15" ht="44.25" customHeight="1" x14ac:dyDescent="0.25">
      <c r="B40" s="520"/>
      <c r="C40" s="124"/>
      <c r="D40" s="148"/>
      <c r="E40" s="148"/>
      <c r="F40" s="148"/>
      <c r="G40" s="148"/>
      <c r="H40" s="148"/>
      <c r="I40" s="151"/>
      <c r="J40" s="148"/>
      <c r="K40" s="148"/>
      <c r="L40" s="124"/>
      <c r="M40" s="124">
        <f t="shared" si="0"/>
        <v>0</v>
      </c>
      <c r="N40" s="124"/>
      <c r="O40" s="124"/>
    </row>
    <row r="41" spans="2:15" x14ac:dyDescent="0.25">
      <c r="C41" s="154"/>
      <c r="D41" s="158"/>
      <c r="E41" s="155"/>
      <c r="F41" s="155"/>
      <c r="G41" s="155"/>
      <c r="H41" s="155"/>
      <c r="I41" s="155"/>
      <c r="J41" s="155"/>
      <c r="K41" s="155"/>
      <c r="L41" s="154"/>
    </row>
    <row r="42" spans="2:15" ht="15.75" thickBot="1" x14ac:dyDescent="0.3">
      <c r="C42" s="154"/>
      <c r="D42" s="158"/>
      <c r="E42" s="155"/>
      <c r="F42" s="155"/>
      <c r="G42" s="155"/>
      <c r="H42" s="155"/>
      <c r="I42" s="155"/>
      <c r="J42" s="155"/>
      <c r="K42" s="155"/>
      <c r="L42" s="154"/>
    </row>
    <row r="43" spans="2:15" ht="15" customHeight="1" x14ac:dyDescent="0.25">
      <c r="B43" s="506" t="s">
        <v>247</v>
      </c>
      <c r="C43" s="507"/>
      <c r="D43" s="507"/>
      <c r="E43" s="507"/>
      <c r="F43" s="507"/>
      <c r="G43" s="507"/>
      <c r="H43" s="507"/>
      <c r="I43" s="507"/>
      <c r="J43" s="507"/>
      <c r="K43" s="507"/>
      <c r="L43" s="507"/>
      <c r="M43" s="507"/>
      <c r="N43" s="507"/>
      <c r="O43" s="508"/>
    </row>
    <row r="44" spans="2:15" ht="15" customHeight="1" x14ac:dyDescent="0.25">
      <c r="B44" s="509"/>
      <c r="C44" s="510"/>
      <c r="D44" s="510"/>
      <c r="E44" s="510"/>
      <c r="F44" s="510"/>
      <c r="G44" s="510"/>
      <c r="H44" s="510"/>
      <c r="I44" s="510"/>
      <c r="J44" s="510"/>
      <c r="K44" s="510"/>
      <c r="L44" s="510"/>
      <c r="M44" s="510"/>
      <c r="N44" s="510"/>
      <c r="O44" s="511"/>
    </row>
    <row r="45" spans="2:15" ht="15.75" customHeight="1" thickBot="1" x14ac:dyDescent="0.3">
      <c r="B45" s="512"/>
      <c r="C45" s="513"/>
      <c r="D45" s="513"/>
      <c r="E45" s="513"/>
      <c r="F45" s="513"/>
      <c r="G45" s="513"/>
      <c r="H45" s="513"/>
      <c r="I45" s="513"/>
      <c r="J45" s="513"/>
      <c r="K45" s="513"/>
      <c r="L45" s="513"/>
      <c r="M45" s="513"/>
      <c r="N45" s="513"/>
      <c r="O45" s="514"/>
    </row>
    <row r="46" spans="2:15" ht="54" customHeight="1" x14ac:dyDescent="0.25">
      <c r="B46" s="504" t="s">
        <v>293</v>
      </c>
      <c r="C46" s="499" t="s">
        <v>63</v>
      </c>
      <c r="D46" s="499" t="s">
        <v>248</v>
      </c>
      <c r="E46" s="501" t="s">
        <v>288</v>
      </c>
      <c r="F46" s="502"/>
      <c r="G46" s="502"/>
      <c r="H46" s="502"/>
      <c r="I46" s="502"/>
      <c r="J46" s="502"/>
      <c r="K46" s="503"/>
      <c r="L46" s="499" t="s">
        <v>249</v>
      </c>
      <c r="M46" s="504" t="s">
        <v>294</v>
      </c>
      <c r="N46" s="504" t="s">
        <v>305</v>
      </c>
      <c r="O46" s="504" t="s">
        <v>306</v>
      </c>
    </row>
    <row r="47" spans="2:15" ht="75.75" thickBot="1" x14ac:dyDescent="0.3">
      <c r="B47" s="505"/>
      <c r="C47" s="500"/>
      <c r="D47" s="500"/>
      <c r="E47" s="196" t="s">
        <v>280</v>
      </c>
      <c r="F47" s="196" t="s">
        <v>281</v>
      </c>
      <c r="G47" s="196" t="s">
        <v>283</v>
      </c>
      <c r="H47" s="196" t="s">
        <v>282</v>
      </c>
      <c r="I47" s="196" t="s">
        <v>284</v>
      </c>
      <c r="J47" s="196" t="s">
        <v>286</v>
      </c>
      <c r="K47" s="196" t="s">
        <v>285</v>
      </c>
      <c r="L47" s="500"/>
      <c r="M47" s="505"/>
      <c r="N47" s="505"/>
      <c r="O47" s="505"/>
    </row>
    <row r="48" spans="2:15" ht="68.25" customHeight="1" x14ac:dyDescent="0.25">
      <c r="B48" s="518">
        <v>4</v>
      </c>
      <c r="C48" s="125" t="s">
        <v>243</v>
      </c>
      <c r="D48" s="95" t="s">
        <v>333</v>
      </c>
      <c r="E48" s="125">
        <v>15</v>
      </c>
      <c r="F48" s="125">
        <v>5</v>
      </c>
      <c r="G48" s="125">
        <v>0</v>
      </c>
      <c r="H48" s="125">
        <v>10</v>
      </c>
      <c r="I48" s="151">
        <v>15</v>
      </c>
      <c r="J48" s="125">
        <v>10</v>
      </c>
      <c r="K48" s="125">
        <v>30</v>
      </c>
      <c r="L48" s="126"/>
      <c r="M48" s="125">
        <f>SUM(E48:K48)</f>
        <v>85</v>
      </c>
      <c r="N48" s="125">
        <v>2</v>
      </c>
      <c r="O48" s="125"/>
    </row>
    <row r="49" spans="2:15" ht="48.75" customHeight="1" x14ac:dyDescent="0.25">
      <c r="B49" s="519"/>
      <c r="C49" s="125" t="s">
        <v>244</v>
      </c>
      <c r="D49" s="96" t="s">
        <v>352</v>
      </c>
      <c r="E49" s="125">
        <v>0</v>
      </c>
      <c r="F49" s="125">
        <v>5</v>
      </c>
      <c r="G49" s="125">
        <v>0</v>
      </c>
      <c r="H49" s="125">
        <v>10</v>
      </c>
      <c r="I49" s="151">
        <v>15</v>
      </c>
      <c r="J49" s="125">
        <v>10</v>
      </c>
      <c r="K49" s="125">
        <v>30</v>
      </c>
      <c r="L49" s="124"/>
      <c r="M49" s="125">
        <f t="shared" ref="M49:M55" si="1">SUM(E49:K49)</f>
        <v>70</v>
      </c>
      <c r="N49" s="125"/>
      <c r="O49" s="125">
        <v>1</v>
      </c>
    </row>
    <row r="50" spans="2:15" ht="46.5" customHeight="1" x14ac:dyDescent="0.25">
      <c r="B50" s="519"/>
      <c r="C50" s="125" t="s">
        <v>243</v>
      </c>
      <c r="D50" s="97" t="s">
        <v>358</v>
      </c>
      <c r="E50" s="125">
        <v>0</v>
      </c>
      <c r="F50" s="125">
        <v>5</v>
      </c>
      <c r="G50" s="125">
        <v>0</v>
      </c>
      <c r="H50" s="125">
        <v>10</v>
      </c>
      <c r="I50" s="151">
        <v>15</v>
      </c>
      <c r="J50" s="125">
        <v>10</v>
      </c>
      <c r="K50" s="125">
        <v>30</v>
      </c>
      <c r="L50" s="124"/>
      <c r="M50" s="125">
        <f t="shared" si="1"/>
        <v>70</v>
      </c>
      <c r="N50" s="125"/>
      <c r="O50" s="125">
        <v>1</v>
      </c>
    </row>
    <row r="51" spans="2:15" ht="43.5" customHeight="1" x14ac:dyDescent="0.25">
      <c r="B51" s="519"/>
      <c r="C51" s="124"/>
      <c r="D51" s="148"/>
      <c r="E51" s="148"/>
      <c r="F51" s="125"/>
      <c r="G51" s="148"/>
      <c r="H51" s="148"/>
      <c r="I51" s="151"/>
      <c r="J51" s="148"/>
      <c r="K51" s="148"/>
      <c r="L51" s="124"/>
      <c r="M51" s="124">
        <f t="shared" si="1"/>
        <v>0</v>
      </c>
      <c r="N51" s="124"/>
      <c r="O51" s="124"/>
    </row>
    <row r="52" spans="2:15" ht="39.75" customHeight="1" x14ac:dyDescent="0.25">
      <c r="B52" s="519"/>
      <c r="C52" s="124"/>
      <c r="D52" s="148"/>
      <c r="E52" s="148"/>
      <c r="F52" s="148"/>
      <c r="G52" s="148"/>
      <c r="H52" s="148"/>
      <c r="I52" s="151"/>
      <c r="J52" s="148"/>
      <c r="K52" s="148"/>
      <c r="L52" s="124"/>
      <c r="M52" s="124">
        <f t="shared" si="1"/>
        <v>0</v>
      </c>
      <c r="N52" s="124"/>
      <c r="O52" s="124"/>
    </row>
    <row r="53" spans="2:15" ht="38.25" customHeight="1" x14ac:dyDescent="0.25">
      <c r="B53" s="519"/>
      <c r="C53" s="124"/>
      <c r="D53" s="148"/>
      <c r="E53" s="148"/>
      <c r="F53" s="148"/>
      <c r="G53" s="148"/>
      <c r="H53" s="148"/>
      <c r="I53" s="151"/>
      <c r="J53" s="148"/>
      <c r="K53" s="148"/>
      <c r="L53" s="124"/>
      <c r="M53" s="124">
        <f t="shared" si="1"/>
        <v>0</v>
      </c>
      <c r="N53" s="124"/>
      <c r="O53" s="124"/>
    </row>
    <row r="54" spans="2:15" ht="39.75" customHeight="1" x14ac:dyDescent="0.25">
      <c r="B54" s="519"/>
      <c r="C54" s="124"/>
      <c r="D54" s="148"/>
      <c r="E54" s="148"/>
      <c r="F54" s="148"/>
      <c r="G54" s="148"/>
      <c r="H54" s="148"/>
      <c r="I54" s="151"/>
      <c r="J54" s="148"/>
      <c r="K54" s="148"/>
      <c r="L54" s="124"/>
      <c r="M54" s="124">
        <f t="shared" si="1"/>
        <v>0</v>
      </c>
      <c r="N54" s="124"/>
      <c r="O54" s="124"/>
    </row>
    <row r="55" spans="2:15" ht="43.5" customHeight="1" x14ac:dyDescent="0.25">
      <c r="B55" s="520"/>
      <c r="C55" s="124"/>
      <c r="D55" s="148"/>
      <c r="E55" s="148"/>
      <c r="F55" s="148"/>
      <c r="G55" s="148"/>
      <c r="H55" s="148"/>
      <c r="I55" s="151"/>
      <c r="J55" s="148"/>
      <c r="K55" s="148"/>
      <c r="L55" s="124"/>
      <c r="M55" s="124">
        <f t="shared" si="1"/>
        <v>0</v>
      </c>
      <c r="N55" s="124"/>
      <c r="O55" s="124"/>
    </row>
    <row r="56" spans="2:15" ht="15.75" thickBot="1" x14ac:dyDescent="0.3">
      <c r="C56" s="154"/>
      <c r="D56" s="158"/>
      <c r="E56" s="155"/>
      <c r="F56" s="155"/>
      <c r="G56" s="155"/>
      <c r="H56" s="155"/>
      <c r="I56" s="155"/>
      <c r="J56" s="155"/>
      <c r="K56" s="155"/>
      <c r="L56" s="154"/>
    </row>
    <row r="57" spans="2:15" ht="23.25" customHeight="1" x14ac:dyDescent="0.25">
      <c r="B57" s="506" t="s">
        <v>247</v>
      </c>
      <c r="C57" s="507"/>
      <c r="D57" s="507"/>
      <c r="E57" s="507"/>
      <c r="F57" s="507"/>
      <c r="G57" s="507"/>
      <c r="H57" s="507"/>
      <c r="I57" s="507"/>
      <c r="J57" s="507"/>
      <c r="K57" s="507"/>
      <c r="L57" s="507"/>
      <c r="M57" s="507"/>
      <c r="N57" s="507"/>
      <c r="O57" s="508"/>
    </row>
    <row r="58" spans="2:15" ht="15" customHeight="1" x14ac:dyDescent="0.25">
      <c r="B58" s="509"/>
      <c r="C58" s="510"/>
      <c r="D58" s="510"/>
      <c r="E58" s="510"/>
      <c r="F58" s="510"/>
      <c r="G58" s="510"/>
      <c r="H58" s="510"/>
      <c r="I58" s="510"/>
      <c r="J58" s="510"/>
      <c r="K58" s="510"/>
      <c r="L58" s="510"/>
      <c r="M58" s="510"/>
      <c r="N58" s="510"/>
      <c r="O58" s="511"/>
    </row>
    <row r="59" spans="2:15" ht="25.5" customHeight="1" thickBot="1" x14ac:dyDescent="0.3">
      <c r="B59" s="512"/>
      <c r="C59" s="513"/>
      <c r="D59" s="513"/>
      <c r="E59" s="513"/>
      <c r="F59" s="513"/>
      <c r="G59" s="513"/>
      <c r="H59" s="513"/>
      <c r="I59" s="513"/>
      <c r="J59" s="513"/>
      <c r="K59" s="513"/>
      <c r="L59" s="513"/>
      <c r="M59" s="513"/>
      <c r="N59" s="513"/>
      <c r="O59" s="514"/>
    </row>
    <row r="60" spans="2:15" ht="45.75" customHeight="1" x14ac:dyDescent="0.25">
      <c r="B60" s="504" t="s">
        <v>293</v>
      </c>
      <c r="C60" s="499" t="s">
        <v>63</v>
      </c>
      <c r="D60" s="499" t="s">
        <v>248</v>
      </c>
      <c r="E60" s="501" t="s">
        <v>288</v>
      </c>
      <c r="F60" s="502"/>
      <c r="G60" s="502"/>
      <c r="H60" s="502"/>
      <c r="I60" s="502"/>
      <c r="J60" s="502"/>
      <c r="K60" s="503"/>
      <c r="L60" s="499" t="s">
        <v>249</v>
      </c>
      <c r="M60" s="504" t="s">
        <v>294</v>
      </c>
      <c r="N60" s="504" t="s">
        <v>305</v>
      </c>
      <c r="O60" s="504" t="s">
        <v>306</v>
      </c>
    </row>
    <row r="61" spans="2:15" ht="64.5" customHeight="1" x14ac:dyDescent="0.25">
      <c r="B61" s="505"/>
      <c r="C61" s="500"/>
      <c r="D61" s="500"/>
      <c r="E61" s="196" t="s">
        <v>280</v>
      </c>
      <c r="F61" s="196" t="s">
        <v>281</v>
      </c>
      <c r="G61" s="196" t="s">
        <v>283</v>
      </c>
      <c r="H61" s="196" t="s">
        <v>282</v>
      </c>
      <c r="I61" s="196" t="s">
        <v>284</v>
      </c>
      <c r="J61" s="196" t="s">
        <v>286</v>
      </c>
      <c r="K61" s="196" t="s">
        <v>285</v>
      </c>
      <c r="L61" s="500"/>
      <c r="M61" s="505"/>
      <c r="N61" s="505"/>
      <c r="O61" s="505"/>
    </row>
    <row r="62" spans="2:15" ht="33.75" customHeight="1" x14ac:dyDescent="0.25">
      <c r="B62" s="518">
        <v>5</v>
      </c>
      <c r="C62" s="124"/>
      <c r="D62" s="148"/>
      <c r="E62" s="148"/>
      <c r="F62" s="148"/>
      <c r="G62" s="148"/>
      <c r="H62" s="148"/>
      <c r="I62" s="151"/>
      <c r="J62" s="148"/>
      <c r="K62" s="148"/>
      <c r="L62" s="126"/>
      <c r="M62" s="124">
        <f>SUM(E62:K62)</f>
        <v>0</v>
      </c>
      <c r="N62" s="124"/>
      <c r="O62" s="124"/>
    </row>
    <row r="63" spans="2:15" ht="33.75" customHeight="1" x14ac:dyDescent="0.25">
      <c r="B63" s="519"/>
      <c r="C63" s="124"/>
      <c r="D63" s="148"/>
      <c r="E63" s="148"/>
      <c r="F63" s="148"/>
      <c r="G63" s="148"/>
      <c r="H63" s="148"/>
      <c r="I63" s="151"/>
      <c r="J63" s="148"/>
      <c r="K63" s="148"/>
      <c r="L63" s="124"/>
      <c r="M63" s="124">
        <f t="shared" ref="M63:M69" si="2">SUM(E63:K63)</f>
        <v>0</v>
      </c>
      <c r="N63" s="124"/>
      <c r="O63" s="124"/>
    </row>
    <row r="64" spans="2:15" ht="33" customHeight="1" x14ac:dyDescent="0.25">
      <c r="B64" s="519"/>
      <c r="C64" s="124"/>
      <c r="D64" s="148"/>
      <c r="E64" s="148"/>
      <c r="F64" s="148"/>
      <c r="G64" s="148"/>
      <c r="H64" s="148"/>
      <c r="I64" s="151"/>
      <c r="J64" s="148"/>
      <c r="K64" s="148"/>
      <c r="L64" s="124"/>
      <c r="M64" s="124">
        <f t="shared" si="2"/>
        <v>0</v>
      </c>
      <c r="N64" s="124"/>
      <c r="O64" s="124"/>
    </row>
    <row r="65" spans="2:15" ht="36" customHeight="1" x14ac:dyDescent="0.25">
      <c r="B65" s="519"/>
      <c r="C65" s="124"/>
      <c r="D65" s="148"/>
      <c r="E65" s="148"/>
      <c r="F65" s="148"/>
      <c r="G65" s="148"/>
      <c r="H65" s="148"/>
      <c r="I65" s="151"/>
      <c r="J65" s="148"/>
      <c r="K65" s="148"/>
      <c r="L65" s="124"/>
      <c r="M65" s="124">
        <f t="shared" si="2"/>
        <v>0</v>
      </c>
      <c r="N65" s="124"/>
      <c r="O65" s="124"/>
    </row>
    <row r="66" spans="2:15" ht="36" customHeight="1" x14ac:dyDescent="0.25">
      <c r="B66" s="519"/>
      <c r="C66" s="124"/>
      <c r="D66" s="148"/>
      <c r="E66" s="148"/>
      <c r="F66" s="148"/>
      <c r="G66" s="148"/>
      <c r="H66" s="148"/>
      <c r="I66" s="151"/>
      <c r="J66" s="148"/>
      <c r="K66" s="148"/>
      <c r="L66" s="124"/>
      <c r="M66" s="124">
        <f t="shared" si="2"/>
        <v>0</v>
      </c>
      <c r="N66" s="124"/>
      <c r="O66" s="124"/>
    </row>
    <row r="67" spans="2:15" ht="39.75" customHeight="1" x14ac:dyDescent="0.25">
      <c r="B67" s="519"/>
      <c r="C67" s="124"/>
      <c r="D67" s="148"/>
      <c r="E67" s="148"/>
      <c r="F67" s="148"/>
      <c r="G67" s="148"/>
      <c r="H67" s="148"/>
      <c r="I67" s="151"/>
      <c r="J67" s="148"/>
      <c r="K67" s="148"/>
      <c r="L67" s="124"/>
      <c r="M67" s="124">
        <f t="shared" si="2"/>
        <v>0</v>
      </c>
      <c r="N67" s="124"/>
      <c r="O67" s="124"/>
    </row>
    <row r="68" spans="2:15" ht="28.5" customHeight="1" x14ac:dyDescent="0.25">
      <c r="B68" s="519"/>
      <c r="C68" s="124"/>
      <c r="D68" s="148"/>
      <c r="E68" s="148"/>
      <c r="F68" s="148"/>
      <c r="G68" s="148"/>
      <c r="H68" s="148"/>
      <c r="I68" s="151"/>
      <c r="J68" s="148"/>
      <c r="K68" s="148"/>
      <c r="L68" s="124"/>
      <c r="M68" s="124">
        <f t="shared" si="2"/>
        <v>0</v>
      </c>
      <c r="N68" s="124"/>
      <c r="O68" s="124"/>
    </row>
    <row r="69" spans="2:15" ht="34.5" customHeight="1" x14ac:dyDescent="0.25">
      <c r="B69" s="520"/>
      <c r="C69" s="124"/>
      <c r="D69" s="148"/>
      <c r="E69" s="148"/>
      <c r="F69" s="148"/>
      <c r="G69" s="148"/>
      <c r="H69" s="148"/>
      <c r="I69" s="151"/>
      <c r="J69" s="148"/>
      <c r="K69" s="148"/>
      <c r="L69" s="124"/>
      <c r="M69" s="124">
        <f t="shared" si="2"/>
        <v>0</v>
      </c>
      <c r="N69" s="124"/>
      <c r="O69" s="124"/>
    </row>
    <row r="70" spans="2:15" ht="26.25" customHeight="1" thickBot="1" x14ac:dyDescent="0.3">
      <c r="C70" s="159"/>
      <c r="D70" s="159"/>
      <c r="E70" s="153"/>
      <c r="F70" s="153"/>
      <c r="G70" s="153"/>
      <c r="H70" s="153"/>
      <c r="I70" s="153"/>
      <c r="J70" s="153"/>
      <c r="K70" s="153"/>
      <c r="L70" s="159"/>
    </row>
    <row r="71" spans="2:15" ht="15" customHeight="1" x14ac:dyDescent="0.25">
      <c r="B71" s="506" t="s">
        <v>247</v>
      </c>
      <c r="C71" s="507"/>
      <c r="D71" s="507"/>
      <c r="E71" s="507"/>
      <c r="F71" s="507"/>
      <c r="G71" s="507"/>
      <c r="H71" s="507"/>
      <c r="I71" s="507"/>
      <c r="J71" s="507"/>
      <c r="K71" s="507"/>
      <c r="L71" s="507"/>
      <c r="M71" s="507"/>
      <c r="N71" s="507"/>
      <c r="O71" s="508"/>
    </row>
    <row r="72" spans="2:15" ht="15" customHeight="1" x14ac:dyDescent="0.25">
      <c r="B72" s="509"/>
      <c r="C72" s="510"/>
      <c r="D72" s="510"/>
      <c r="E72" s="510"/>
      <c r="F72" s="510"/>
      <c r="G72" s="510"/>
      <c r="H72" s="510"/>
      <c r="I72" s="510"/>
      <c r="J72" s="510"/>
      <c r="K72" s="510"/>
      <c r="L72" s="510"/>
      <c r="M72" s="510"/>
      <c r="N72" s="510"/>
      <c r="O72" s="511"/>
    </row>
    <row r="73" spans="2:15" ht="15.75" customHeight="1" thickBot="1" x14ac:dyDescent="0.3">
      <c r="B73" s="512"/>
      <c r="C73" s="513"/>
      <c r="D73" s="513"/>
      <c r="E73" s="513"/>
      <c r="F73" s="513"/>
      <c r="G73" s="513"/>
      <c r="H73" s="513"/>
      <c r="I73" s="513"/>
      <c r="J73" s="513"/>
      <c r="K73" s="513"/>
      <c r="L73" s="513"/>
      <c r="M73" s="513"/>
      <c r="N73" s="513"/>
      <c r="O73" s="514"/>
    </row>
    <row r="74" spans="2:15" ht="36.75" customHeight="1" x14ac:dyDescent="0.25">
      <c r="B74" s="504" t="s">
        <v>293</v>
      </c>
      <c r="C74" s="499" t="s">
        <v>63</v>
      </c>
      <c r="D74" s="499" t="s">
        <v>248</v>
      </c>
      <c r="E74" s="501" t="s">
        <v>288</v>
      </c>
      <c r="F74" s="502"/>
      <c r="G74" s="502"/>
      <c r="H74" s="502"/>
      <c r="I74" s="502"/>
      <c r="J74" s="502"/>
      <c r="K74" s="503"/>
      <c r="L74" s="499" t="s">
        <v>249</v>
      </c>
      <c r="M74" s="504" t="s">
        <v>294</v>
      </c>
      <c r="N74" s="504" t="s">
        <v>305</v>
      </c>
      <c r="O74" s="504" t="s">
        <v>306</v>
      </c>
    </row>
    <row r="75" spans="2:15" ht="75" x14ac:dyDescent="0.25">
      <c r="B75" s="505"/>
      <c r="C75" s="500"/>
      <c r="D75" s="500"/>
      <c r="E75" s="196" t="s">
        <v>280</v>
      </c>
      <c r="F75" s="196" t="s">
        <v>281</v>
      </c>
      <c r="G75" s="196" t="s">
        <v>283</v>
      </c>
      <c r="H75" s="196" t="s">
        <v>282</v>
      </c>
      <c r="I75" s="196" t="s">
        <v>284</v>
      </c>
      <c r="J75" s="196" t="s">
        <v>286</v>
      </c>
      <c r="K75" s="196" t="s">
        <v>285</v>
      </c>
      <c r="L75" s="500"/>
      <c r="M75" s="505"/>
      <c r="N75" s="505"/>
      <c r="O75" s="505"/>
    </row>
    <row r="76" spans="2:15" ht="48" customHeight="1" x14ac:dyDescent="0.25">
      <c r="B76" s="518">
        <v>6</v>
      </c>
      <c r="C76" s="124"/>
      <c r="D76" s="148"/>
      <c r="E76" s="148"/>
      <c r="F76" s="148"/>
      <c r="G76" s="148"/>
      <c r="H76" s="148"/>
      <c r="I76" s="151"/>
      <c r="J76" s="148"/>
      <c r="K76" s="148"/>
      <c r="L76" s="126"/>
      <c r="M76" s="124">
        <f>SUM(E76:K76)</f>
        <v>0</v>
      </c>
      <c r="N76" s="124"/>
      <c r="O76" s="124"/>
    </row>
    <row r="77" spans="2:15" ht="37.5" customHeight="1" x14ac:dyDescent="0.25">
      <c r="B77" s="519"/>
      <c r="C77" s="124"/>
      <c r="D77" s="148"/>
      <c r="E77" s="148"/>
      <c r="F77" s="148"/>
      <c r="G77" s="148"/>
      <c r="H77" s="148"/>
      <c r="I77" s="151"/>
      <c r="J77" s="148"/>
      <c r="K77" s="148"/>
      <c r="L77" s="124"/>
      <c r="M77" s="124">
        <f t="shared" ref="M77:M83" si="3">SUM(E77:K77)</f>
        <v>0</v>
      </c>
      <c r="N77" s="124"/>
      <c r="O77" s="124"/>
    </row>
    <row r="78" spans="2:15" ht="50.25" customHeight="1" x14ac:dyDescent="0.25">
      <c r="B78" s="519"/>
      <c r="C78" s="124"/>
      <c r="D78" s="148"/>
      <c r="E78" s="148"/>
      <c r="F78" s="148"/>
      <c r="G78" s="148"/>
      <c r="H78" s="148"/>
      <c r="I78" s="151"/>
      <c r="J78" s="148"/>
      <c r="K78" s="148"/>
      <c r="L78" s="124"/>
      <c r="M78" s="124">
        <f t="shared" si="3"/>
        <v>0</v>
      </c>
      <c r="N78" s="124"/>
      <c r="O78" s="124"/>
    </row>
    <row r="79" spans="2:15" ht="44.25" customHeight="1" x14ac:dyDescent="0.25">
      <c r="B79" s="519"/>
      <c r="C79" s="124"/>
      <c r="D79" s="148"/>
      <c r="E79" s="148"/>
      <c r="F79" s="148"/>
      <c r="G79" s="148"/>
      <c r="H79" s="148"/>
      <c r="I79" s="151"/>
      <c r="J79" s="148"/>
      <c r="K79" s="148"/>
      <c r="L79" s="124"/>
      <c r="M79" s="124">
        <f t="shared" si="3"/>
        <v>0</v>
      </c>
      <c r="N79" s="124"/>
      <c r="O79" s="124"/>
    </row>
    <row r="80" spans="2:15" ht="48" customHeight="1" x14ac:dyDescent="0.25">
      <c r="B80" s="519"/>
      <c r="C80" s="124"/>
      <c r="D80" s="148"/>
      <c r="E80" s="148"/>
      <c r="F80" s="148"/>
      <c r="G80" s="148"/>
      <c r="H80" s="148"/>
      <c r="I80" s="151"/>
      <c r="J80" s="148"/>
      <c r="K80" s="148"/>
      <c r="L80" s="124"/>
      <c r="M80" s="124">
        <f t="shared" si="3"/>
        <v>0</v>
      </c>
      <c r="N80" s="124"/>
      <c r="O80" s="124"/>
    </row>
    <row r="81" spans="2:15" ht="48.75" customHeight="1" x14ac:dyDescent="0.25">
      <c r="B81" s="519"/>
      <c r="C81" s="124"/>
      <c r="D81" s="148"/>
      <c r="E81" s="148"/>
      <c r="F81" s="148"/>
      <c r="G81" s="148"/>
      <c r="H81" s="148"/>
      <c r="I81" s="151"/>
      <c r="J81" s="148"/>
      <c r="K81" s="148"/>
      <c r="L81" s="124"/>
      <c r="M81" s="124">
        <f t="shared" si="3"/>
        <v>0</v>
      </c>
      <c r="N81" s="124"/>
      <c r="O81" s="124"/>
    </row>
    <row r="82" spans="2:15" ht="43.5" customHeight="1" x14ac:dyDescent="0.25">
      <c r="B82" s="519"/>
      <c r="C82" s="124"/>
      <c r="D82" s="148"/>
      <c r="E82" s="148"/>
      <c r="F82" s="148"/>
      <c r="G82" s="148"/>
      <c r="H82" s="148"/>
      <c r="I82" s="151"/>
      <c r="J82" s="148"/>
      <c r="K82" s="148"/>
      <c r="L82" s="124"/>
      <c r="M82" s="124">
        <f t="shared" si="3"/>
        <v>0</v>
      </c>
      <c r="N82" s="124"/>
      <c r="O82" s="124"/>
    </row>
    <row r="83" spans="2:15" ht="49.5" customHeight="1" x14ac:dyDescent="0.25">
      <c r="B83" s="520"/>
      <c r="C83" s="124"/>
      <c r="D83" s="148"/>
      <c r="E83" s="148"/>
      <c r="F83" s="148"/>
      <c r="G83" s="148"/>
      <c r="H83" s="148"/>
      <c r="I83" s="151"/>
      <c r="J83" s="148"/>
      <c r="K83" s="148"/>
      <c r="L83" s="124"/>
      <c r="M83" s="124">
        <f t="shared" si="3"/>
        <v>0</v>
      </c>
      <c r="N83" s="124"/>
      <c r="O83" s="124"/>
    </row>
    <row r="84" spans="2:15" ht="15.75" thickBot="1" x14ac:dyDescent="0.3">
      <c r="C84" s="154"/>
      <c r="D84" s="158"/>
      <c r="E84" s="155"/>
      <c r="F84" s="155"/>
      <c r="G84" s="155"/>
      <c r="H84" s="155"/>
      <c r="I84" s="155"/>
      <c r="J84" s="155"/>
      <c r="K84" s="155"/>
      <c r="L84" s="154"/>
    </row>
    <row r="85" spans="2:15" ht="15" customHeight="1" x14ac:dyDescent="0.25">
      <c r="B85" s="506" t="s">
        <v>247</v>
      </c>
      <c r="C85" s="507"/>
      <c r="D85" s="507"/>
      <c r="E85" s="507"/>
      <c r="F85" s="507"/>
      <c r="G85" s="507"/>
      <c r="H85" s="507"/>
      <c r="I85" s="507"/>
      <c r="J85" s="507"/>
      <c r="K85" s="507"/>
      <c r="L85" s="507"/>
      <c r="M85" s="507"/>
      <c r="N85" s="507"/>
      <c r="O85" s="508"/>
    </row>
    <row r="86" spans="2:15" ht="15" customHeight="1" x14ac:dyDescent="0.25">
      <c r="B86" s="509"/>
      <c r="C86" s="510"/>
      <c r="D86" s="510"/>
      <c r="E86" s="510"/>
      <c r="F86" s="510"/>
      <c r="G86" s="510"/>
      <c r="H86" s="510"/>
      <c r="I86" s="510"/>
      <c r="J86" s="510"/>
      <c r="K86" s="510"/>
      <c r="L86" s="510"/>
      <c r="M86" s="510"/>
      <c r="N86" s="510"/>
      <c r="O86" s="511"/>
    </row>
    <row r="87" spans="2:15" ht="15.75" customHeight="1" thickBot="1" x14ac:dyDescent="0.3">
      <c r="B87" s="512"/>
      <c r="C87" s="513"/>
      <c r="D87" s="513"/>
      <c r="E87" s="513"/>
      <c r="F87" s="513"/>
      <c r="G87" s="513"/>
      <c r="H87" s="513"/>
      <c r="I87" s="513"/>
      <c r="J87" s="513"/>
      <c r="K87" s="513"/>
      <c r="L87" s="513"/>
      <c r="M87" s="513"/>
      <c r="N87" s="513"/>
      <c r="O87" s="514"/>
    </row>
    <row r="88" spans="2:15" ht="45" customHeight="1" x14ac:dyDescent="0.25">
      <c r="B88" s="504" t="s">
        <v>293</v>
      </c>
      <c r="C88" s="499" t="s">
        <v>63</v>
      </c>
      <c r="D88" s="499" t="s">
        <v>248</v>
      </c>
      <c r="E88" s="501" t="s">
        <v>288</v>
      </c>
      <c r="F88" s="502"/>
      <c r="G88" s="502"/>
      <c r="H88" s="502"/>
      <c r="I88" s="502"/>
      <c r="J88" s="502"/>
      <c r="K88" s="503"/>
      <c r="L88" s="499" t="s">
        <v>249</v>
      </c>
      <c r="M88" s="504" t="s">
        <v>294</v>
      </c>
      <c r="N88" s="504" t="s">
        <v>305</v>
      </c>
      <c r="O88" s="504" t="s">
        <v>306</v>
      </c>
    </row>
    <row r="89" spans="2:15" ht="75" x14ac:dyDescent="0.25">
      <c r="B89" s="505"/>
      <c r="C89" s="500"/>
      <c r="D89" s="500"/>
      <c r="E89" s="196" t="s">
        <v>280</v>
      </c>
      <c r="F89" s="196" t="s">
        <v>281</v>
      </c>
      <c r="G89" s="196" t="s">
        <v>283</v>
      </c>
      <c r="H89" s="196" t="s">
        <v>282</v>
      </c>
      <c r="I89" s="196" t="s">
        <v>284</v>
      </c>
      <c r="J89" s="196" t="s">
        <v>286</v>
      </c>
      <c r="K89" s="196" t="s">
        <v>285</v>
      </c>
      <c r="L89" s="500"/>
      <c r="M89" s="505"/>
      <c r="N89" s="505"/>
      <c r="O89" s="505"/>
    </row>
    <row r="90" spans="2:15" ht="55.5" customHeight="1" x14ac:dyDescent="0.25">
      <c r="B90" s="518">
        <v>7</v>
      </c>
      <c r="C90" s="124"/>
      <c r="D90" s="148"/>
      <c r="E90" s="148"/>
      <c r="F90" s="148"/>
      <c r="G90" s="148"/>
      <c r="H90" s="148"/>
      <c r="I90" s="151"/>
      <c r="J90" s="148"/>
      <c r="K90" s="148"/>
      <c r="L90" s="126"/>
      <c r="M90" s="124">
        <f>SUM(E90:K90)</f>
        <v>0</v>
      </c>
      <c r="N90" s="124"/>
      <c r="O90" s="124"/>
    </row>
    <row r="91" spans="2:15" ht="39.75" customHeight="1" x14ac:dyDescent="0.25">
      <c r="B91" s="519"/>
      <c r="C91" s="124"/>
      <c r="D91" s="148"/>
      <c r="E91" s="148"/>
      <c r="F91" s="148"/>
      <c r="G91" s="148"/>
      <c r="H91" s="148"/>
      <c r="I91" s="151"/>
      <c r="J91" s="148"/>
      <c r="K91" s="148"/>
      <c r="L91" s="124"/>
      <c r="M91" s="124">
        <f t="shared" ref="M91:M97" si="4">SUM(E91:K91)</f>
        <v>0</v>
      </c>
      <c r="N91" s="124"/>
      <c r="O91" s="124"/>
    </row>
    <row r="92" spans="2:15" ht="37.5" customHeight="1" x14ac:dyDescent="0.25">
      <c r="B92" s="519"/>
      <c r="C92" s="124"/>
      <c r="D92" s="148"/>
      <c r="E92" s="148"/>
      <c r="F92" s="148"/>
      <c r="G92" s="148"/>
      <c r="H92" s="148"/>
      <c r="I92" s="151"/>
      <c r="J92" s="148"/>
      <c r="K92" s="148"/>
      <c r="L92" s="124"/>
      <c r="M92" s="124">
        <f t="shared" si="4"/>
        <v>0</v>
      </c>
      <c r="N92" s="124"/>
      <c r="O92" s="124"/>
    </row>
    <row r="93" spans="2:15" ht="38.25" customHeight="1" x14ac:dyDescent="0.25">
      <c r="B93" s="519"/>
      <c r="C93" s="124"/>
      <c r="D93" s="148"/>
      <c r="E93" s="148"/>
      <c r="F93" s="148"/>
      <c r="G93" s="148"/>
      <c r="H93" s="148"/>
      <c r="I93" s="151"/>
      <c r="J93" s="148"/>
      <c r="K93" s="148"/>
      <c r="L93" s="124"/>
      <c r="M93" s="124">
        <f t="shared" si="4"/>
        <v>0</v>
      </c>
      <c r="N93" s="124"/>
      <c r="O93" s="124"/>
    </row>
    <row r="94" spans="2:15" ht="40.5" customHeight="1" x14ac:dyDescent="0.25">
      <c r="B94" s="519"/>
      <c r="C94" s="124"/>
      <c r="D94" s="148"/>
      <c r="E94" s="148"/>
      <c r="F94" s="148"/>
      <c r="G94" s="148"/>
      <c r="H94" s="148"/>
      <c r="I94" s="151"/>
      <c r="J94" s="148"/>
      <c r="K94" s="148"/>
      <c r="L94" s="124"/>
      <c r="M94" s="124">
        <f t="shared" si="4"/>
        <v>0</v>
      </c>
      <c r="N94" s="124"/>
      <c r="O94" s="124"/>
    </row>
    <row r="95" spans="2:15" ht="37.5" customHeight="1" x14ac:dyDescent="0.25">
      <c r="B95" s="519"/>
      <c r="C95" s="124"/>
      <c r="D95" s="148"/>
      <c r="E95" s="148"/>
      <c r="F95" s="148"/>
      <c r="G95" s="148"/>
      <c r="H95" s="148"/>
      <c r="I95" s="151"/>
      <c r="J95" s="148"/>
      <c r="K95" s="148"/>
      <c r="L95" s="124"/>
      <c r="M95" s="124">
        <f t="shared" si="4"/>
        <v>0</v>
      </c>
      <c r="N95" s="124"/>
      <c r="O95" s="124"/>
    </row>
    <row r="96" spans="2:15" ht="45" customHeight="1" x14ac:dyDescent="0.25">
      <c r="B96" s="519"/>
      <c r="C96" s="124"/>
      <c r="D96" s="148"/>
      <c r="E96" s="148"/>
      <c r="F96" s="148"/>
      <c r="G96" s="148"/>
      <c r="H96" s="148"/>
      <c r="I96" s="151"/>
      <c r="J96" s="148"/>
      <c r="K96" s="148"/>
      <c r="L96" s="124"/>
      <c r="M96" s="124">
        <f t="shared" si="4"/>
        <v>0</v>
      </c>
      <c r="N96" s="124"/>
      <c r="O96" s="124"/>
    </row>
    <row r="97" spans="2:15" ht="44.25" customHeight="1" x14ac:dyDescent="0.25">
      <c r="B97" s="520"/>
      <c r="C97" s="124"/>
      <c r="D97" s="148"/>
      <c r="E97" s="148"/>
      <c r="F97" s="148"/>
      <c r="G97" s="148"/>
      <c r="H97" s="148"/>
      <c r="I97" s="151"/>
      <c r="J97" s="148"/>
      <c r="K97" s="148"/>
      <c r="L97" s="124"/>
      <c r="M97" s="124">
        <f t="shared" si="4"/>
        <v>0</v>
      </c>
      <c r="N97" s="124"/>
      <c r="O97" s="124"/>
    </row>
    <row r="98" spans="2:15" ht="15.75" thickBot="1" x14ac:dyDescent="0.3">
      <c r="C98" s="154"/>
      <c r="D98" s="158"/>
      <c r="E98" s="155"/>
      <c r="F98" s="155"/>
      <c r="G98" s="155"/>
      <c r="H98" s="155"/>
      <c r="I98" s="155"/>
      <c r="J98" s="155"/>
      <c r="K98" s="155"/>
      <c r="L98" s="154"/>
    </row>
    <row r="99" spans="2:15" ht="15" customHeight="1" x14ac:dyDescent="0.25">
      <c r="B99" s="506" t="s">
        <v>247</v>
      </c>
      <c r="C99" s="507"/>
      <c r="D99" s="507"/>
      <c r="E99" s="507"/>
      <c r="F99" s="507"/>
      <c r="G99" s="507"/>
      <c r="H99" s="507"/>
      <c r="I99" s="507"/>
      <c r="J99" s="507"/>
      <c r="K99" s="507"/>
      <c r="L99" s="507"/>
      <c r="M99" s="507"/>
      <c r="N99" s="507"/>
      <c r="O99" s="508"/>
    </row>
    <row r="100" spans="2:15" ht="15" customHeight="1" x14ac:dyDescent="0.25">
      <c r="B100" s="509"/>
      <c r="C100" s="510"/>
      <c r="D100" s="510"/>
      <c r="E100" s="510"/>
      <c r="F100" s="510"/>
      <c r="G100" s="510"/>
      <c r="H100" s="510"/>
      <c r="I100" s="510"/>
      <c r="J100" s="510"/>
      <c r="K100" s="510"/>
      <c r="L100" s="510"/>
      <c r="M100" s="510"/>
      <c r="N100" s="510"/>
      <c r="O100" s="511"/>
    </row>
    <row r="101" spans="2:15" ht="35.25" customHeight="1" thickBot="1" x14ac:dyDescent="0.3">
      <c r="B101" s="512"/>
      <c r="C101" s="513"/>
      <c r="D101" s="513"/>
      <c r="E101" s="513"/>
      <c r="F101" s="513"/>
      <c r="G101" s="513"/>
      <c r="H101" s="513"/>
      <c r="I101" s="513"/>
      <c r="J101" s="513"/>
      <c r="K101" s="513"/>
      <c r="L101" s="513"/>
      <c r="M101" s="513"/>
      <c r="N101" s="513"/>
      <c r="O101" s="514"/>
    </row>
    <row r="102" spans="2:15" ht="41.25" customHeight="1" x14ac:dyDescent="0.25">
      <c r="B102" s="504" t="s">
        <v>293</v>
      </c>
      <c r="C102" s="499" t="s">
        <v>63</v>
      </c>
      <c r="D102" s="499" t="s">
        <v>248</v>
      </c>
      <c r="E102" s="501" t="s">
        <v>288</v>
      </c>
      <c r="F102" s="502"/>
      <c r="G102" s="502"/>
      <c r="H102" s="502"/>
      <c r="I102" s="502"/>
      <c r="J102" s="502"/>
      <c r="K102" s="503"/>
      <c r="L102" s="499" t="s">
        <v>249</v>
      </c>
      <c r="M102" s="504" t="s">
        <v>294</v>
      </c>
      <c r="N102" s="504" t="s">
        <v>305</v>
      </c>
      <c r="O102" s="504" t="s">
        <v>306</v>
      </c>
    </row>
    <row r="103" spans="2:15" ht="75" x14ac:dyDescent="0.25">
      <c r="B103" s="505"/>
      <c r="C103" s="500"/>
      <c r="D103" s="500"/>
      <c r="E103" s="196" t="s">
        <v>280</v>
      </c>
      <c r="F103" s="196" t="s">
        <v>281</v>
      </c>
      <c r="G103" s="196" t="s">
        <v>283</v>
      </c>
      <c r="H103" s="196" t="s">
        <v>282</v>
      </c>
      <c r="I103" s="196" t="s">
        <v>284</v>
      </c>
      <c r="J103" s="196" t="s">
        <v>286</v>
      </c>
      <c r="K103" s="196" t="s">
        <v>285</v>
      </c>
      <c r="L103" s="500"/>
      <c r="M103" s="505"/>
      <c r="N103" s="505"/>
      <c r="O103" s="505"/>
    </row>
    <row r="104" spans="2:15" ht="52.5" customHeight="1" x14ac:dyDescent="0.25">
      <c r="B104" s="518">
        <v>8</v>
      </c>
      <c r="C104" s="124"/>
      <c r="D104" s="148"/>
      <c r="E104" s="148"/>
      <c r="F104" s="148"/>
      <c r="G104" s="148"/>
      <c r="H104" s="148"/>
      <c r="I104" s="151"/>
      <c r="J104" s="148"/>
      <c r="K104" s="148"/>
      <c r="L104" s="126"/>
      <c r="M104" s="124">
        <f>SUM(E104:K104)</f>
        <v>0</v>
      </c>
      <c r="N104" s="124"/>
      <c r="O104" s="124"/>
    </row>
    <row r="105" spans="2:15" ht="43.5" customHeight="1" x14ac:dyDescent="0.25">
      <c r="B105" s="519"/>
      <c r="C105" s="124"/>
      <c r="D105" s="148"/>
      <c r="E105" s="148"/>
      <c r="F105" s="148"/>
      <c r="G105" s="148"/>
      <c r="H105" s="148"/>
      <c r="I105" s="151"/>
      <c r="J105" s="148"/>
      <c r="K105" s="148"/>
      <c r="L105" s="124"/>
      <c r="M105" s="124">
        <f t="shared" ref="M105:M111" si="5">SUM(E105:K105)</f>
        <v>0</v>
      </c>
      <c r="N105" s="124"/>
      <c r="O105" s="124"/>
    </row>
    <row r="106" spans="2:15" ht="40.5" customHeight="1" x14ac:dyDescent="0.25">
      <c r="B106" s="519"/>
      <c r="C106" s="124"/>
      <c r="D106" s="148"/>
      <c r="E106" s="148"/>
      <c r="F106" s="148"/>
      <c r="G106" s="148"/>
      <c r="H106" s="148"/>
      <c r="I106" s="151"/>
      <c r="J106" s="148"/>
      <c r="K106" s="148"/>
      <c r="L106" s="124"/>
      <c r="M106" s="124">
        <f t="shared" si="5"/>
        <v>0</v>
      </c>
      <c r="N106" s="124"/>
      <c r="O106" s="124"/>
    </row>
    <row r="107" spans="2:15" ht="40.5" customHeight="1" x14ac:dyDescent="0.25">
      <c r="B107" s="519"/>
      <c r="C107" s="124"/>
      <c r="D107" s="148"/>
      <c r="E107" s="148"/>
      <c r="F107" s="148"/>
      <c r="G107" s="148"/>
      <c r="H107" s="148"/>
      <c r="I107" s="151"/>
      <c r="J107" s="148"/>
      <c r="K107" s="148"/>
      <c r="L107" s="124"/>
      <c r="M107" s="124">
        <f t="shared" si="5"/>
        <v>0</v>
      </c>
      <c r="N107" s="124"/>
      <c r="O107" s="124"/>
    </row>
    <row r="108" spans="2:15" ht="48" customHeight="1" x14ac:dyDescent="0.25">
      <c r="B108" s="519"/>
      <c r="C108" s="124"/>
      <c r="D108" s="148"/>
      <c r="E108" s="148"/>
      <c r="F108" s="148"/>
      <c r="G108" s="148"/>
      <c r="H108" s="148"/>
      <c r="I108" s="151"/>
      <c r="J108" s="148"/>
      <c r="K108" s="148"/>
      <c r="L108" s="124"/>
      <c r="M108" s="124">
        <f t="shared" si="5"/>
        <v>0</v>
      </c>
      <c r="N108" s="124"/>
      <c r="O108" s="124"/>
    </row>
    <row r="109" spans="2:15" ht="37.5" customHeight="1" x14ac:dyDescent="0.25">
      <c r="B109" s="519"/>
      <c r="C109" s="124"/>
      <c r="D109" s="148"/>
      <c r="E109" s="148"/>
      <c r="F109" s="148"/>
      <c r="G109" s="148"/>
      <c r="H109" s="148"/>
      <c r="I109" s="151"/>
      <c r="J109" s="148"/>
      <c r="K109" s="148"/>
      <c r="L109" s="124"/>
      <c r="M109" s="124">
        <f t="shared" si="5"/>
        <v>0</v>
      </c>
      <c r="N109" s="124"/>
      <c r="O109" s="124"/>
    </row>
    <row r="110" spans="2:15" ht="45.75" customHeight="1" x14ac:dyDescent="0.25">
      <c r="B110" s="519"/>
      <c r="C110" s="124"/>
      <c r="D110" s="148"/>
      <c r="E110" s="148"/>
      <c r="F110" s="148"/>
      <c r="G110" s="148"/>
      <c r="H110" s="148"/>
      <c r="I110" s="151"/>
      <c r="J110" s="148"/>
      <c r="K110" s="148"/>
      <c r="L110" s="124"/>
      <c r="M110" s="124">
        <f t="shared" si="5"/>
        <v>0</v>
      </c>
      <c r="N110" s="124"/>
      <c r="O110" s="124"/>
    </row>
    <row r="111" spans="2:15" ht="51.75" customHeight="1" x14ac:dyDescent="0.25">
      <c r="B111" s="520"/>
      <c r="C111" s="124"/>
      <c r="D111" s="148"/>
      <c r="E111" s="148"/>
      <c r="F111" s="148"/>
      <c r="G111" s="148"/>
      <c r="H111" s="148"/>
      <c r="I111" s="151"/>
      <c r="J111" s="148"/>
      <c r="K111" s="148"/>
      <c r="L111" s="124"/>
      <c r="M111" s="124">
        <f t="shared" si="5"/>
        <v>0</v>
      </c>
      <c r="N111" s="124"/>
      <c r="O111" s="124"/>
    </row>
    <row r="112" spans="2:15" ht="25.5" customHeight="1" thickBot="1" x14ac:dyDescent="0.3">
      <c r="C112" s="158"/>
      <c r="D112" s="158"/>
      <c r="E112" s="158"/>
      <c r="F112" s="158"/>
      <c r="G112" s="158"/>
      <c r="H112" s="158"/>
      <c r="I112" s="158"/>
      <c r="J112" s="158"/>
      <c r="K112" s="158"/>
      <c r="L112" s="154"/>
    </row>
    <row r="113" spans="2:15" ht="15" customHeight="1" x14ac:dyDescent="0.25">
      <c r="B113" s="506" t="s">
        <v>247</v>
      </c>
      <c r="C113" s="507"/>
      <c r="D113" s="507"/>
      <c r="E113" s="507"/>
      <c r="F113" s="507"/>
      <c r="G113" s="507"/>
      <c r="H113" s="507"/>
      <c r="I113" s="507"/>
      <c r="J113" s="507"/>
      <c r="K113" s="507"/>
      <c r="L113" s="507"/>
      <c r="M113" s="507"/>
      <c r="N113" s="507"/>
      <c r="O113" s="508"/>
    </row>
    <row r="114" spans="2:15" ht="15" customHeight="1" x14ac:dyDescent="0.25">
      <c r="B114" s="509"/>
      <c r="C114" s="510"/>
      <c r="D114" s="510"/>
      <c r="E114" s="510"/>
      <c r="F114" s="510"/>
      <c r="G114" s="510"/>
      <c r="H114" s="510"/>
      <c r="I114" s="510"/>
      <c r="J114" s="510"/>
      <c r="K114" s="510"/>
      <c r="L114" s="510"/>
      <c r="M114" s="510"/>
      <c r="N114" s="510"/>
      <c r="O114" s="511"/>
    </row>
    <row r="115" spans="2:15" ht="15.75" customHeight="1" thickBot="1" x14ac:dyDescent="0.3">
      <c r="B115" s="512"/>
      <c r="C115" s="513"/>
      <c r="D115" s="513"/>
      <c r="E115" s="513"/>
      <c r="F115" s="513"/>
      <c r="G115" s="513"/>
      <c r="H115" s="513"/>
      <c r="I115" s="513"/>
      <c r="J115" s="513"/>
      <c r="K115" s="513"/>
      <c r="L115" s="513"/>
      <c r="M115" s="513"/>
      <c r="N115" s="513"/>
      <c r="O115" s="514"/>
    </row>
    <row r="116" spans="2:15" ht="43.5" customHeight="1" x14ac:dyDescent="0.25">
      <c r="B116" s="504" t="s">
        <v>293</v>
      </c>
      <c r="C116" s="499" t="s">
        <v>63</v>
      </c>
      <c r="D116" s="499" t="s">
        <v>248</v>
      </c>
      <c r="E116" s="501" t="s">
        <v>288</v>
      </c>
      <c r="F116" s="502"/>
      <c r="G116" s="502"/>
      <c r="H116" s="502"/>
      <c r="I116" s="502"/>
      <c r="J116" s="502"/>
      <c r="K116" s="503"/>
      <c r="L116" s="499" t="s">
        <v>249</v>
      </c>
      <c r="M116" s="504" t="s">
        <v>294</v>
      </c>
      <c r="N116" s="504" t="s">
        <v>305</v>
      </c>
      <c r="O116" s="504" t="s">
        <v>306</v>
      </c>
    </row>
    <row r="117" spans="2:15" ht="75" x14ac:dyDescent="0.25">
      <c r="B117" s="505"/>
      <c r="C117" s="500"/>
      <c r="D117" s="500"/>
      <c r="E117" s="196" t="s">
        <v>280</v>
      </c>
      <c r="F117" s="196" t="s">
        <v>281</v>
      </c>
      <c r="G117" s="196" t="s">
        <v>283</v>
      </c>
      <c r="H117" s="196" t="s">
        <v>282</v>
      </c>
      <c r="I117" s="196" t="s">
        <v>284</v>
      </c>
      <c r="J117" s="196" t="s">
        <v>286</v>
      </c>
      <c r="K117" s="196" t="s">
        <v>285</v>
      </c>
      <c r="L117" s="500"/>
      <c r="M117" s="505"/>
      <c r="N117" s="505"/>
      <c r="O117" s="505"/>
    </row>
    <row r="118" spans="2:15" ht="47.25" customHeight="1" x14ac:dyDescent="0.25">
      <c r="B118" s="518">
        <v>9</v>
      </c>
      <c r="C118" s="124"/>
      <c r="D118" s="148"/>
      <c r="E118" s="148"/>
      <c r="F118" s="148"/>
      <c r="G118" s="148"/>
      <c r="H118" s="148"/>
      <c r="I118" s="151"/>
      <c r="J118" s="148"/>
      <c r="K118" s="148"/>
      <c r="L118" s="126"/>
      <c r="M118" s="124">
        <f>SUM(E118:K118)</f>
        <v>0</v>
      </c>
      <c r="N118" s="124"/>
      <c r="O118" s="124"/>
    </row>
    <row r="119" spans="2:15" ht="39.75" customHeight="1" x14ac:dyDescent="0.25">
      <c r="B119" s="519"/>
      <c r="C119" s="124"/>
      <c r="D119" s="148"/>
      <c r="E119" s="148"/>
      <c r="F119" s="148"/>
      <c r="G119" s="148"/>
      <c r="H119" s="148"/>
      <c r="I119" s="151"/>
      <c r="J119" s="148"/>
      <c r="K119" s="148"/>
      <c r="L119" s="124"/>
      <c r="M119" s="124">
        <f t="shared" ref="M119:M125" si="6">SUM(E119:K119)</f>
        <v>0</v>
      </c>
      <c r="N119" s="124"/>
      <c r="O119" s="124"/>
    </row>
    <row r="120" spans="2:15" ht="40.5" customHeight="1" x14ac:dyDescent="0.25">
      <c r="B120" s="519"/>
      <c r="C120" s="124"/>
      <c r="D120" s="148"/>
      <c r="E120" s="148"/>
      <c r="F120" s="148"/>
      <c r="G120" s="148"/>
      <c r="H120" s="148"/>
      <c r="I120" s="151"/>
      <c r="J120" s="148"/>
      <c r="K120" s="148"/>
      <c r="L120" s="124"/>
      <c r="M120" s="124">
        <f t="shared" si="6"/>
        <v>0</v>
      </c>
      <c r="N120" s="124"/>
      <c r="O120" s="124"/>
    </row>
    <row r="121" spans="2:15" ht="40.5" customHeight="1" x14ac:dyDescent="0.25">
      <c r="B121" s="519"/>
      <c r="C121" s="124"/>
      <c r="D121" s="148"/>
      <c r="E121" s="148"/>
      <c r="F121" s="148"/>
      <c r="G121" s="148"/>
      <c r="H121" s="148"/>
      <c r="I121" s="151"/>
      <c r="J121" s="148"/>
      <c r="K121" s="148"/>
      <c r="L121" s="124"/>
      <c r="M121" s="124">
        <f t="shared" si="6"/>
        <v>0</v>
      </c>
      <c r="N121" s="124"/>
      <c r="O121" s="124"/>
    </row>
    <row r="122" spans="2:15" ht="47.25" customHeight="1" x14ac:dyDescent="0.25">
      <c r="B122" s="519"/>
      <c r="C122" s="124"/>
      <c r="D122" s="148"/>
      <c r="E122" s="148"/>
      <c r="F122" s="148"/>
      <c r="G122" s="148"/>
      <c r="H122" s="148"/>
      <c r="I122" s="151"/>
      <c r="J122" s="148"/>
      <c r="K122" s="148"/>
      <c r="L122" s="124"/>
      <c r="M122" s="124">
        <f t="shared" si="6"/>
        <v>0</v>
      </c>
      <c r="N122" s="124"/>
      <c r="O122" s="124"/>
    </row>
    <row r="123" spans="2:15" ht="41.25" customHeight="1" x14ac:dyDescent="0.25">
      <c r="B123" s="519"/>
      <c r="C123" s="124"/>
      <c r="D123" s="148"/>
      <c r="E123" s="148"/>
      <c r="F123" s="148"/>
      <c r="G123" s="148"/>
      <c r="H123" s="148"/>
      <c r="I123" s="151"/>
      <c r="J123" s="148"/>
      <c r="K123" s="148"/>
      <c r="L123" s="124"/>
      <c r="M123" s="124">
        <f t="shared" si="6"/>
        <v>0</v>
      </c>
      <c r="N123" s="124"/>
      <c r="O123" s="124"/>
    </row>
    <row r="124" spans="2:15" ht="41.25" customHeight="1" x14ac:dyDescent="0.25">
      <c r="B124" s="519"/>
      <c r="C124" s="124"/>
      <c r="D124" s="148"/>
      <c r="E124" s="148"/>
      <c r="F124" s="148"/>
      <c r="G124" s="148"/>
      <c r="H124" s="148"/>
      <c r="I124" s="151"/>
      <c r="J124" s="148"/>
      <c r="K124" s="148"/>
      <c r="L124" s="124"/>
      <c r="M124" s="124">
        <f t="shared" si="6"/>
        <v>0</v>
      </c>
      <c r="N124" s="124"/>
      <c r="O124" s="124"/>
    </row>
    <row r="125" spans="2:15" ht="41.25" customHeight="1" x14ac:dyDescent="0.25">
      <c r="B125" s="520"/>
      <c r="C125" s="124"/>
      <c r="D125" s="148"/>
      <c r="E125" s="148"/>
      <c r="F125" s="148"/>
      <c r="G125" s="148"/>
      <c r="H125" s="148"/>
      <c r="I125" s="151"/>
      <c r="J125" s="148"/>
      <c r="K125" s="148"/>
      <c r="L125" s="124"/>
      <c r="M125" s="124">
        <f t="shared" si="6"/>
        <v>0</v>
      </c>
      <c r="N125" s="124"/>
      <c r="O125" s="124"/>
    </row>
    <row r="126" spans="2:15" ht="15.75" thickBot="1" x14ac:dyDescent="0.3">
      <c r="C126" s="154"/>
      <c r="D126" s="158"/>
      <c r="E126" s="155"/>
      <c r="F126" s="155"/>
      <c r="G126" s="155"/>
      <c r="H126" s="155"/>
      <c r="I126" s="155"/>
      <c r="J126" s="155"/>
      <c r="K126" s="155"/>
      <c r="L126" s="156"/>
    </row>
    <row r="127" spans="2:15" ht="15" customHeight="1" x14ac:dyDescent="0.25">
      <c r="B127" s="506" t="s">
        <v>247</v>
      </c>
      <c r="C127" s="507"/>
      <c r="D127" s="507"/>
      <c r="E127" s="507"/>
      <c r="F127" s="507"/>
      <c r="G127" s="507"/>
      <c r="H127" s="507"/>
      <c r="I127" s="507"/>
      <c r="J127" s="507"/>
      <c r="K127" s="507"/>
      <c r="L127" s="507"/>
      <c r="M127" s="507"/>
      <c r="N127" s="507"/>
      <c r="O127" s="508"/>
    </row>
    <row r="128" spans="2:15" ht="15" customHeight="1" x14ac:dyDescent="0.25">
      <c r="B128" s="509"/>
      <c r="C128" s="510"/>
      <c r="D128" s="510"/>
      <c r="E128" s="510"/>
      <c r="F128" s="510"/>
      <c r="G128" s="510"/>
      <c r="H128" s="510"/>
      <c r="I128" s="510"/>
      <c r="J128" s="510"/>
      <c r="K128" s="510"/>
      <c r="L128" s="510"/>
      <c r="M128" s="510"/>
      <c r="N128" s="510"/>
      <c r="O128" s="511"/>
    </row>
    <row r="129" spans="2:15" ht="15.75" customHeight="1" thickBot="1" x14ac:dyDescent="0.3">
      <c r="B129" s="512"/>
      <c r="C129" s="513"/>
      <c r="D129" s="513"/>
      <c r="E129" s="513"/>
      <c r="F129" s="513"/>
      <c r="G129" s="513"/>
      <c r="H129" s="513"/>
      <c r="I129" s="513"/>
      <c r="J129" s="513"/>
      <c r="K129" s="513"/>
      <c r="L129" s="513"/>
      <c r="M129" s="513"/>
      <c r="N129" s="513"/>
      <c r="O129" s="514"/>
    </row>
    <row r="130" spans="2:15" ht="45.75" customHeight="1" x14ac:dyDescent="0.25">
      <c r="B130" s="504" t="s">
        <v>293</v>
      </c>
      <c r="C130" s="499" t="s">
        <v>63</v>
      </c>
      <c r="D130" s="499" t="s">
        <v>248</v>
      </c>
      <c r="E130" s="501" t="s">
        <v>288</v>
      </c>
      <c r="F130" s="502"/>
      <c r="G130" s="502"/>
      <c r="H130" s="502"/>
      <c r="I130" s="502"/>
      <c r="J130" s="502"/>
      <c r="K130" s="503"/>
      <c r="L130" s="499" t="s">
        <v>249</v>
      </c>
      <c r="M130" s="504" t="s">
        <v>294</v>
      </c>
      <c r="N130" s="504" t="s">
        <v>305</v>
      </c>
      <c r="O130" s="504" t="s">
        <v>306</v>
      </c>
    </row>
    <row r="131" spans="2:15" ht="75" x14ac:dyDescent="0.25">
      <c r="B131" s="505"/>
      <c r="C131" s="500"/>
      <c r="D131" s="500"/>
      <c r="E131" s="196" t="s">
        <v>280</v>
      </c>
      <c r="F131" s="196" t="s">
        <v>281</v>
      </c>
      <c r="G131" s="196" t="s">
        <v>283</v>
      </c>
      <c r="H131" s="196" t="s">
        <v>282</v>
      </c>
      <c r="I131" s="196" t="s">
        <v>284</v>
      </c>
      <c r="J131" s="196" t="s">
        <v>286</v>
      </c>
      <c r="K131" s="196" t="s">
        <v>285</v>
      </c>
      <c r="L131" s="500"/>
      <c r="M131" s="505"/>
      <c r="N131" s="505"/>
      <c r="O131" s="505"/>
    </row>
    <row r="132" spans="2:15" ht="47.25" customHeight="1" x14ac:dyDescent="0.25">
      <c r="B132" s="518">
        <v>10</v>
      </c>
      <c r="C132" s="124"/>
      <c r="D132" s="148"/>
      <c r="E132" s="148"/>
      <c r="F132" s="148"/>
      <c r="G132" s="148"/>
      <c r="H132" s="148"/>
      <c r="I132" s="151"/>
      <c r="J132" s="148"/>
      <c r="K132" s="148"/>
      <c r="L132" s="126"/>
      <c r="M132" s="124">
        <f>SUM(E132:K132)</f>
        <v>0</v>
      </c>
      <c r="N132" s="124"/>
      <c r="O132" s="124"/>
    </row>
    <row r="133" spans="2:15" ht="38.25" customHeight="1" x14ac:dyDescent="0.25">
      <c r="B133" s="519"/>
      <c r="C133" s="124"/>
      <c r="D133" s="148"/>
      <c r="E133" s="148"/>
      <c r="F133" s="148"/>
      <c r="G133" s="148"/>
      <c r="H133" s="148"/>
      <c r="I133" s="151"/>
      <c r="J133" s="148"/>
      <c r="K133" s="148"/>
      <c r="L133" s="124"/>
      <c r="M133" s="124">
        <f t="shared" ref="M133:M139" si="7">SUM(E133:K133)</f>
        <v>0</v>
      </c>
      <c r="N133" s="124"/>
      <c r="O133" s="124"/>
    </row>
    <row r="134" spans="2:15" ht="42" customHeight="1" x14ac:dyDescent="0.25">
      <c r="B134" s="519"/>
      <c r="C134" s="124"/>
      <c r="D134" s="148"/>
      <c r="E134" s="148"/>
      <c r="F134" s="148"/>
      <c r="G134" s="148"/>
      <c r="H134" s="148"/>
      <c r="I134" s="151"/>
      <c r="J134" s="148"/>
      <c r="K134" s="148"/>
      <c r="L134" s="124"/>
      <c r="M134" s="124">
        <f t="shared" si="7"/>
        <v>0</v>
      </c>
      <c r="N134" s="124"/>
      <c r="O134" s="124"/>
    </row>
    <row r="135" spans="2:15" ht="45" customHeight="1" x14ac:dyDescent="0.25">
      <c r="B135" s="519"/>
      <c r="C135" s="124"/>
      <c r="D135" s="148"/>
      <c r="E135" s="148"/>
      <c r="F135" s="148"/>
      <c r="G135" s="148"/>
      <c r="H135" s="148"/>
      <c r="I135" s="151"/>
      <c r="J135" s="148"/>
      <c r="K135" s="148"/>
      <c r="L135" s="124"/>
      <c r="M135" s="124">
        <f t="shared" si="7"/>
        <v>0</v>
      </c>
      <c r="N135" s="124"/>
      <c r="O135" s="124"/>
    </row>
    <row r="136" spans="2:15" ht="43.5" customHeight="1" x14ac:dyDescent="0.25">
      <c r="B136" s="519"/>
      <c r="C136" s="124"/>
      <c r="D136" s="148"/>
      <c r="E136" s="148"/>
      <c r="F136" s="148"/>
      <c r="G136" s="148"/>
      <c r="H136" s="148"/>
      <c r="I136" s="151"/>
      <c r="J136" s="148"/>
      <c r="K136" s="148"/>
      <c r="L136" s="124"/>
      <c r="M136" s="124">
        <f t="shared" si="7"/>
        <v>0</v>
      </c>
      <c r="N136" s="124"/>
      <c r="O136" s="124"/>
    </row>
    <row r="137" spans="2:15" ht="42" customHeight="1" x14ac:dyDescent="0.25">
      <c r="B137" s="519"/>
      <c r="C137" s="124"/>
      <c r="D137" s="148"/>
      <c r="E137" s="148"/>
      <c r="F137" s="148"/>
      <c r="G137" s="148"/>
      <c r="H137" s="148"/>
      <c r="I137" s="151"/>
      <c r="J137" s="148"/>
      <c r="K137" s="148"/>
      <c r="L137" s="124"/>
      <c r="M137" s="124">
        <f t="shared" si="7"/>
        <v>0</v>
      </c>
      <c r="N137" s="124"/>
      <c r="O137" s="124"/>
    </row>
    <row r="138" spans="2:15" ht="51" customHeight="1" x14ac:dyDescent="0.25">
      <c r="B138" s="519"/>
      <c r="C138" s="124"/>
      <c r="D138" s="148"/>
      <c r="E138" s="148"/>
      <c r="F138" s="148"/>
      <c r="G138" s="148"/>
      <c r="H138" s="148"/>
      <c r="I138" s="151"/>
      <c r="J138" s="148"/>
      <c r="K138" s="148"/>
      <c r="L138" s="124"/>
      <c r="M138" s="124">
        <f t="shared" si="7"/>
        <v>0</v>
      </c>
      <c r="N138" s="124"/>
      <c r="O138" s="124"/>
    </row>
    <row r="139" spans="2:15" ht="49.5" customHeight="1" x14ac:dyDescent="0.25">
      <c r="B139" s="520"/>
      <c r="C139" s="124"/>
      <c r="D139" s="148"/>
      <c r="E139" s="148"/>
      <c r="F139" s="148"/>
      <c r="G139" s="148"/>
      <c r="H139" s="148"/>
      <c r="I139" s="151"/>
      <c r="J139" s="148"/>
      <c r="K139" s="148"/>
      <c r="L139" s="124"/>
      <c r="M139" s="124">
        <f t="shared" si="7"/>
        <v>0</v>
      </c>
      <c r="N139" s="124"/>
      <c r="O139" s="124"/>
    </row>
    <row r="140" spans="2:15" ht="15.75" thickBot="1" x14ac:dyDescent="0.3">
      <c r="C140" s="154"/>
      <c r="D140" s="158"/>
      <c r="E140" s="155"/>
      <c r="F140" s="155"/>
      <c r="G140" s="155"/>
      <c r="H140" s="155"/>
      <c r="I140" s="155"/>
      <c r="J140" s="155"/>
      <c r="K140" s="155"/>
      <c r="L140" s="154"/>
    </row>
    <row r="141" spans="2:15" ht="15" customHeight="1" x14ac:dyDescent="0.25">
      <c r="B141" s="506" t="s">
        <v>247</v>
      </c>
      <c r="C141" s="507"/>
      <c r="D141" s="507"/>
      <c r="E141" s="507"/>
      <c r="F141" s="507"/>
      <c r="G141" s="507"/>
      <c r="H141" s="507"/>
      <c r="I141" s="507"/>
      <c r="J141" s="507"/>
      <c r="K141" s="507"/>
      <c r="L141" s="507"/>
      <c r="M141" s="507"/>
      <c r="N141" s="507"/>
      <c r="O141" s="508"/>
    </row>
    <row r="142" spans="2:15" ht="15" customHeight="1" x14ac:dyDescent="0.25">
      <c r="B142" s="509"/>
      <c r="C142" s="510"/>
      <c r="D142" s="510"/>
      <c r="E142" s="510"/>
      <c r="F142" s="510"/>
      <c r="G142" s="510"/>
      <c r="H142" s="510"/>
      <c r="I142" s="510"/>
      <c r="J142" s="510"/>
      <c r="K142" s="510"/>
      <c r="L142" s="510"/>
      <c r="M142" s="510"/>
      <c r="N142" s="510"/>
      <c r="O142" s="511"/>
    </row>
    <row r="143" spans="2:15" ht="15.75" customHeight="1" thickBot="1" x14ac:dyDescent="0.3">
      <c r="B143" s="512"/>
      <c r="C143" s="513"/>
      <c r="D143" s="513"/>
      <c r="E143" s="513"/>
      <c r="F143" s="513"/>
      <c r="G143" s="513"/>
      <c r="H143" s="513"/>
      <c r="I143" s="513"/>
      <c r="J143" s="513"/>
      <c r="K143" s="513"/>
      <c r="L143" s="513"/>
      <c r="M143" s="513"/>
      <c r="N143" s="513"/>
      <c r="O143" s="514"/>
    </row>
    <row r="144" spans="2:15" ht="49.5" customHeight="1" x14ac:dyDescent="0.25">
      <c r="B144" s="504" t="s">
        <v>293</v>
      </c>
      <c r="C144" s="499" t="s">
        <v>63</v>
      </c>
      <c r="D144" s="499" t="s">
        <v>248</v>
      </c>
      <c r="E144" s="501" t="s">
        <v>288</v>
      </c>
      <c r="F144" s="502"/>
      <c r="G144" s="502"/>
      <c r="H144" s="502"/>
      <c r="I144" s="502"/>
      <c r="J144" s="502"/>
      <c r="K144" s="503"/>
      <c r="L144" s="499" t="s">
        <v>249</v>
      </c>
      <c r="M144" s="504" t="s">
        <v>294</v>
      </c>
      <c r="N144" s="504" t="s">
        <v>305</v>
      </c>
      <c r="O144" s="504" t="s">
        <v>306</v>
      </c>
    </row>
    <row r="145" spans="2:15" ht="72.75" customHeight="1" x14ac:dyDescent="0.25">
      <c r="B145" s="505"/>
      <c r="C145" s="500"/>
      <c r="D145" s="500"/>
      <c r="E145" s="196" t="s">
        <v>280</v>
      </c>
      <c r="F145" s="196" t="s">
        <v>281</v>
      </c>
      <c r="G145" s="196" t="s">
        <v>283</v>
      </c>
      <c r="H145" s="196" t="s">
        <v>282</v>
      </c>
      <c r="I145" s="196" t="s">
        <v>284</v>
      </c>
      <c r="J145" s="196" t="s">
        <v>286</v>
      </c>
      <c r="K145" s="196" t="s">
        <v>285</v>
      </c>
      <c r="L145" s="500"/>
      <c r="M145" s="505"/>
      <c r="N145" s="505"/>
      <c r="O145" s="505"/>
    </row>
    <row r="146" spans="2:15" ht="51" customHeight="1" x14ac:dyDescent="0.25">
      <c r="B146" s="518">
        <v>11</v>
      </c>
      <c r="C146" s="124"/>
      <c r="D146" s="148"/>
      <c r="E146" s="148"/>
      <c r="F146" s="148"/>
      <c r="G146" s="148"/>
      <c r="H146" s="148"/>
      <c r="I146" s="151"/>
      <c r="J146" s="148"/>
      <c r="K146" s="148"/>
      <c r="L146" s="126"/>
      <c r="M146" s="124">
        <f>SUM(E146:K146)</f>
        <v>0</v>
      </c>
      <c r="N146" s="124"/>
      <c r="O146" s="124"/>
    </row>
    <row r="147" spans="2:15" ht="44.25" customHeight="1" x14ac:dyDescent="0.25">
      <c r="B147" s="519"/>
      <c r="C147" s="124"/>
      <c r="D147" s="148"/>
      <c r="E147" s="148"/>
      <c r="F147" s="148"/>
      <c r="G147" s="148"/>
      <c r="H147" s="148"/>
      <c r="I147" s="151"/>
      <c r="J147" s="148"/>
      <c r="K147" s="148"/>
      <c r="L147" s="124"/>
      <c r="M147" s="124">
        <f t="shared" ref="M147:M153" si="8">SUM(E147:K147)</f>
        <v>0</v>
      </c>
      <c r="N147" s="124"/>
      <c r="O147" s="124"/>
    </row>
    <row r="148" spans="2:15" ht="40.5" customHeight="1" x14ac:dyDescent="0.25">
      <c r="B148" s="519"/>
      <c r="C148" s="124"/>
      <c r="D148" s="148"/>
      <c r="E148" s="148"/>
      <c r="F148" s="148"/>
      <c r="G148" s="148"/>
      <c r="H148" s="148"/>
      <c r="I148" s="151"/>
      <c r="J148" s="148"/>
      <c r="K148" s="148"/>
      <c r="L148" s="124"/>
      <c r="M148" s="124">
        <f t="shared" si="8"/>
        <v>0</v>
      </c>
      <c r="N148" s="124"/>
      <c r="O148" s="124"/>
    </row>
    <row r="149" spans="2:15" ht="39.75" customHeight="1" x14ac:dyDescent="0.25">
      <c r="B149" s="519"/>
      <c r="C149" s="124"/>
      <c r="D149" s="148"/>
      <c r="E149" s="148"/>
      <c r="F149" s="148"/>
      <c r="G149" s="148"/>
      <c r="H149" s="148"/>
      <c r="I149" s="151"/>
      <c r="J149" s="148"/>
      <c r="K149" s="148"/>
      <c r="L149" s="124"/>
      <c r="M149" s="124">
        <f t="shared" si="8"/>
        <v>0</v>
      </c>
      <c r="N149" s="124"/>
      <c r="O149" s="124"/>
    </row>
    <row r="150" spans="2:15" ht="44.25" customHeight="1" x14ac:dyDescent="0.25">
      <c r="B150" s="519"/>
      <c r="C150" s="124"/>
      <c r="D150" s="148"/>
      <c r="E150" s="148"/>
      <c r="F150" s="148"/>
      <c r="G150" s="148"/>
      <c r="H150" s="148"/>
      <c r="I150" s="151"/>
      <c r="J150" s="148"/>
      <c r="K150" s="148"/>
      <c r="L150" s="124"/>
      <c r="M150" s="124">
        <f t="shared" si="8"/>
        <v>0</v>
      </c>
      <c r="N150" s="124"/>
      <c r="O150" s="124"/>
    </row>
    <row r="151" spans="2:15" ht="51.75" customHeight="1" x14ac:dyDescent="0.25">
      <c r="B151" s="519"/>
      <c r="C151" s="124"/>
      <c r="D151" s="148"/>
      <c r="E151" s="148"/>
      <c r="F151" s="148"/>
      <c r="G151" s="148"/>
      <c r="H151" s="148"/>
      <c r="I151" s="151"/>
      <c r="J151" s="148"/>
      <c r="K151" s="148"/>
      <c r="L151" s="124"/>
      <c r="M151" s="124">
        <f t="shared" si="8"/>
        <v>0</v>
      </c>
      <c r="N151" s="124"/>
      <c r="O151" s="124"/>
    </row>
    <row r="152" spans="2:15" ht="41.25" customHeight="1" x14ac:dyDescent="0.25">
      <c r="B152" s="519"/>
      <c r="C152" s="124"/>
      <c r="D152" s="148"/>
      <c r="E152" s="148"/>
      <c r="F152" s="148"/>
      <c r="G152" s="148"/>
      <c r="H152" s="148"/>
      <c r="I152" s="151"/>
      <c r="J152" s="148"/>
      <c r="K152" s="148"/>
      <c r="L152" s="124"/>
      <c r="M152" s="124">
        <f t="shared" si="8"/>
        <v>0</v>
      </c>
      <c r="N152" s="124"/>
      <c r="O152" s="124"/>
    </row>
    <row r="153" spans="2:15" ht="48" customHeight="1" x14ac:dyDescent="0.25">
      <c r="B153" s="520"/>
      <c r="C153" s="124"/>
      <c r="D153" s="148"/>
      <c r="E153" s="148"/>
      <c r="F153" s="148"/>
      <c r="G153" s="148"/>
      <c r="H153" s="148"/>
      <c r="I153" s="151"/>
      <c r="J153" s="148"/>
      <c r="K153" s="148"/>
      <c r="L153" s="124"/>
      <c r="M153" s="124">
        <f t="shared" si="8"/>
        <v>0</v>
      </c>
      <c r="N153" s="124"/>
      <c r="O153" s="124"/>
    </row>
    <row r="154" spans="2:15" x14ac:dyDescent="0.25">
      <c r="C154" s="154"/>
      <c r="D154" s="158"/>
      <c r="E154" s="155"/>
      <c r="F154" s="155"/>
      <c r="G154" s="155"/>
      <c r="H154" s="155"/>
      <c r="I154" s="155"/>
      <c r="J154" s="155"/>
      <c r="K154" s="155"/>
      <c r="L154" s="154"/>
    </row>
    <row r="155" spans="2:15" ht="15.75" thickBot="1" x14ac:dyDescent="0.3">
      <c r="C155" s="154"/>
      <c r="D155" s="158"/>
      <c r="E155" s="155"/>
      <c r="F155" s="155"/>
      <c r="G155" s="155"/>
      <c r="H155" s="155"/>
      <c r="I155" s="155"/>
      <c r="J155" s="155"/>
      <c r="K155" s="155"/>
      <c r="L155" s="154"/>
    </row>
    <row r="156" spans="2:15" ht="29.25" customHeight="1" x14ac:dyDescent="0.25">
      <c r="B156" s="506" t="s">
        <v>247</v>
      </c>
      <c r="C156" s="507"/>
      <c r="D156" s="507"/>
      <c r="E156" s="507"/>
      <c r="F156" s="507"/>
      <c r="G156" s="507"/>
      <c r="H156" s="507"/>
      <c r="I156" s="507"/>
      <c r="J156" s="507"/>
      <c r="K156" s="507"/>
      <c r="L156" s="507"/>
      <c r="M156" s="507"/>
      <c r="N156" s="507"/>
      <c r="O156" s="508"/>
    </row>
    <row r="157" spans="2:15" ht="15" customHeight="1" x14ac:dyDescent="0.25">
      <c r="B157" s="509"/>
      <c r="C157" s="510"/>
      <c r="D157" s="510"/>
      <c r="E157" s="510"/>
      <c r="F157" s="510"/>
      <c r="G157" s="510"/>
      <c r="H157" s="510"/>
      <c r="I157" s="510"/>
      <c r="J157" s="510"/>
      <c r="K157" s="510"/>
      <c r="L157" s="510"/>
      <c r="M157" s="510"/>
      <c r="N157" s="510"/>
      <c r="O157" s="511"/>
    </row>
    <row r="158" spans="2:15" ht="23.25" customHeight="1" thickBot="1" x14ac:dyDescent="0.3">
      <c r="B158" s="512"/>
      <c r="C158" s="513"/>
      <c r="D158" s="513"/>
      <c r="E158" s="513"/>
      <c r="F158" s="513"/>
      <c r="G158" s="513"/>
      <c r="H158" s="513"/>
      <c r="I158" s="513"/>
      <c r="J158" s="513"/>
      <c r="K158" s="513"/>
      <c r="L158" s="513"/>
      <c r="M158" s="513"/>
      <c r="N158" s="513"/>
      <c r="O158" s="514"/>
    </row>
    <row r="159" spans="2:15" ht="45" customHeight="1" x14ac:dyDescent="0.25">
      <c r="B159" s="504" t="s">
        <v>293</v>
      </c>
      <c r="C159" s="499" t="s">
        <v>63</v>
      </c>
      <c r="D159" s="499" t="s">
        <v>248</v>
      </c>
      <c r="E159" s="501" t="s">
        <v>288</v>
      </c>
      <c r="F159" s="502"/>
      <c r="G159" s="502"/>
      <c r="H159" s="502"/>
      <c r="I159" s="502"/>
      <c r="J159" s="502"/>
      <c r="K159" s="503"/>
      <c r="L159" s="499" t="s">
        <v>249</v>
      </c>
      <c r="M159" s="504" t="s">
        <v>294</v>
      </c>
      <c r="N159" s="504" t="s">
        <v>305</v>
      </c>
      <c r="O159" s="504" t="s">
        <v>306</v>
      </c>
    </row>
    <row r="160" spans="2:15" ht="75" x14ac:dyDescent="0.25">
      <c r="B160" s="505"/>
      <c r="C160" s="500"/>
      <c r="D160" s="500"/>
      <c r="E160" s="196" t="s">
        <v>280</v>
      </c>
      <c r="F160" s="196" t="s">
        <v>281</v>
      </c>
      <c r="G160" s="196" t="s">
        <v>283</v>
      </c>
      <c r="H160" s="196" t="s">
        <v>282</v>
      </c>
      <c r="I160" s="196" t="s">
        <v>284</v>
      </c>
      <c r="J160" s="196" t="s">
        <v>286</v>
      </c>
      <c r="K160" s="196" t="s">
        <v>285</v>
      </c>
      <c r="L160" s="500"/>
      <c r="M160" s="505"/>
      <c r="N160" s="505"/>
      <c r="O160" s="505"/>
    </row>
    <row r="161" spans="2:15" ht="45.75" customHeight="1" x14ac:dyDescent="0.25">
      <c r="B161" s="518">
        <v>12</v>
      </c>
      <c r="C161" s="124"/>
      <c r="D161" s="148"/>
      <c r="E161" s="148"/>
      <c r="F161" s="148"/>
      <c r="G161" s="148"/>
      <c r="H161" s="148"/>
      <c r="I161" s="151"/>
      <c r="J161" s="148"/>
      <c r="K161" s="148"/>
      <c r="L161" s="126"/>
      <c r="M161" s="124">
        <f>SUM(E161:K161)</f>
        <v>0</v>
      </c>
      <c r="N161" s="124"/>
      <c r="O161" s="124"/>
    </row>
    <row r="162" spans="2:15" ht="45.75" customHeight="1" x14ac:dyDescent="0.25">
      <c r="B162" s="519"/>
      <c r="C162" s="124"/>
      <c r="D162" s="148"/>
      <c r="E162" s="148"/>
      <c r="F162" s="148"/>
      <c r="G162" s="148"/>
      <c r="H162" s="148"/>
      <c r="I162" s="151"/>
      <c r="J162" s="148"/>
      <c r="K162" s="148"/>
      <c r="L162" s="124"/>
      <c r="M162" s="124">
        <f t="shared" ref="M162:M168" si="9">SUM(E162:K162)</f>
        <v>0</v>
      </c>
      <c r="N162" s="124"/>
      <c r="O162" s="124"/>
    </row>
    <row r="163" spans="2:15" ht="45" customHeight="1" x14ac:dyDescent="0.25">
      <c r="B163" s="519"/>
      <c r="C163" s="124"/>
      <c r="D163" s="148"/>
      <c r="E163" s="148"/>
      <c r="F163" s="148"/>
      <c r="G163" s="148"/>
      <c r="H163" s="148"/>
      <c r="I163" s="151"/>
      <c r="J163" s="148"/>
      <c r="K163" s="148"/>
      <c r="L163" s="124"/>
      <c r="M163" s="124">
        <f t="shared" si="9"/>
        <v>0</v>
      </c>
      <c r="N163" s="124"/>
      <c r="O163" s="124"/>
    </row>
    <row r="164" spans="2:15" ht="40.5" customHeight="1" x14ac:dyDescent="0.25">
      <c r="B164" s="519"/>
      <c r="C164" s="124"/>
      <c r="D164" s="148"/>
      <c r="E164" s="148"/>
      <c r="F164" s="148"/>
      <c r="G164" s="148"/>
      <c r="H164" s="148"/>
      <c r="I164" s="151"/>
      <c r="J164" s="148"/>
      <c r="K164" s="148"/>
      <c r="L164" s="124"/>
      <c r="M164" s="124">
        <f t="shared" si="9"/>
        <v>0</v>
      </c>
      <c r="N164" s="124"/>
      <c r="O164" s="124"/>
    </row>
    <row r="165" spans="2:15" ht="39.75" customHeight="1" x14ac:dyDescent="0.25">
      <c r="B165" s="519"/>
      <c r="C165" s="124"/>
      <c r="D165" s="148"/>
      <c r="E165" s="148"/>
      <c r="F165" s="148"/>
      <c r="G165" s="148"/>
      <c r="H165" s="148"/>
      <c r="I165" s="151"/>
      <c r="J165" s="148"/>
      <c r="K165" s="148"/>
      <c r="L165" s="124"/>
      <c r="M165" s="124">
        <f t="shared" si="9"/>
        <v>0</v>
      </c>
      <c r="N165" s="124"/>
      <c r="O165" s="124"/>
    </row>
    <row r="166" spans="2:15" ht="49.5" customHeight="1" x14ac:dyDescent="0.25">
      <c r="B166" s="519"/>
      <c r="C166" s="124"/>
      <c r="D166" s="148"/>
      <c r="E166" s="148"/>
      <c r="F166" s="148"/>
      <c r="G166" s="148"/>
      <c r="H166" s="148"/>
      <c r="I166" s="151"/>
      <c r="J166" s="148"/>
      <c r="K166" s="148"/>
      <c r="L166" s="124"/>
      <c r="M166" s="124">
        <f t="shared" si="9"/>
        <v>0</v>
      </c>
      <c r="N166" s="124"/>
      <c r="O166" s="124"/>
    </row>
    <row r="167" spans="2:15" ht="57" customHeight="1" x14ac:dyDescent="0.25">
      <c r="B167" s="519"/>
      <c r="C167" s="124"/>
      <c r="D167" s="148"/>
      <c r="E167" s="148"/>
      <c r="F167" s="148"/>
      <c r="G167" s="148"/>
      <c r="H167" s="148"/>
      <c r="I167" s="151"/>
      <c r="J167" s="148"/>
      <c r="K167" s="148"/>
      <c r="L167" s="124"/>
      <c r="M167" s="124">
        <f t="shared" si="9"/>
        <v>0</v>
      </c>
      <c r="N167" s="124"/>
      <c r="O167" s="124"/>
    </row>
    <row r="168" spans="2:15" ht="42" customHeight="1" x14ac:dyDescent="0.25">
      <c r="B168" s="520"/>
      <c r="C168" s="124"/>
      <c r="D168" s="148"/>
      <c r="E168" s="148"/>
      <c r="F168" s="148"/>
      <c r="G168" s="148"/>
      <c r="H168" s="148"/>
      <c r="I168" s="151"/>
      <c r="J168" s="148"/>
      <c r="K168" s="148"/>
      <c r="L168" s="124"/>
      <c r="M168" s="124">
        <f t="shared" si="9"/>
        <v>0</v>
      </c>
      <c r="N168" s="124"/>
      <c r="O168" s="124"/>
    </row>
    <row r="169" spans="2:15" ht="49.5" customHeight="1" x14ac:dyDescent="0.25">
      <c r="C169" s="159"/>
      <c r="D169" s="159"/>
      <c r="E169" s="153"/>
      <c r="F169" s="153"/>
      <c r="G169" s="153"/>
      <c r="H169" s="153"/>
      <c r="I169" s="153"/>
      <c r="J169" s="153"/>
      <c r="K169" s="153"/>
      <c r="L169" s="159"/>
    </row>
    <row r="170" spans="2:15" x14ac:dyDescent="0.25">
      <c r="C170" s="154"/>
      <c r="D170" s="158"/>
      <c r="E170" s="155"/>
      <c r="F170" s="155"/>
      <c r="G170" s="155"/>
      <c r="H170" s="155"/>
      <c r="I170" s="155"/>
      <c r="J170" s="155"/>
      <c r="K170" s="155"/>
      <c r="L170" s="156"/>
    </row>
    <row r="171" spans="2:15" x14ac:dyDescent="0.25">
      <c r="C171" s="154"/>
      <c r="D171" s="158"/>
      <c r="E171" s="155"/>
      <c r="F171" s="155"/>
      <c r="G171" s="155"/>
      <c r="H171" s="155"/>
      <c r="I171" s="155"/>
      <c r="J171" s="155"/>
      <c r="K171" s="155"/>
      <c r="L171" s="154"/>
    </row>
    <row r="172" spans="2:15" x14ac:dyDescent="0.25">
      <c r="C172" s="154"/>
      <c r="D172" s="158"/>
      <c r="E172" s="155"/>
      <c r="F172" s="155"/>
      <c r="G172" s="155"/>
      <c r="H172" s="155"/>
      <c r="I172" s="155"/>
      <c r="J172" s="155"/>
      <c r="K172" s="155"/>
      <c r="L172" s="154"/>
    </row>
    <row r="173" spans="2:15" x14ac:dyDescent="0.25">
      <c r="C173" s="154"/>
      <c r="D173" s="158"/>
      <c r="E173" s="155"/>
      <c r="F173" s="155"/>
      <c r="G173" s="155"/>
      <c r="H173" s="155"/>
      <c r="I173" s="155"/>
      <c r="J173" s="155"/>
      <c r="K173" s="155"/>
      <c r="L173" s="154"/>
    </row>
    <row r="174" spans="2:15" x14ac:dyDescent="0.25">
      <c r="C174" s="154"/>
      <c r="D174" s="158"/>
      <c r="E174" s="155"/>
      <c r="F174" s="155"/>
      <c r="G174" s="155"/>
      <c r="H174" s="155"/>
      <c r="I174" s="155"/>
      <c r="J174" s="155"/>
      <c r="K174" s="155"/>
      <c r="L174" s="154"/>
    </row>
    <row r="175" spans="2:15" x14ac:dyDescent="0.25">
      <c r="C175" s="154"/>
      <c r="D175" s="158"/>
      <c r="E175" s="155"/>
      <c r="F175" s="155"/>
      <c r="G175" s="155"/>
      <c r="H175" s="155"/>
      <c r="I175" s="155"/>
      <c r="J175" s="155"/>
      <c r="K175" s="155"/>
      <c r="L175" s="154"/>
    </row>
    <row r="176" spans="2:15" x14ac:dyDescent="0.25">
      <c r="C176" s="154"/>
      <c r="D176" s="158"/>
      <c r="E176" s="155"/>
      <c r="F176" s="155"/>
      <c r="G176" s="155"/>
      <c r="H176" s="155"/>
      <c r="I176" s="155"/>
      <c r="J176" s="155"/>
      <c r="K176" s="155"/>
      <c r="L176" s="154"/>
    </row>
    <row r="177" spans="3:12" x14ac:dyDescent="0.25">
      <c r="C177" s="154"/>
      <c r="D177" s="158"/>
      <c r="E177" s="155"/>
      <c r="F177" s="155"/>
      <c r="G177" s="155"/>
      <c r="H177" s="155"/>
      <c r="I177" s="155"/>
      <c r="J177" s="155"/>
      <c r="K177" s="155"/>
      <c r="L177" s="154"/>
    </row>
    <row r="178" spans="3:12" ht="30.75" customHeight="1" x14ac:dyDescent="0.25">
      <c r="C178" s="158"/>
      <c r="D178" s="158"/>
      <c r="E178" s="158"/>
      <c r="F178" s="158"/>
      <c r="G178" s="158"/>
      <c r="H178" s="158"/>
      <c r="I178" s="158"/>
      <c r="J178" s="158"/>
      <c r="K178" s="158"/>
      <c r="L178" s="154"/>
    </row>
    <row r="179" spans="3:12" x14ac:dyDescent="0.25">
      <c r="C179" s="159"/>
      <c r="D179" s="159"/>
      <c r="E179" s="153"/>
      <c r="F179" s="153"/>
      <c r="G179" s="153"/>
      <c r="H179" s="153"/>
      <c r="I179" s="153"/>
      <c r="J179" s="153"/>
      <c r="K179" s="153"/>
      <c r="L179" s="159"/>
    </row>
    <row r="180" spans="3:12" x14ac:dyDescent="0.25">
      <c r="C180" s="159"/>
      <c r="D180" s="159"/>
      <c r="E180" s="153"/>
      <c r="F180" s="153"/>
      <c r="G180" s="153"/>
      <c r="H180" s="153"/>
      <c r="I180" s="153"/>
      <c r="J180" s="153"/>
      <c r="K180" s="153"/>
      <c r="L180" s="159"/>
    </row>
    <row r="181" spans="3:12" x14ac:dyDescent="0.25">
      <c r="C181" s="154"/>
      <c r="D181" s="158"/>
      <c r="E181" s="155"/>
      <c r="F181" s="155"/>
      <c r="G181" s="155"/>
      <c r="H181" s="155"/>
      <c r="I181" s="155"/>
      <c r="J181" s="155"/>
      <c r="K181" s="155"/>
      <c r="L181" s="156"/>
    </row>
    <row r="182" spans="3:12" x14ac:dyDescent="0.25">
      <c r="C182" s="154"/>
      <c r="D182" s="158"/>
      <c r="E182" s="155"/>
      <c r="F182" s="155"/>
      <c r="G182" s="155"/>
      <c r="H182" s="155"/>
      <c r="I182" s="155"/>
      <c r="J182" s="155"/>
      <c r="K182" s="155"/>
      <c r="L182" s="154"/>
    </row>
    <row r="183" spans="3:12" x14ac:dyDescent="0.25">
      <c r="C183" s="154"/>
      <c r="D183" s="158"/>
      <c r="E183" s="155"/>
      <c r="F183" s="155"/>
      <c r="G183" s="155"/>
      <c r="H183" s="155"/>
      <c r="I183" s="155"/>
      <c r="J183" s="155"/>
      <c r="K183" s="155"/>
      <c r="L183" s="154"/>
    </row>
    <row r="184" spans="3:12" x14ac:dyDescent="0.25">
      <c r="C184" s="154"/>
      <c r="D184" s="158"/>
      <c r="E184" s="155"/>
      <c r="F184" s="155"/>
      <c r="G184" s="155"/>
      <c r="H184" s="155"/>
      <c r="I184" s="155"/>
      <c r="J184" s="155"/>
      <c r="K184" s="155"/>
      <c r="L184" s="154"/>
    </row>
    <row r="185" spans="3:12" x14ac:dyDescent="0.25">
      <c r="C185" s="154"/>
      <c r="D185" s="158"/>
      <c r="E185" s="155"/>
      <c r="F185" s="155"/>
      <c r="G185" s="155"/>
      <c r="H185" s="155"/>
      <c r="I185" s="155"/>
      <c r="J185" s="155"/>
      <c r="K185" s="155"/>
      <c r="L185" s="154"/>
    </row>
    <row r="186" spans="3:12" x14ac:dyDescent="0.25">
      <c r="C186" s="154"/>
      <c r="D186" s="158"/>
      <c r="E186" s="155"/>
      <c r="F186" s="155"/>
      <c r="G186" s="155"/>
      <c r="H186" s="155"/>
      <c r="I186" s="155"/>
      <c r="J186" s="155"/>
      <c r="K186" s="155"/>
      <c r="L186" s="154"/>
    </row>
    <row r="187" spans="3:12" x14ac:dyDescent="0.25">
      <c r="C187" s="154"/>
      <c r="D187" s="158"/>
      <c r="E187" s="155"/>
      <c r="F187" s="155"/>
      <c r="G187" s="155"/>
      <c r="H187" s="155"/>
      <c r="I187" s="155"/>
      <c r="J187" s="155"/>
      <c r="K187" s="155"/>
      <c r="L187" s="154"/>
    </row>
    <row r="188" spans="3:12" x14ac:dyDescent="0.25">
      <c r="C188" s="154"/>
      <c r="D188" s="158"/>
      <c r="E188" s="155"/>
      <c r="F188" s="155"/>
      <c r="G188" s="155"/>
      <c r="H188" s="155"/>
      <c r="I188" s="155"/>
      <c r="J188" s="155"/>
      <c r="K188" s="155"/>
      <c r="L188" s="154"/>
    </row>
    <row r="189" spans="3:12" ht="23.25" customHeight="1" x14ac:dyDescent="0.25">
      <c r="C189" s="158"/>
      <c r="D189" s="158"/>
      <c r="E189" s="158"/>
      <c r="F189" s="158"/>
      <c r="G189" s="158"/>
      <c r="H189" s="158"/>
      <c r="I189" s="158"/>
      <c r="J189" s="158"/>
      <c r="K189" s="158"/>
      <c r="L189" s="154"/>
    </row>
    <row r="190" spans="3:12" x14ac:dyDescent="0.25">
      <c r="C190" s="159"/>
      <c r="D190" s="159"/>
      <c r="E190" s="153"/>
      <c r="F190" s="153"/>
      <c r="G190" s="153"/>
      <c r="H190" s="153"/>
      <c r="I190" s="153"/>
      <c r="J190" s="153"/>
      <c r="K190" s="153"/>
      <c r="L190" s="159"/>
    </row>
    <row r="191" spans="3:12" x14ac:dyDescent="0.25">
      <c r="C191" s="159"/>
      <c r="D191" s="159"/>
      <c r="E191" s="153"/>
      <c r="F191" s="153"/>
      <c r="G191" s="153"/>
      <c r="H191" s="153"/>
      <c r="I191" s="153"/>
      <c r="J191" s="153"/>
      <c r="K191" s="153"/>
      <c r="L191" s="159"/>
    </row>
    <row r="192" spans="3:12" x14ac:dyDescent="0.25">
      <c r="C192" s="154"/>
      <c r="D192" s="158"/>
      <c r="E192" s="155"/>
      <c r="F192" s="155"/>
      <c r="G192" s="155"/>
      <c r="H192" s="155"/>
      <c r="I192" s="155"/>
      <c r="J192" s="155"/>
      <c r="K192" s="155"/>
      <c r="L192" s="156"/>
    </row>
    <row r="193" spans="3:12" x14ac:dyDescent="0.25">
      <c r="C193" s="154"/>
      <c r="D193" s="158"/>
      <c r="E193" s="155"/>
      <c r="F193" s="155"/>
      <c r="G193" s="155"/>
      <c r="H193" s="155"/>
      <c r="I193" s="155"/>
      <c r="J193" s="155"/>
      <c r="K193" s="155"/>
      <c r="L193" s="154"/>
    </row>
    <row r="194" spans="3:12" x14ac:dyDescent="0.25">
      <c r="C194" s="154"/>
      <c r="D194" s="158"/>
      <c r="E194" s="155"/>
      <c r="F194" s="155"/>
      <c r="G194" s="155"/>
      <c r="H194" s="155"/>
      <c r="I194" s="155"/>
      <c r="J194" s="155"/>
      <c r="K194" s="155"/>
      <c r="L194" s="154"/>
    </row>
    <row r="195" spans="3:12" x14ac:dyDescent="0.25">
      <c r="C195" s="154"/>
      <c r="D195" s="158"/>
      <c r="E195" s="155"/>
      <c r="F195" s="155"/>
      <c r="G195" s="155"/>
      <c r="H195" s="155"/>
      <c r="I195" s="155"/>
      <c r="J195" s="155"/>
      <c r="K195" s="155"/>
      <c r="L195" s="154"/>
    </row>
    <row r="196" spans="3:12" x14ac:dyDescent="0.25">
      <c r="C196" s="154"/>
      <c r="D196" s="158"/>
      <c r="E196" s="155"/>
      <c r="F196" s="155"/>
      <c r="G196" s="155"/>
      <c r="H196" s="155"/>
      <c r="I196" s="155"/>
      <c r="J196" s="155"/>
      <c r="K196" s="155"/>
      <c r="L196" s="154"/>
    </row>
    <row r="197" spans="3:12" x14ac:dyDescent="0.25">
      <c r="C197" s="154"/>
      <c r="D197" s="158"/>
      <c r="E197" s="155"/>
      <c r="F197" s="155"/>
      <c r="G197" s="155"/>
      <c r="H197" s="155"/>
      <c r="I197" s="155"/>
      <c r="J197" s="155"/>
      <c r="K197" s="155"/>
      <c r="L197" s="154"/>
    </row>
    <row r="198" spans="3:12" x14ac:dyDescent="0.25">
      <c r="C198" s="154"/>
      <c r="D198" s="158"/>
      <c r="E198" s="155"/>
      <c r="F198" s="155"/>
      <c r="G198" s="155"/>
      <c r="H198" s="155"/>
      <c r="I198" s="155"/>
      <c r="J198" s="155"/>
      <c r="K198" s="155"/>
      <c r="L198" s="154"/>
    </row>
    <row r="199" spans="3:12" x14ac:dyDescent="0.25">
      <c r="C199" s="154"/>
      <c r="D199" s="158"/>
      <c r="E199" s="155"/>
      <c r="F199" s="155"/>
      <c r="G199" s="155"/>
      <c r="H199" s="155"/>
      <c r="I199" s="155"/>
      <c r="J199" s="155"/>
      <c r="K199" s="155"/>
      <c r="L199" s="154"/>
    </row>
    <row r="200" spans="3:12" ht="25.5" customHeight="1" x14ac:dyDescent="0.25">
      <c r="C200" s="158"/>
      <c r="D200" s="158"/>
      <c r="E200" s="158"/>
      <c r="F200" s="158"/>
      <c r="G200" s="158"/>
      <c r="H200" s="158"/>
      <c r="I200" s="158"/>
      <c r="J200" s="158"/>
      <c r="K200" s="158"/>
      <c r="L200" s="154"/>
    </row>
    <row r="201" spans="3:12" x14ac:dyDescent="0.25">
      <c r="C201" s="159"/>
      <c r="D201" s="159"/>
      <c r="E201" s="153"/>
      <c r="F201" s="153"/>
      <c r="G201" s="153"/>
      <c r="H201" s="153"/>
      <c r="I201" s="153"/>
      <c r="J201" s="153"/>
      <c r="K201" s="153"/>
      <c r="L201" s="159"/>
    </row>
    <row r="202" spans="3:12" x14ac:dyDescent="0.25">
      <c r="C202" s="159"/>
      <c r="D202" s="159"/>
      <c r="E202" s="153"/>
      <c r="F202" s="153"/>
      <c r="G202" s="153"/>
      <c r="H202" s="153"/>
      <c r="I202" s="153"/>
      <c r="J202" s="153"/>
      <c r="K202" s="153"/>
      <c r="L202" s="159"/>
    </row>
    <row r="203" spans="3:12" x14ac:dyDescent="0.25">
      <c r="C203" s="154"/>
      <c r="D203" s="158"/>
      <c r="E203" s="155"/>
      <c r="F203" s="155"/>
      <c r="G203" s="155"/>
      <c r="H203" s="155"/>
      <c r="I203" s="155"/>
      <c r="J203" s="155"/>
      <c r="K203" s="155"/>
      <c r="L203" s="156"/>
    </row>
    <row r="204" spans="3:12" x14ac:dyDescent="0.25">
      <c r="C204" s="154"/>
      <c r="D204" s="158"/>
      <c r="E204" s="155"/>
      <c r="F204" s="155"/>
      <c r="G204" s="155"/>
      <c r="H204" s="155"/>
      <c r="I204" s="155"/>
      <c r="J204" s="155"/>
      <c r="K204" s="155"/>
      <c r="L204" s="154"/>
    </row>
    <row r="205" spans="3:12" x14ac:dyDescent="0.25">
      <c r="C205" s="154"/>
      <c r="D205" s="158"/>
      <c r="E205" s="155"/>
      <c r="F205" s="155"/>
      <c r="G205" s="155"/>
      <c r="H205" s="155"/>
      <c r="I205" s="155"/>
      <c r="J205" s="155"/>
      <c r="K205" s="155"/>
      <c r="L205" s="154"/>
    </row>
    <row r="206" spans="3:12" x14ac:dyDescent="0.25">
      <c r="C206" s="154"/>
      <c r="D206" s="158"/>
      <c r="E206" s="155"/>
      <c r="F206" s="155"/>
      <c r="G206" s="155"/>
      <c r="H206" s="155"/>
      <c r="I206" s="155"/>
      <c r="J206" s="155"/>
      <c r="K206" s="155"/>
      <c r="L206" s="154"/>
    </row>
    <row r="207" spans="3:12" x14ac:dyDescent="0.25">
      <c r="C207" s="154"/>
      <c r="D207" s="158"/>
      <c r="E207" s="155"/>
      <c r="F207" s="155"/>
      <c r="G207" s="155"/>
      <c r="H207" s="155"/>
      <c r="I207" s="155"/>
      <c r="J207" s="155"/>
      <c r="K207" s="155"/>
      <c r="L207" s="154"/>
    </row>
    <row r="208" spans="3:12" x14ac:dyDescent="0.25">
      <c r="C208" s="154"/>
      <c r="D208" s="158"/>
      <c r="E208" s="155"/>
      <c r="F208" s="155"/>
      <c r="G208" s="155"/>
      <c r="H208" s="155"/>
      <c r="I208" s="155"/>
      <c r="J208" s="155"/>
      <c r="K208" s="155"/>
      <c r="L208" s="154"/>
    </row>
    <row r="209" spans="3:12" x14ac:dyDescent="0.25">
      <c r="C209" s="154"/>
      <c r="D209" s="158"/>
      <c r="E209" s="155"/>
      <c r="F209" s="155"/>
      <c r="G209" s="155"/>
      <c r="H209" s="155"/>
      <c r="I209" s="155"/>
      <c r="J209" s="155"/>
      <c r="K209" s="155"/>
      <c r="L209" s="154"/>
    </row>
    <row r="210" spans="3:12" x14ac:dyDescent="0.25">
      <c r="C210" s="154"/>
      <c r="D210" s="158"/>
      <c r="E210" s="155"/>
      <c r="F210" s="155"/>
      <c r="G210" s="155"/>
      <c r="H210" s="155"/>
      <c r="I210" s="155"/>
      <c r="J210" s="155"/>
      <c r="K210" s="155"/>
      <c r="L210" s="154"/>
    </row>
    <row r="211" spans="3:12" ht="30" customHeight="1" x14ac:dyDescent="0.25">
      <c r="C211" s="160"/>
      <c r="D211" s="161"/>
      <c r="E211" s="161"/>
      <c r="F211" s="161"/>
      <c r="G211" s="161"/>
      <c r="H211" s="161"/>
      <c r="I211" s="161"/>
      <c r="J211" s="161"/>
      <c r="K211" s="162"/>
      <c r="L211" s="152"/>
    </row>
  </sheetData>
  <mergeCells count="125">
    <mergeCell ref="N60:N61"/>
    <mergeCell ref="O60:O61"/>
    <mergeCell ref="B71:O73"/>
    <mergeCell ref="C60:C61"/>
    <mergeCell ref="D60:D61"/>
    <mergeCell ref="E60:K60"/>
    <mergeCell ref="L60:L61"/>
    <mergeCell ref="N74:N75"/>
    <mergeCell ref="O74:O75"/>
    <mergeCell ref="C74:C75"/>
    <mergeCell ref="B62:B69"/>
    <mergeCell ref="B74:B75"/>
    <mergeCell ref="B28:O30"/>
    <mergeCell ref="N31:N32"/>
    <mergeCell ref="O31:O32"/>
    <mergeCell ref="B43:O45"/>
    <mergeCell ref="B21:B22"/>
    <mergeCell ref="B23:B26"/>
    <mergeCell ref="N46:N47"/>
    <mergeCell ref="O46:O47"/>
    <mergeCell ref="B57:O59"/>
    <mergeCell ref="D46:D47"/>
    <mergeCell ref="M31:M32"/>
    <mergeCell ref="E46:K46"/>
    <mergeCell ref="L46:L47"/>
    <mergeCell ref="M46:M47"/>
    <mergeCell ref="C31:C32"/>
    <mergeCell ref="D31:D32"/>
    <mergeCell ref="E31:K31"/>
    <mergeCell ref="B159:B160"/>
    <mergeCell ref="C144:C145"/>
    <mergeCell ref="D144:D145"/>
    <mergeCell ref="E144:K144"/>
    <mergeCell ref="L116:L117"/>
    <mergeCell ref="E130:K130"/>
    <mergeCell ref="B161:B168"/>
    <mergeCell ref="C159:C160"/>
    <mergeCell ref="M159:M160"/>
    <mergeCell ref="B116:B117"/>
    <mergeCell ref="B118:B125"/>
    <mergeCell ref="M116:M117"/>
    <mergeCell ref="L130:L131"/>
    <mergeCell ref="B132:B139"/>
    <mergeCell ref="B144:B145"/>
    <mergeCell ref="B127:O129"/>
    <mergeCell ref="N159:N160"/>
    <mergeCell ref="O159:O160"/>
    <mergeCell ref="N130:N131"/>
    <mergeCell ref="O130:O131"/>
    <mergeCell ref="B141:O143"/>
    <mergeCell ref="N144:N145"/>
    <mergeCell ref="O144:O145"/>
    <mergeCell ref="B156:O158"/>
    <mergeCell ref="B76:B83"/>
    <mergeCell ref="C130:C131"/>
    <mergeCell ref="D130:D131"/>
    <mergeCell ref="B88:B89"/>
    <mergeCell ref="L88:L89"/>
    <mergeCell ref="C88:C89"/>
    <mergeCell ref="B146:B153"/>
    <mergeCell ref="B90:B97"/>
    <mergeCell ref="B102:B103"/>
    <mergeCell ref="B104:B111"/>
    <mergeCell ref="B85:O87"/>
    <mergeCell ref="N88:N89"/>
    <mergeCell ref="O88:O89"/>
    <mergeCell ref="B99:O101"/>
    <mergeCell ref="D88:D89"/>
    <mergeCell ref="E88:K88"/>
    <mergeCell ref="M88:M89"/>
    <mergeCell ref="N102:N103"/>
    <mergeCell ref="O102:O103"/>
    <mergeCell ref="B113:O115"/>
    <mergeCell ref="N116:N117"/>
    <mergeCell ref="O116:O117"/>
    <mergeCell ref="M130:M131"/>
    <mergeCell ref="R3:S3"/>
    <mergeCell ref="D159:D160"/>
    <mergeCell ref="E159:K159"/>
    <mergeCell ref="L144:L145"/>
    <mergeCell ref="M144:M145"/>
    <mergeCell ref="M74:M75"/>
    <mergeCell ref="M102:M103"/>
    <mergeCell ref="M60:M61"/>
    <mergeCell ref="M9:M10"/>
    <mergeCell ref="B6:O8"/>
    <mergeCell ref="N21:N22"/>
    <mergeCell ref="B31:B32"/>
    <mergeCell ref="B33:B40"/>
    <mergeCell ref="B46:B47"/>
    <mergeCell ref="L9:L10"/>
    <mergeCell ref="L31:L32"/>
    <mergeCell ref="E9:K9"/>
    <mergeCell ref="B9:B10"/>
    <mergeCell ref="C46:C47"/>
    <mergeCell ref="D9:D10"/>
    <mergeCell ref="C9:C10"/>
    <mergeCell ref="B130:B131"/>
    <mergeCell ref="B48:B55"/>
    <mergeCell ref="B60:B61"/>
    <mergeCell ref="L159:L160"/>
    <mergeCell ref="C116:C117"/>
    <mergeCell ref="D74:D75"/>
    <mergeCell ref="E74:K74"/>
    <mergeCell ref="L74:L75"/>
    <mergeCell ref="L102:L103"/>
    <mergeCell ref="E116:K116"/>
    <mergeCell ref="E102:K102"/>
    <mergeCell ref="D116:D117"/>
    <mergeCell ref="C102:C103"/>
    <mergeCell ref="D102:D103"/>
    <mergeCell ref="R9:S11"/>
    <mergeCell ref="C17:K17"/>
    <mergeCell ref="Q14:S14"/>
    <mergeCell ref="C21:C22"/>
    <mergeCell ref="D21:D22"/>
    <mergeCell ref="E21:K21"/>
    <mergeCell ref="L21:L22"/>
    <mergeCell ref="M21:M22"/>
    <mergeCell ref="N9:N10"/>
    <mergeCell ref="O9:O10"/>
    <mergeCell ref="O21:O22"/>
    <mergeCell ref="B18:O20"/>
    <mergeCell ref="B11:B13"/>
    <mergeCell ref="B14:B16"/>
  </mergeCells>
  <dataValidations count="5">
    <dataValidation type="list" allowBlank="1" showInputMessage="1" showErrorMessage="1" sqref="C161:C168 C146:C155 C33:C42 C48:C56 C203:C210 C62:C69 C76:C84 C90:C98 C104:C111 C118:C126 C132:C140 C170:C177 C181:C188 C192:C199 C11:C13 C23:C26" xr:uid="{00000000-0002-0000-0700-000000000000}">
      <formula1>$AG$7:$AG$8</formula1>
    </dataValidation>
    <dataValidation type="list" allowBlank="1" showInputMessage="1" showErrorMessage="1" sqref="E146:E153 I146:I153 G146:G153 E132:E139 I132:I139 G132:G139 E118:E125 I118:I125 G118:G125 E104:E111 I104:I111 G104:G111 E90:E97 I90:I97 G90:G97 E76:E83 I76:I83 G76:G83 E62:E69 I62:I69 G62:G69 E48:E55 I48:I55 G48:G55 E33:E40 I33:I40 G33:G40 G161:G168 E161:E168 I161:I168 G11:G13 I11:I13 E11:E13 E23:E26 I23:I26 G23:G26" xr:uid="{00000000-0002-0000-0700-000001000000}">
      <formula1>$AB$5:$AB$6</formula1>
    </dataValidation>
    <dataValidation type="list" allowBlank="1" showInputMessage="1" showErrorMessage="1" sqref="F146:F153 F132:F139 F118:F125 F104:F111 F90:F97 F76:F83 F62:F69 F48:F55 F33:F40 F161:F168 F11:F13 F23:F26" xr:uid="{00000000-0002-0000-0700-000002000000}">
      <formula1>$AC$5:$AC$6</formula1>
    </dataValidation>
    <dataValidation type="list" allowBlank="1" showInputMessage="1" showErrorMessage="1" sqref="H146:H153 J146:J153 H132:H139 J132:J139 H118:H125 J118:J125 H104:H111 J104:J111 H90:H97 J90:J97 H76:H83 J76:J83 H62:H69 J62:J69 H48:H55 J48:J55 H33:H40 J33:J40 J161:J168 H161:H168 J11:J13 H11:H13 H23:H26 J23:J26" xr:uid="{00000000-0002-0000-0700-000003000000}">
      <formula1>$AD$5:$AD$6</formula1>
    </dataValidation>
    <dataValidation type="list" allowBlank="1" showInputMessage="1" showErrorMessage="1" sqref="K146:K153 K132:K139 K118:K125 K104:K111 K90:K97 K76:K83 K62:K69 K48:K55 K33:K40 K161:K168 K11:K13 K23:K26" xr:uid="{00000000-0002-0000-0700-000004000000}">
      <formula1>$AE$5:$AE$6</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DDA5F-4227-46FB-849F-6A5218B77E0B}">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Hoja1</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Ruth Yanina Bermudez R</cp:lastModifiedBy>
  <cp:lastPrinted>2015-03-17T20:47:38Z</cp:lastPrinted>
  <dcterms:created xsi:type="dcterms:W3CDTF">2011-07-26T19:10:29Z</dcterms:created>
  <dcterms:modified xsi:type="dcterms:W3CDTF">2020-01-22T17:09:19Z</dcterms:modified>
</cp:coreProperties>
</file>