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Downloads/"/>
    </mc:Choice>
  </mc:AlternateContent>
  <xr:revisionPtr revIDLastSave="0" documentId="13_ncr:1_{3F645CAC-5F6C-9143-9792-9CBF61DE022E}" xr6:coauthVersionLast="47" xr6:coauthVersionMax="47" xr10:uidLastSave="{00000000-0000-0000-0000-000000000000}"/>
  <bookViews>
    <workbookView xWindow="0" yWindow="500" windowWidth="20740" windowHeight="16540" tabRatio="889" activeTab="8" xr2:uid="{00000000-000D-0000-FFFF-FFFF00000000}"/>
  </bookViews>
  <sheets>
    <sheet name="Sección 3. Metas Producto" sheetId="5" state="hidden" r:id="rId1"/>
    <sheet name="MP - SIT" sheetId="62" state="hidden" r:id="rId2"/>
    <sheet name="Act.Meta_SIT" sheetId="63" state="hidden" r:id="rId3"/>
    <sheet name="META 2" sheetId="87" r:id="rId4"/>
    <sheet name="META 3" sheetId="93" r:id="rId5"/>
    <sheet name="META 4" sheetId="95" r:id="rId6"/>
    <sheet name="META 5" sheetId="90" r:id="rId7"/>
    <sheet name="META 6" sheetId="91" r:id="rId8"/>
    <sheet name="META 7" sheetId="92" r:id="rId9"/>
    <sheet name="HV 14" sheetId="47" state="hidden" r:id="rId10"/>
    <sheet name="Act. 14" sheetId="48" state="hidden" r:id="rId11"/>
    <sheet name="Hoja3" sheetId="66" state="hidden" r:id="rId12"/>
    <sheet name="Hoja1" sheetId="57" state="hidden" r:id="rId13"/>
  </sheets>
  <definedNames>
    <definedName name="_xlnm.Print_Area" localSheetId="3">'META 2'!$A$1:$I$61</definedName>
    <definedName name="_xlnm.Print_Area" localSheetId="4">'META 3'!$A$1:$I$54</definedName>
    <definedName name="_xlnm.Print_Area" localSheetId="5">'META 4'!$A$1:$I$57</definedName>
    <definedName name="_xlnm.Print_Area" localSheetId="6">'META 5'!$A$1:$I$67</definedName>
    <definedName name="_xlnm.Print_Area" localSheetId="7">'META 6'!$A$1:$I$74</definedName>
    <definedName name="_xlnm.Print_Area" localSheetId="8">'META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92" l="1"/>
  <c r="D29" i="91"/>
  <c r="I55" i="91" l="1"/>
  <c r="I54" i="91"/>
  <c r="I53" i="91"/>
  <c r="I48" i="91" l="1"/>
  <c r="I58" i="90" l="1"/>
  <c r="I56" i="90"/>
  <c r="D29" i="93" l="1"/>
  <c r="D29" i="87" l="1"/>
  <c r="D28" i="91" l="1"/>
  <c r="F27" i="95" l="1"/>
  <c r="E38" i="95"/>
  <c r="E37" i="95"/>
  <c r="E36" i="95"/>
  <c r="E35" i="95"/>
  <c r="E34" i="95"/>
  <c r="E33" i="95"/>
  <c r="E32" i="95"/>
  <c r="E31" i="95"/>
  <c r="C38" i="95"/>
  <c r="C37" i="95"/>
  <c r="C36" i="95"/>
  <c r="C35" i="95"/>
  <c r="C34" i="95"/>
  <c r="C33" i="95"/>
  <c r="C32" i="95"/>
  <c r="C31" i="95"/>
  <c r="C30" i="95"/>
  <c r="C29" i="95"/>
  <c r="C28" i="95"/>
  <c r="C27" i="95"/>
  <c r="C28" i="92" l="1"/>
  <c r="D28" i="92" s="1"/>
  <c r="C29" i="92"/>
  <c r="C30" i="92"/>
  <c r="C31" i="92"/>
  <c r="C32" i="92"/>
  <c r="C33" i="92"/>
  <c r="C34" i="92"/>
  <c r="C35" i="92"/>
  <c r="C36" i="92"/>
  <c r="C37" i="92"/>
  <c r="C38" i="92"/>
  <c r="C27" i="92"/>
  <c r="D27" i="92" s="1"/>
  <c r="C28" i="91"/>
  <c r="C29" i="91"/>
  <c r="C30" i="91"/>
  <c r="C31" i="91"/>
  <c r="C32" i="91"/>
  <c r="C33" i="91"/>
  <c r="C34" i="91"/>
  <c r="C35" i="91"/>
  <c r="C36" i="91"/>
  <c r="C37" i="91"/>
  <c r="C38" i="91"/>
  <c r="C27" i="91"/>
  <c r="C28" i="90"/>
  <c r="D28" i="90" s="1"/>
  <c r="C29" i="90"/>
  <c r="D29" i="90" s="1"/>
  <c r="C30" i="90"/>
  <c r="C31" i="90"/>
  <c r="C32" i="90"/>
  <c r="C33" i="90"/>
  <c r="C34" i="90"/>
  <c r="C35" i="90"/>
  <c r="C36" i="90"/>
  <c r="C37" i="90"/>
  <c r="C38" i="90"/>
  <c r="C27" i="90"/>
  <c r="D27" i="90" s="1"/>
  <c r="C38" i="93"/>
  <c r="C37" i="93"/>
  <c r="C36" i="93"/>
  <c r="C35" i="93"/>
  <c r="C34" i="93"/>
  <c r="C33" i="93"/>
  <c r="C32" i="93"/>
  <c r="C31" i="93"/>
  <c r="C30" i="93"/>
  <c r="C29" i="93"/>
  <c r="C28" i="93"/>
  <c r="C27" i="93"/>
  <c r="C28" i="87"/>
  <c r="C29" i="87"/>
  <c r="C30" i="87"/>
  <c r="C31" i="87"/>
  <c r="C32" i="87"/>
  <c r="C33" i="87"/>
  <c r="C34" i="87"/>
  <c r="C35" i="87"/>
  <c r="C36" i="87"/>
  <c r="C37" i="87"/>
  <c r="C38" i="87"/>
  <c r="C27" i="87"/>
  <c r="D27" i="87" s="1"/>
  <c r="E35" i="92" l="1"/>
  <c r="E38" i="92" l="1"/>
  <c r="E37" i="92"/>
  <c r="E36" i="92"/>
  <c r="E34" i="92"/>
  <c r="E33" i="92"/>
  <c r="E32" i="92"/>
  <c r="E31" i="92"/>
  <c r="E30" i="92"/>
  <c r="E29" i="92"/>
  <c r="E28" i="92"/>
  <c r="E27" i="92"/>
  <c r="E38" i="93" l="1"/>
  <c r="E37" i="93"/>
  <c r="E36" i="93"/>
  <c r="E35" i="93"/>
  <c r="E34" i="93"/>
  <c r="E33" i="93"/>
  <c r="E32" i="93"/>
  <c r="E31" i="93"/>
  <c r="E30" i="93"/>
  <c r="E29" i="93"/>
  <c r="E28" i="93"/>
  <c r="E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27" i="95"/>
  <c r="F27" i="93" l="1"/>
  <c r="H27" i="91" l="1"/>
  <c r="H27" i="95"/>
  <c r="H28" i="95" s="1"/>
  <c r="H29" i="95" s="1"/>
  <c r="H30" i="95" s="1"/>
  <c r="H31" i="95" s="1"/>
  <c r="H32" i="95" s="1"/>
  <c r="H33" i="95" s="1"/>
  <c r="H34" i="95" s="1"/>
  <c r="H35" i="95" s="1"/>
  <c r="H36" i="95" s="1"/>
  <c r="H37" i="95" s="1"/>
  <c r="H38" i="95" s="1"/>
  <c r="H27" i="92"/>
  <c r="H28" i="92" s="1"/>
  <c r="F27" i="92"/>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D31" i="62"/>
  <c r="D32" i="62" s="1"/>
  <c r="I32"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s="1"/>
  <c r="I19" i="5"/>
  <c r="I17" i="5"/>
  <c r="AC17" i="5" s="1"/>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G27" i="95"/>
  <c r="G27" i="92"/>
  <c r="I27" i="92" l="1"/>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F27" i="87"/>
  <c r="H28" i="91"/>
  <c r="H29" i="91" s="1"/>
  <c r="H30" i="91" s="1"/>
  <c r="H31" i="91" s="1"/>
  <c r="H32" i="91" s="1"/>
  <c r="H33" i="91" s="1"/>
  <c r="H34" i="91" s="1"/>
  <c r="H35" i="91" s="1"/>
  <c r="H36" i="91" s="1"/>
  <c r="F27" i="91"/>
  <c r="H29" i="87"/>
  <c r="H30" i="87" s="1"/>
  <c r="H31" i="87" s="1"/>
  <c r="H32" i="87" s="1"/>
  <c r="H33" i="87" s="1"/>
  <c r="H34" i="87" s="1"/>
  <c r="H35" i="87" s="1"/>
  <c r="H36" i="87" s="1"/>
  <c r="H37" i="87" s="1"/>
  <c r="H38" i="87" s="1"/>
  <c r="G27" i="87"/>
  <c r="I27" i="87" s="1"/>
  <c r="H27" i="93"/>
  <c r="H28" i="93" s="1"/>
  <c r="H33" i="62" l="1"/>
  <c r="I33" i="62"/>
  <c r="D34" i="62"/>
  <c r="D32" i="47"/>
  <c r="H31" i="47"/>
  <c r="I31" i="47"/>
  <c r="H29" i="93"/>
  <c r="H30" i="93" s="1"/>
  <c r="H31" i="93" s="1"/>
  <c r="H32" i="93" s="1"/>
  <c r="H33" i="93" s="1"/>
  <c r="H34" i="93" s="1"/>
  <c r="H35" i="93" s="1"/>
  <c r="H36" i="93" s="1"/>
  <c r="H37" i="93" s="1"/>
  <c r="G27" i="93"/>
  <c r="I27" i="93" s="1"/>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E37" i="91"/>
  <c r="H37" i="91" l="1"/>
  <c r="H38" i="91" s="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<sst xmlns="http://schemas.openxmlformats.org/spreadsheetml/2006/main" count="1195" uniqueCount="481">
  <si>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</si>
  <si>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</si>
  <si>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</si>
  <si>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</si>
  <si>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</si>
  <si>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</si>
  <si>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</si>
  <si>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</si>
  <si>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</si>
  <si>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</si>
  <si>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</si>
  <si>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</si>
  <si>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</si>
  <si>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</si>
  <si>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</si>
  <si>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</si>
  <si>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</si>
  <si>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</si>
  <si>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</si>
  <si>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</si>
  <si>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</si>
  <si>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</si>
  <si>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</si>
  <si>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</si>
  <si>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</si>
  <si>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</si>
  <si>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</si>
  <si>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</si>
  <si>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</si>
  <si>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</si>
  <si>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</si>
  <si>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</si>
  <si>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</si>
  <si>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</si>
  <si>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</si>
  <si>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</si>
  <si>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</si>
  <si>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</si>
  <si>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</si>
  <si>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</si>
  <si>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</si>
  <si>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</si>
  <si>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</si>
  <si>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</si>
  <si>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</si>
  <si>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</si>
  <si>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</si>
  <si>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</si>
  <si>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</si>
  <si>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</si>
  <si>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</si>
  <si>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</si>
  <si>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</si>
  <si>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</si>
  <si>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</si>
  <si>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</si>
  <si>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</si>
  <si>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</si>
  <si>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</si>
  <si>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</si>
  <si>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</si>
  <si>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</si>
  <si>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</si>
  <si>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</si>
  <si>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</si>
  <si>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</si>
  <si>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</si>
  <si>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</si>
  <si>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</si>
  <si>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</si>
  <si>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</si>
  <si>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</si>
  <si>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</si>
  <si>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</si>
  <si>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</si>
  <si>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</si>
  <si>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</si>
  <si>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</si>
  <si>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</si>
  <si>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</si>
  <si>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</si>
  <si>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</si>
  <si>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</si>
  <si>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</si>
  <si>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</si>
  <si>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</si>
  <si>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</si>
  <si>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</si>
  <si>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</si>
  <si>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</si>
  <si>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</si>
  <si>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</si>
  <si>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</si>
  <si>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</si>
  <si>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</si>
  <si>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</si>
  <si>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</si>
  <si>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</si>
  <si>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</si>
  <si>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</si>
  <si>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</si>
  <si>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</si>
  <si>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</si>
  <si>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</si>
  <si>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</si>
  <si>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</si>
  <si>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</si>
  <si>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</si>
  <si>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</si>
  <si>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</si>
  <si>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</si>
  <si>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</si>
  <si>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</si>
  <si>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</si>
  <si>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</si>
  <si>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</si>
  <si>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</si>
  <si>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</si>
  <si>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</si>
  <si>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</si>
  <si>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</si>
  <si>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</si>
  <si>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</si>
  <si>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</si>
  <si>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</si>
  <si>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</si>
  <si>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</si>
  <si>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</si>
  <si>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</si>
  <si>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</si>
  <si>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</si>
  <si>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</si>
  <si>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</si>
  <si>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</si>
  <si>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</si>
  <si>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</si>
  <si>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</si>
  <si>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</si>
  <si>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</si>
  <si>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</si>
  <si>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</si>
  <si>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</si>
  <si>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</si>
  <si>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</si>
  <si>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</si>
  <si>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</si>
  <si>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</si>
  <si>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</si>
  <si>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</si>
  <si>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</si>
  <si>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</si>
  <si>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</si>
  <si>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</si>
  <si>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</si>
  <si>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</si>
  <si>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</si>
  <si>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</si>
  <si>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</si>
  <si>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</si>
  <si>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</si>
  <si>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</si>
  <si>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</si>
  <si>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</si>
  <si>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</si>
  <si>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</si>
  <si>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</si>
  <si>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</si>
  <si>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</si>
  <si>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</si>
  <si>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</si>
  <si>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</si>
  <si>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</si>
  <si>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</si>
  <si>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</si>
  <si>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</si>
  <si>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</si>
  <si>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</si>
  <si>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</si>
  <si>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</si>
  <si>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</si>
  <si>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</si>
  <si>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</si>
  <si>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</si>
  <si>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</si>
  <si>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</si>
  <si>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</si>
  <si>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</si>
  <si>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</si>
  <si>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</si>
  <si>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</si>
  <si>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</si>
  <si>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</si>
  <si>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</si>
  <si>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</si>
  <si>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</si>
  <si>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</si>
  <si>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</si>
  <si>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</si>
  <si>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</si>
  <si>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</si>
  <si>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</si>
  <si>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</si>
  <si>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</si>
  <si>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</si>
  <si>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</si>
  <si>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</si>
  <si>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</si>
  <si>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</si>
  <si>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</si>
  <si>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</si>
  <si>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</si>
  <si>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</si>
  <si>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</si>
  <si>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</si>
  <si>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</si>
  <si>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</si>
  <si>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</si>
  <si>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</si>
  <si>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</si>
  <si>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</si>
  <si>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</si>
  <si>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</si>
  <si>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</si>
  <si>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</si>
  <si>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</si>
  <si>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Fortalecer los canales de comunicación</t>
  </si>
  <si>
    <t>Meta/Actividad con territorialización</t>
  </si>
  <si>
    <t>Dependencia responsable</t>
  </si>
  <si>
    <t>Grupo Comunicaciones</t>
  </si>
  <si>
    <t>Indicador PMR</t>
  </si>
  <si>
    <t>Nombre Proyecto</t>
  </si>
  <si>
    <t>Fortalecimiento institucional de la estructura organizacional del IDPYBA Bogotá</t>
  </si>
  <si>
    <t>Código del Proyecto</t>
  </si>
  <si>
    <t>Código del proceso</t>
  </si>
  <si>
    <t>PE03</t>
  </si>
  <si>
    <t>Objetivo estratégico</t>
  </si>
  <si>
    <t>Garantizar accesibilidad a la información institucional a los grupos de valor, a través de los mecanismos y canales que disponga el Instituto</t>
  </si>
  <si>
    <t>Meta Sectorial</t>
  </si>
  <si>
    <t>Realizar el fortalecimiento institucional de la estructura orgánica y funcional de la estructura orgánica y funcional de la SDA, IDGER, JBB, E  IDPYBA</t>
  </si>
  <si>
    <t>Nombre del indicador</t>
  </si>
  <si>
    <t>Planes Estratégicos Formulados</t>
  </si>
  <si>
    <t>Tipología</t>
  </si>
  <si>
    <t>Fecha de programación</t>
  </si>
  <si>
    <t>1 de enero de 2023</t>
  </si>
  <si>
    <t>Tipo anualización</t>
  </si>
  <si>
    <t>Objetivo y descripción del Indicador</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</si>
  <si>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</si>
  <si>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Fuente u origen de Datos</t>
  </si>
  <si>
    <t>Plan de Acción</t>
  </si>
  <si>
    <t>Fórmula de Cálculo</t>
  </si>
  <si>
    <t>Actividades ejecutadas para el fortalecimiento de los canales de comunicación / Actividades programadas para el fortalecimiento de los canales de comunicación</t>
  </si>
  <si>
    <t>Unidad de medida del indicador</t>
  </si>
  <si>
    <t xml:space="preserve">Nombre de las Variables </t>
  </si>
  <si>
    <t>Magnitud Ejecutada</t>
  </si>
  <si>
    <t xml:space="preserve">Magnitud programada </t>
  </si>
  <si>
    <t>Actividades ejecutadas para el fortalecimiento de los canales de comunicación</t>
  </si>
  <si>
    <t>Actividades programadas para el fortalecimiento de los canales de comunicación</t>
  </si>
  <si>
    <t>Unidad de medida (de la variable)</t>
  </si>
  <si>
    <t>Descripción de la variable</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</si>
  <si>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</si>
  <si>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</si>
  <si>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</si>
  <si>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</si>
  <si>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</si>
  <si>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</si>
  <si>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</si>
  <si>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</si>
  <si>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</si>
  <si>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</si>
  <si>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</si>
  <si>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</si>
  <si>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</si>
  <si>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</si>
  <si>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</si>
  <si>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</si>
  <si>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</si>
  <si>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</si>
  <si>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</si>
  <si>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</si>
  <si>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</si>
  <si>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</si>
  <si>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 xml:space="preserve">Ampliación de la base de seguidores, fortalecimiento de la red de periodistas aliados y medios de comunicación masivos y comunitarios. Amplificación masiva de los productos audiovisuales. Fortalecimiento de la divulgación de jornadas de esterilización y apertura de las jornadas de adopción. </t>
  </si>
  <si>
    <t>Acumulado Año</t>
  </si>
  <si>
    <t>Piezas Gráficas</t>
  </si>
  <si>
    <t>Videos</t>
  </si>
  <si>
    <t>Notas y Comunicados</t>
  </si>
  <si>
    <t>Publicaciones Facebook</t>
  </si>
  <si>
    <t>Publicaciones Twitter</t>
  </si>
  <si>
    <t>Publicaciones Instagram</t>
  </si>
  <si>
    <t>Impresiones en redes</t>
  </si>
  <si>
    <t>Descripción retrasos y soluciones</t>
  </si>
  <si>
    <t>Beneficios para la Comunidad/Entidad</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</si>
  <si>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</si>
  <si>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PARTE 3. Actualización y Responsables del reporte</t>
  </si>
  <si>
    <t>Control de actualizaciones</t>
  </si>
  <si>
    <t xml:space="preserve">Fecha </t>
  </si>
  <si>
    <t>Campo modificado</t>
  </si>
  <si>
    <t>Modificación realizada.</t>
  </si>
  <si>
    <t>Responsable del Análisis</t>
  </si>
  <si>
    <t>CATALINA MARIA CRUZ RODRIGUEZ</t>
  </si>
  <si>
    <t>Responsable del reporte</t>
  </si>
  <si>
    <t>Jefe de Oficina y/o Subdirector(a)</t>
  </si>
  <si>
    <t>CATALINA MARIA CRUZ RODRIGUEZ - GOTARDO ANTONIO YÁÑEZ ÁLVAREZ</t>
  </si>
  <si>
    <t>Firma Jefe Oficina y/o Subdirector(a)</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</si>
  <si>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</si>
  <si>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</si>
  <si>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</si>
  <si>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</si>
  <si>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</si>
  <si>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</si>
  <si>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</si>
  <si>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</si>
  <si>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</si>
  <si>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</si>
  <si>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</si>
  <si>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</si>
  <si>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</si>
  <si>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</si>
  <si>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acumulado del 19,25%, el cual corresponde al cumplimiento en los reportes de indicadores PMR, SEGPLAN, SPI, seguimiento mensual de Indicadores POA, alertas y recomendaciones y hojas de vida de los Indicadores de los Proyectos de Inversión.
Así mismo, se participa activamente en la formulación y cumplimiento de las Políticas Públicas del Distrito, cumpliendo con el  reporte y seguimiento de los Planes de Acción para los productos en corresponsabilidad del IDPYBA</t>
  </si>
  <si>
    <t>Para el mes de marzo de 2023 se presenta un nivel de cumplimento del 100% de avance frente a lo programado para el período, esto obedece al desarrollo de las siguientes actiividades:
La Oficina Asesora de Planeación cumplió con los reportes correspondientes al mes de marzo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los  Proyectos de Inversión.
6. Revisión y publicación de las Hojas de vida de los indicadores de los de los Proyectos de Inversión.
Adicionalmente se realizaron otras actividades como:
Se cumplió con el reporte a la Secretaría Distrital de Hacienda de los Trazadores presupuestales.
Se participó en actividades sobre el Diagnóstico de necesidades, liderado por la Subdirección de Cultura Ciudadana y Gestión del Conocimiento.
Se dió contestación a la propuesta de reformulación de PMR presentada por la Secretaría Distrital de Hacienda. 
Se realizo la revisión del proceso de publicación de los cuadros de resultados de la operación estadística "Estadísticas sobre Atención de Animales en Bogotá” a través de diferentes mesas de trabajo, se realizó actualización al documento de la operación estadística de la Subdirección de Atención a la Fauna y se comenzó a consolidar el procedimiento de las operaciones estadísticas.  
En lo referente a la actividad de realizar el reporte de seguimiento a los Planes de Acción de los productos de Política Pública en los que el Instituto tenga responsabilidad, durante marzo se efectuó el reporte del cuarto trimestre de la vigencia 2022 de los productos en responsabilidad del IDPYBA en las Políticas Públicas de Protección y Bienestar Animal y Fenómeno de Habitabilidad en Calle. De otra parte en lo concerniente a la asistencia técnica en procesos de formulación e implementación de políticas públicas, Se elaboró la ficha técnica de producto con la propuesta de acciones conjuntas entre el IDPYBA y las Alcaldías Locales para la Política Pública de Ruralidad.</t>
  </si>
  <si>
    <t>La entidad presenta información a las partes interesadas que permite realizar seguimiento a las diferentes actividades 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</si>
  <si>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</si>
  <si>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DEISI PASCAGAZA - DIANA MONCALEANO - WILLIAM GUERRERO - MARCELA PLAZAS</t>
  </si>
  <si>
    <t>RUTH YANED VARGAS RICO</t>
  </si>
  <si>
    <t xml:space="preserve">GOTARDO ANTONIO YÁÑEZ ÁLVAREZ </t>
  </si>
  <si>
    <t xml:space="preserve">JEFE DE LA OFICINA ASESORA DE PLANEACIÓN 
(del 1 al 12 de marzo) </t>
  </si>
  <si>
    <t xml:space="preserve">JEFE DE LA OFICINA ASESORA DE PLANEACIÓN ENCARGADO
(del 1 3al 30 de marzo)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</si>
  <si>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</si>
  <si>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</si>
  <si>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</si>
  <si>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Enero de 2023</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</si>
  <si>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</si>
  <si>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</si>
  <si>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</si>
  <si>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</si>
  <si>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</si>
  <si>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</si>
  <si>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</si>
  <si>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 xml:space="preserve">Para el mes de marzo se envían correos recordatorios a las diferentes áreas del instituto a cerca de la programación de la vigencia 2023 del PAAC - riesgos de corrupción y riesgos de gestión Institucionales. Se realizó la revisión técnica de 8 procedimientos institucionales y sus formatos asociados de los procesos GESTIÓN DOCUMENTAL, TALENTO HUMANO, APROPIACIÓN DE LA CULTURA CIUDADANA, GESTIÓN DEL CONOCIMIENTO, se mantiene la actualización del Listado Maestro de documentos vigentes.
Se desarrolló mesa de trabajo con la Secretaría General de la Alcaldía Mayor para la actualización del inventario de trámites en el Sistema Único de Información de Trámites. Lo anterior, facilita la implementación de la política de racionalización de trámites y contribuye a fortalecer el principio de transparencia, evitando la generación de focos de corrupción.
Se avanzó en la consolidación con el apoyo técnico de la Subdirección de Gestión Corporativa el gestor documental para consulta de los documentos del listado maestro; en marzo se finalizó el cargue manual de los 739 documentos vigentes al sistema. 
En desarrollo de la estrategia de rendición de cuentas se realizó en el mes de marzo el diseño del formulario para el registro y evaluación de la audiencia pública, la consolidación y distribución de las preguntas ciudadanas para la emisión de las respuestas y su publicación y la solicitud de actualización de la sede electrónica del video de la audiencia de forma permanente para la disposición de la ciudadanía.
En el mes de marzo se solicito via memorando la INFORMACIÓN E INSUMOS PARA EL CUMPLIMIENTO DE COMPROMISOS DE LA ESTRATEGIA DE GOBIERNO ABIERTO  DE BOGOTA (GAB) SEGUIMIENTO CON CORTE A MARZO DE 2023 a la subdirecciónes de gestión corporativa, cultura ciudadana y gestión del conocimiento y a la oficina de comunicaciones. </t>
  </si>
  <si>
    <t>Documentos revisados, actualizados,adoptados, eliminados</t>
  </si>
  <si>
    <r>
      <rPr>
        <b/>
        <sz val="11"/>
        <color rgb="FF000000"/>
        <rFont val="Arial"/>
        <family val="2"/>
      </rPr>
      <t>Revisados 8</t>
    </r>
    <r>
      <rPr>
        <sz val="11"/>
        <color rgb="FF000000"/>
        <rFont val="Arial"/>
        <family val="2"/>
      </rPr>
      <t xml:space="preserve">
Actualizados 0
Adoptados 10
Eliminados 8</t>
    </r>
  </si>
  <si>
    <r>
      <rPr>
        <b/>
        <sz val="11"/>
        <color rgb="FF000000"/>
        <rFont val="Arial"/>
        <family val="2"/>
      </rPr>
      <t>Revisados 18</t>
    </r>
    <r>
      <rPr>
        <sz val="11"/>
        <color rgb="FF000000"/>
        <rFont val="Arial"/>
        <family val="2"/>
      </rPr>
      <t xml:space="preserve">
Actualizados 5
Adoptados 10
Eliminados 8</t>
    </r>
  </si>
  <si>
    <t>Reuniones y comunicaciones para la implementación del MIPG</t>
  </si>
  <si>
    <t>Reuniones 13
Comunicaciones 15</t>
  </si>
  <si>
    <t>Reuniones 27
Comunicaciones 48</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</si>
  <si>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</si>
  <si>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</si>
  <si>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</si>
  <si>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</si>
  <si>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</si>
  <si>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</si>
  <si>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</si>
  <si>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</si>
  <si>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</si>
  <si>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</si>
  <si>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</si>
  <si>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</si>
  <si>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</si>
  <si>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</si>
  <si>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</si>
  <si>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</si>
  <si>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</si>
  <si>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r>
      <rPr>
        <b/>
        <sz val="10"/>
        <color theme="1"/>
        <rFont val="Arial"/>
        <family val="2"/>
      </rPr>
      <t>OFICINA ASESORA JURIDICA</t>
    </r>
    <r>
      <rPr>
        <sz val="10"/>
        <color theme="1"/>
        <rFont val="Arial"/>
        <family val="2"/>
      </rPr>
      <t>:  Se elaboró un (1) informe de procesos judiciales, tutelas y conciliaciones extrajudiciales actualizado al mes de marzo de 2023. Se contestaron (1) acciones de tutela.  Se profirió un (3) fallo de tutela a favor de la entidad. Se efectuó seguimiento a los procesos en la página de la rama y su actualización en SIPROJ WEB. Se realizó socialización de la PPDA para Asuntos Misionales de la entidad el 31 de marzo de 2023 en la UCA. Se realizaron (2) conceptos jurídicos. Se realizo la revisión y control de legalidad de (19) actos administrativos. Se realizó la revisión a tres (3) procedimientos. Se realizó el análisis técnico jurídico a (1) proyectos de acuerdo distrital. Se realizó PPT de cumplimiento de Acuerdos Distritales.Se elaboraron dos (2) denuncias como consecuencia de conceptos técnicos de maltrato, trasladadas por la subdirección de atención a la Fauna y se dio traslado por competencia a la Fiscalía de una (1) denuncia recibida por el Centro de Atención Jurídica del IDPYBA, así como de una (1) queja ante Comvezcol por mala praxis que resultó en la muerte del animal. Se realizaron doce (12) audiencias, cuatro (4) en sede de garantías y ocho (8) en sede de conocimiento. Se asistió a (117) diligencias judiciales y se elaboraron (18) oficios de excusa dirigidos a los Juzgados y/o autoridades competentes.  Se participó en un espacio de sensibilización sobre la tenencia responsable “Así funciona la tenencia de mascotas en propiedad horizontal” organizado por El Espectador, el 14 de marzo donde registra más de 13.400 vistas en el canal de youtube de El Espectador. Se recibieron 82 solicitudes de orientación al Centro de Atención Jurídica, de las cuales 53 fueron atendidas exitosamente (38 virtuales y 15 presenciales) y las 29 restantes los usuarios no asistieron al espacio agendado. De las 82 solicitudes las 4 principales localidades solicitantes fueron: 17% Kennedy, 16% suba, 11% Engativá, 7% Fontibón.</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</si>
  <si>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</si>
  <si>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</si>
  <si>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</si>
  <si>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</si>
  <si>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</si>
  <si>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r>
      <t xml:space="preserve">SUBDIRECCIÓN DE GESTIÓN CORPORATIVA: GRUPO CONTRACTUAL: 
No. DE CONTRATOS: </t>
    </r>
    <r>
      <rPr>
        <sz val="11"/>
        <color theme="1"/>
        <rFont val="Arial"/>
        <family val="2"/>
      </rPr>
      <t xml:space="preserve">Durante el mes de MARZO de 2023, se suscribieron 13 contratos de bienes y servicios y de prestación de servicios porfesionales y /o apoyo a la gestión. los cuales fueron tramitados  a tráves de la plataforma SECOPII </t>
    </r>
    <r>
      <rPr>
        <b/>
        <sz val="11"/>
        <color theme="1"/>
        <rFont val="Arial"/>
        <family val="2"/>
      </rPr>
      <t xml:space="preserve">
MODIFICACIONES TRAMITADAS: </t>
    </r>
    <r>
      <rPr>
        <sz val="11"/>
        <color theme="1"/>
        <rFont val="Arial"/>
        <family val="2"/>
      </rPr>
      <t xml:space="preserve">Durante el mes de marzo de 2023, se realizaron 8  modificaciones y/o novedades contractuales. </t>
    </r>
    <r>
      <rPr>
        <b/>
        <sz val="11"/>
        <color theme="1"/>
        <rFont val="Arial"/>
        <family val="2"/>
      </rPr>
      <t xml:space="preserve">
RESPUESTA A REQUERIMIENTOS: </t>
    </r>
    <r>
      <rPr>
        <sz val="11"/>
        <color theme="1"/>
        <rFont val="Arial"/>
        <family val="2"/>
      </rPr>
      <t xml:space="preserve">Se dá respuesta a 99 requerimientos internos y externos así: </t>
    </r>
    <r>
      <rPr>
        <b/>
        <sz val="11"/>
        <color theme="1"/>
        <rFont val="Arial"/>
        <family val="2"/>
      </rPr>
      <t xml:space="preserve">
- </t>
    </r>
    <r>
      <rPr>
        <sz val="11"/>
        <color theme="1"/>
        <rFont val="Arial"/>
        <family val="2"/>
      </rPr>
      <t xml:space="preserve"> Requerimientos Internos y Externos - Derechos de Petición: 6 
-solicitudes de Certificaciones de Contratos: 30
-tramite de Paz y Salvos: 50                                                                                 --        3 reportes correspondiente a Sivicof, Veeduria, y chips   </t>
    </r>
  </si>
  <si>
    <t>Contratos elaborados:</t>
  </si>
  <si>
    <t>13</t>
  </si>
  <si>
    <t>307</t>
  </si>
  <si>
    <t>Novedades contractuales:</t>
  </si>
  <si>
    <t>8</t>
  </si>
  <si>
    <t>28</t>
  </si>
  <si>
    <t>Derechos de petición respondidos, PQR, Requerimientos:</t>
  </si>
  <si>
    <t>99</t>
  </si>
  <si>
    <t>439</t>
  </si>
  <si>
    <t>Liquidaciones efectuadas</t>
  </si>
  <si>
    <t>10</t>
  </si>
  <si>
    <r>
      <rPr>
        <b/>
        <sz val="10"/>
        <color theme="1"/>
        <rFont val="Arial"/>
        <family val="2"/>
      </rPr>
      <t>OFICINA DE CONTROL INTERNO DISCIPLINARIO:</t>
    </r>
    <r>
      <rPr>
        <sz val="10"/>
        <color theme="1"/>
        <rFont val="Arial"/>
        <family val="2"/>
      </rPr>
      <t xml:space="preserve"> 
Actualmente la Oficina de Control Disciplinario Interno  del IDPYBA,  tiene VEINTINUEVE (29) expedientes activos  de los cuales TRES (3) son Investigaciones formales y el restante corresponden a  Indagaciones Previas
Para el mes de MARZO de 2023, la OCDI, gestionó y generó :
1. DIEZ (10) providencias, así:
 - Tres (3) Autos de Archivo 
- Un (1) Auto de Cierre de Investigacion
- Un (1) Auto de Reconocimiento a Defensor.
- Dos (02) Autos de fijacion de fecha y hora para practica de pruebas 
- Un (1) Auto que formula Pliego de Cargos 
- Un (01) Auto Remisorio 
-Un (01) Auto que Decreta Pruebas    
2. Las Notificaciones (personal y por edicto)
3. practica de pruebas Testimoniales y documentales
4. Las comunicaciones y notificaciones  necesarias para la continuidad de las actuaciones..</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</si>
  <si>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</si>
  <si>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</si>
  <si>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</si>
  <si>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</si>
  <si>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</si>
  <si>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</si>
  <si>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Gotardo Antonio Yáñez Álvarez - María Isabel Villegas</t>
  </si>
  <si>
    <t>Jefe de la Oficina Asesora de Planeación - Subdirector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</si>
  <si>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</si>
  <si>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</si>
  <si>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</si>
  <si>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</si>
  <si>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</si>
  <si>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1 de enero de 2022</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</si>
  <si>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</si>
  <si>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</si>
  <si>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</si>
  <si>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</si>
  <si>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r>
      <t xml:space="preserve">EQUIPO DE ATENCIÓN AL CIUDADANO: </t>
    </r>
    <r>
      <rPr>
        <sz val="10"/>
        <color theme="1"/>
        <rFont val="Arial"/>
        <family val="2"/>
      </rPr>
      <t xml:space="preserve"> Durante el periodo comprendido entre el 1 y el 31 de marzo de 2023 se recibieron y asignaron 1.319 PQRSD a través de los canales habilitados.
Se cerraron de manera extempóranea 24, las cuales pertenecen a la los programas de la Subdirección de Atención a la Fauna y Gestión del Conocimiento y Cultura Ciudadana. 
El tiempo promedio de gestión de las peticiones para el mes de enero fue de 13 días hábiles.
Se realizaron 104 encuestas de satisfacción, en donde el 67% de los ciudadanos se encuentran satisfachos con el servicio.
El principal motivo de insatisfacción de los ciudadanos es la falta de claridad en las respuestas enviadas por parte del Instituto, los ciudadanos mencionan que no son claras en cuanto al proceder en los casos reportados, adicionalmente de oportunidad para atender los casos de presunto maltrato animal. Durante el mes de marzo los ciudadanos presentaron inconformidad en cuanto a los turnos de esterilización, dado a que estos terminaron a proximadamente en 2 días despues de haberse realizado la apertura el día 23 de marzo.
Através de  los canales de atención se realizaron 2.104 asesorías a ciudadanos que requerían acceder a los servicios del IDPYBA, principalmente asignando turnos para esterilización</t>
    </r>
  </si>
  <si>
    <t xml:space="preserve">PQRS recibidas: </t>
  </si>
  <si>
    <t>Satisfacción ciudadana:</t>
  </si>
  <si>
    <t>Promedio: 66%</t>
  </si>
  <si>
    <t>Asesorías dadas:</t>
  </si>
  <si>
    <r>
      <rPr>
        <b/>
        <sz val="10"/>
        <color theme="1"/>
        <rFont val="Arial"/>
        <family val="2"/>
      </rPr>
      <t>GESTION DE TALENTO HUMANO</t>
    </r>
    <r>
      <rPr>
        <sz val="10"/>
        <color theme="1"/>
        <rFont val="Arial"/>
        <family val="2"/>
      </rPr>
      <t xml:space="preserve">: GESTION DE TALENTO HUMANO:  Para el mes de marzo de 2023 se tenían programadas 17 capacitaciones de las cuales se realizaron 17: 1.	Capacitación Contabilidad Pública
2. Capacitación Cultura de compartir y difundir 3.Capacitación Inventarios de Gestión 4.Capacitación Política Prevención del Daño Antijurídico 5.Capacitación Marco General Normatividad Protección y Bienestar Animal 6.Capacitación Política de Seguridad y Acuerdo de Confidencialidad del IDPYBA 7.Capacitación Riesgo Público – Actuación ante un robo 8.Capacitación Riesgo Biológico – enfermedades Zoónoticas 9.Capacitación Seguridad Vial – Educación para la Seguridad Vial 10.Capacitación Que pasa por tu mente 11.	Capacitación PVE salud auditiva – bájale al volumen 12.	Capacitación Comité de Convivencia Laboral – Funciones 13.Capacitación Consumo Sostenible 14.Capacitación Manejo de residuos peligrosos 15.Capacitación Práctica sostenible - Uso de servicio público, carro compartido, bicicleta y eco conducción 16.Capacitación Bioseguridad Orden y Aseo
17. Capacitación Fotografía. Respecto al Plan de Bienestar, se realizaron 6 actividades las cuales se ejecutaron 6. Por otra parte, en el Plan de SST se tenían programadas 10 actividades de las cuales se ejecutaron 10:1.Diligenciamiento de los indicadores, según el tiempo de periodicidad de los mismos en la plataforma SIDEAP 2.Actualización de la matriz legal del SG-SST para el 2023. 3.Acompañamiento a reunión mensual donde se da los avances de las actividades de marzo 2023, se analiza la accidentalidad y se proyecta el plan de acción del COPASST para el mes de abril, se realiza programación de temas semana de la salud. 4.Remisión de encuesta para aumentar el porcentaje de las personas encuestadas para generar el análisis de la información del perfil sociodemográfico 5.Seguimiento al programa de vigilancia epidemiológica de enfermedades zoonóticas, analizando las actividades ejecutadas donde se evidencia el cumplimiento del 100% a la fecha 6.Seguimiento del plan de capacitación realizado a la fecha, analizando efectividad y cumplimiento, se evidencia el 100% de las capacitaciones realizadas a la fecha 7.Reporte de dos (2) accidentes y se realiza una (1) Investigación de accidente 8.Seguimiento de las cinco (5) acciones generadas de las investigaciones las cuales dos se encuentran cerradas y tres se proyectaron para cerrar en el mes de abril 9.	Remisión de encuesta de identificación de peligros por medio de correo electrónico con el fin de hacer partícipes a los diferentes niveles del instituto en la identificación de peligros en las diferentes actividades que desempeñan 
10.Seguimiento al plan de mejoramiento evidenciando que de las 24 recomendaciones realizadas por la auditoria, 18 se encuentran cerradas y 6 permanecen en seguimiento . En el PESV, se cumplió a cabalidad con las actividades programadas. </t>
    </r>
  </si>
  <si>
    <t>Capacitaciones:</t>
  </si>
  <si>
    <t>Actividades de bienestar:</t>
  </si>
  <si>
    <t>Actividades del PASST:</t>
  </si>
  <si>
    <r>
      <rPr>
        <b/>
        <sz val="10"/>
        <color rgb="FF000000"/>
        <rFont val="Arial"/>
        <family val="2"/>
      </rPr>
      <t xml:space="preserve">
EQUIPO DE RECURSOS FÍSICOS:
</t>
    </r>
    <r>
      <rPr>
        <sz val="10"/>
        <color rgb="FF000000"/>
        <rFont val="Arial"/>
        <family val="2"/>
      </rPr>
      <t xml:space="preserve">Mediante la gestión de los recursos fisicos se garantiza el cumplimiento de las actividadades misionales mediante la provisión de bienes y servicios transversales y básicos de la operación misional tales como vigilancia, transporte,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al inmueble que se encuentra en calidad de arrendamiento </t>
    </r>
  </si>
  <si>
    <t>Ingresos, salidas y traslados:</t>
  </si>
  <si>
    <t xml:space="preserve">8 ingresos, 73 salidas, 2 reintegros 15 traslados,  2 compras, </t>
  </si>
  <si>
    <t>Vehículos asignados:</t>
  </si>
  <si>
    <t>Proveedores gestionados:</t>
  </si>
  <si>
    <t>Mantenimientos realizados</t>
  </si>
  <si>
    <r>
      <t xml:space="preserve">EQUIPO DE GESTIÓN AMBIENTAL: </t>
    </r>
    <r>
      <rPr>
        <sz val="10"/>
        <rFont val="Arial"/>
        <family val="2"/>
      </rPr>
      <t xml:space="preserve">Durante el mes de marzo de 2023 se realizó se dio inicio al nuevo contrato con la empresa DIPA SOLUCIONES INTEGRALES, para el cual fue suscrito con el propósito de realizar el Servicio de Fumigación y Lavado de tanques de agua potable en la Unidad de Cuidado Animal para el manejo integrado de control de plagas.se realizó ejecución de actividades en el mes.  
Las actividades realizas fueron:
Actividades de saneamiento (Poda y fumigación): En saneamiento se realizaron los servicios de control vectorial, fumigación y control de roedores en la Unidad de Cuidado Animal en zonas externas e internas (areas administrativas, quirofano y  bodegas), zonas 1, 2, 3 y 4 consistente en fumigación.  Se hizo actividades de poda en la Unidad de Cuidado Animal.
Se realizó limpieza al sistema de captación de aguas lluvias. Fueron realizadas por el grupo de Aseo sobre mantenimiento correctivo y preventivo del sistema.
Gestión de residuos peligrosos: 8 entregas de residuos peligrosos (Cortopunzantes, biosanitarios, animales, residuos químicos y biolodos) bajo manifiesto, la cantidad de residuos entregados fueron 1172 Kilos a la Empresa de recolección ECOENTORNO. Se entrego a la Empresa ASEI medicamentos vencidos y/o vacios un total de 16.4 Kilos. Con relacion a la  Gestión de residuos reciclables: Se realizó una entrega de material reciclado a la Asociación de Recicladores ARCRECIFRON de 152 Kilos. Se realizó actividades de movilidad sostenible: Se hizo el registro de las bicicletas que ingresan a la Unidad de Cuidado Animal acompañado del programa de Movilidad Sostenible de la Secretaria de Movilidad – Red muévete mejor. Se actualizó las bitácoras de bici usuarios y número de viajes.  Adicionalmente, se desarrollaron actividades consistentes en la actualización de las bitácoras de residuos ordinarios, peligrosos infecciosos, peligrosos y reciclados. Se continúa con las inspecciones mensuales, verificando las condiciones sanitarias y locativas de almacenamiento de los residuos. 
Se realizó acciones de tala de tres árboles  y siembra de 20 eugenias en la Unidad de Cuidado Animal. 
Se realizaron dos inspecciones a la Unidad de cuidado animal en el mes de marzo de 2023. </t>
    </r>
  </si>
  <si>
    <t>Actividades de saneamiento (Poda y fumigación):</t>
  </si>
  <si>
    <t>Gestión de residuos peligrosos</t>
  </si>
  <si>
    <t>Gestión de residuos reciclables</t>
  </si>
  <si>
    <t>Actividades de movilidad sostenible:</t>
  </si>
  <si>
    <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t>
    </r>
    <r>
      <rPr>
        <b/>
        <sz val="10"/>
        <color rgb="FF000000"/>
        <rFont val="Arial"/>
        <family val="2"/>
      </rPr>
      <t>NOTA</t>
    </r>
    <r>
      <rPr>
        <sz val="10"/>
        <color rgb="FF000000"/>
        <rFont val="Arial"/>
        <family val="2"/>
      </rPr>
      <t>: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</si>
  <si>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</si>
  <si>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62
CDP: 156</t>
  </si>
  <si>
    <t>CRP: 581
CDP: 946</t>
  </si>
  <si>
    <t>Giros por pospre realizados:</t>
  </si>
  <si>
    <t>540 giros</t>
  </si>
  <si>
    <t>1195 Giros efectuados</t>
  </si>
  <si>
    <t>Operaciones contables:</t>
  </si>
  <si>
    <t>531 operaciones contables</t>
  </si>
  <si>
    <t>1097 operaciones contables</t>
  </si>
  <si>
    <r>
      <rPr>
        <b/>
        <sz val="10"/>
        <color rgb="FF000000"/>
        <rFont val="Arial"/>
        <family val="2"/>
      </rPr>
      <t xml:space="preserve">EQUIPO DE GESTIÓN DOCUMENTAL:  </t>
    </r>
    <r>
      <rPr>
        <sz val="10"/>
        <color rgb="FF000000"/>
        <rFont val="Arial"/>
        <family val="2"/>
      </rPr>
      <t xml:space="preserve">Las transferencias primarias documentales inician conforme a la aprobación del cronograma de transferencias primarias documentales por el Comité de Gestión y Desempeño institucional, por lo cual durante el mes de marzo se elaboro el borrador del cronograma que está pendiente por aprobación.
</t>
    </r>
    <r>
      <rPr>
        <b/>
        <sz val="10"/>
        <color rgb="FF000000"/>
        <rFont val="Arial"/>
        <family val="2"/>
      </rPr>
      <t xml:space="preserve">
</t>
    </r>
    <r>
      <rPr>
        <sz val="10"/>
        <color rgb="FF000000"/>
        <rFont val="Arial"/>
        <family val="2"/>
      </rPr>
      <t xml:space="preserve">De acuerdo con lo programado durante el mes de marzo se desarrolló solo una (1) mesa de trabajo y  una (1) capacitación sobre el Formato Unico de Inventarios Documentales esto es debido al requerimiento realizado por la Dirección Distrital de Archivo de Bogotá, bajo el radicado 2023ER0002691 sobre el seguimiento al informe del estado de la administración documental correspondiente a la vigencia 2022, subsanado durante marzo.
Por último, se realizó la digitalización de 23.107 imágenes digitalizadas almacenados en de la recepción de transferencia primarias documentales correspondientes a la serie documental "REGISTROS DE IDENTIFICACIÒN DE CANINOS Y FELINOS" vigencia 2018 y finalizado 2019. Adicional  de realizar la revision de 25 expedientes del area de Fauna Silvestre 2020 y 30 expedeintes del programas de Maltrato Animal vigencia 2021.	</t>
    </r>
  </si>
  <si>
    <t>Transferencias documentales realizadas</t>
  </si>
  <si>
    <t>Capacitaciones realizadas:</t>
  </si>
  <si>
    <t>Revisiones de expedientes o intervenciones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</si>
  <si>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</si>
  <si>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David Jaimes - Heidi Sierra y Laura Cabrera</t>
  </si>
  <si>
    <t>GOTARDO ANTONIO YÁÑEZ ÁLVAREZ</t>
  </si>
  <si>
    <t>SUBDIRECTOR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</si>
  <si>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</si>
  <si>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</si>
  <si>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</si>
  <si>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</si>
  <si>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</si>
  <si>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</si>
  <si>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</si>
  <si>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</si>
  <si>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</si>
  <si>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 xml:space="preserve">* Se genera el informe correspondiente de visitas a través de Google Analytics.
*Se genera programación en plataforma de esterilizar salva.
*Mantenimiento correctivo de equipos de cómputo en la entidad en relación a la ampliación de memoria RAM y Cambio de Disco Duro de estado mecanico a estado solido.
*Se elaboró el procedimiento de Clasificación y Etiquetados de Activos de Información, el cual se encuentra en proceso de revisión por parte del área Tecnólogica.                                                                                           * Se realiza revisión o seguimiento del Instrumento de Autodiagnóstico MSPI, para medición de avance en relación a su implementación, cabe resaltar que dentro de esta actividad se hace verificación de las políticas especificas en la seguridad de la información para identificar actualizaciones conforme a las necesidades de la entidad. </t>
  </si>
  <si>
    <t>AVANCE MES</t>
  </si>
  <si>
    <t>ACUMULADO AÑO</t>
  </si>
  <si>
    <t>Solicitudes gestionadas por la mesa de servicios:</t>
  </si>
  <si>
    <t>Actividades de Seguridad de la información:</t>
  </si>
  <si>
    <t>Publicaciones realizadas en sitios web:</t>
  </si>
  <si>
    <t>No aplica</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</si>
  <si>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t>
  </si>
  <si>
    <t>Monica Lizeth Garzón y Jose Alfonso Perez</t>
  </si>
  <si>
    <t>SUBDIRECTOR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</si>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</sst>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quot;$&quot;\ * #,##0_-;\-&quot;$&quot;\ * #,##0_-;_-&quot;$&quot;\ * &quot;-&quot;_-;_-@_-"/>
    <numFmt numFmtId="167" formatCode="_-* #,##0.00\ &quot;€&quot;_-;\-* #,##0.00\ &quot;€&quot;_-;_-* &quot;-&quot;??\ &quot;€&quot;_-;_-@_-"/>
    <numFmt numFmtId="168" formatCode="&quot;$&quot;\ #,##0_);[Red]\(&quot;$&quot;\ #,##0\)"/>
    <numFmt numFmtId="169" formatCode="_(&quot;$&quot;\ * #,##0.00_);_(&quot;$&quot;\ * \(#,##0.00\);_(&quot;$&quot;\ *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_(* #,##0.0_);_(* \(#,##0.0\);_(* &quot;-&quot;??_);_(@_)"/>
    <numFmt numFmtId="177" formatCode="0.0"/>
    <numFmt numFmtId="178" formatCode="0.000"/>
    <numFmt numFmtId="179" formatCode="_(* #,##0.000_);_(* \(#,##0.000\);_(* &quot;-&quot;_);_(@_)"/>
    <numFmt numFmtId="180" formatCode="_(* #,##0.000_);_(* \(#,##0.000\);_(* &quot;-&quot;??_);_(@_)"/>
  </numFmts>
  <fonts count="89"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b/>
      <sz val="11"/>
      <color rgb="FF000000"/>
      <name val="Arial"/>
      <family val="2"/>
    </font>
    <font>
      <sz val="10"/>
      <color rgb="FF00000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21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166"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898">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4" fontId="33" fillId="0" borderId="0" xfId="1251" applyFont="1"/>
    <xf numFmtId="164"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1" fontId="59" fillId="0" borderId="152" xfId="1250" applyNumberFormat="1" applyFont="1" applyFill="1" applyBorder="1" applyAlignment="1" applyProtection="1">
      <alignment horizontal="center" vertical="center" wrapText="1"/>
      <protection locked="0"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61"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177" fontId="5" fillId="24" borderId="126" xfId="1496" applyNumberFormat="1" applyFont="1" applyFill="1" applyBorder="1" applyAlignment="1" applyProtection="1">
      <alignment horizontal="center" vertical="center" wrapText="1"/>
      <protection hidden="1"/>
    </xf>
    <xf numFmtId="177" fontId="5" fillId="24" borderId="162"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2" fontId="63" fillId="26" borderId="152" xfId="1250" applyNumberFormat="1" applyFont="1" applyFill="1" applyBorder="1" applyAlignment="1">
      <alignment horizontal="center" vertical="center"/>
    </xf>
    <xf numFmtId="165" fontId="9" fillId="26" borderId="152" xfId="1250" applyFont="1" applyFill="1" applyBorder="1" applyAlignment="1">
      <alignment horizontal="center" vertical="center"/>
    </xf>
    <xf numFmtId="172" fontId="63" fillId="60" borderId="152" xfId="1250" applyNumberFormat="1" applyFont="1" applyFill="1" applyBorder="1" applyAlignment="1">
      <alignment horizontal="center" vertical="center"/>
    </xf>
    <xf numFmtId="165"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61"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82" fillId="0" borderId="159" xfId="0" applyFont="1" applyBorder="1" applyAlignment="1">
      <alignment horizontal="justify" vertical="center" wrapText="1"/>
    </xf>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82" fillId="0" borderId="152" xfId="0" applyFont="1" applyBorder="1" applyAlignment="1">
      <alignment horizontal="center" vertical="center"/>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5" fontId="9" fillId="0" borderId="126" xfId="1250" applyFont="1" applyFill="1" applyBorder="1" applyAlignment="1" applyProtection="1">
      <alignment vertical="center" wrapText="1"/>
      <protection hidden="1"/>
    </xf>
    <xf numFmtId="1" fontId="9" fillId="0" borderId="162" xfId="1496" applyNumberFormat="1" applyFont="1" applyFill="1" applyBorder="1" applyAlignment="1" applyProtection="1">
      <alignment vertical="center" wrapText="1"/>
      <protection hidden="1"/>
    </xf>
    <xf numFmtId="177" fontId="5" fillId="0" borderId="126" xfId="1496" applyNumberFormat="1" applyFont="1" applyFill="1" applyBorder="1" applyAlignment="1" applyProtection="1">
      <alignment horizontal="center" vertical="center" wrapText="1"/>
      <protection hidden="1"/>
    </xf>
    <xf numFmtId="177" fontId="5" fillId="0" borderId="162" xfId="1496" applyNumberFormat="1" applyFont="1" applyFill="1" applyBorder="1" applyAlignment="1" applyProtection="1">
      <alignment vertical="center" wrapText="1"/>
      <protection hidden="1"/>
    </xf>
    <xf numFmtId="3" fontId="82" fillId="0" borderId="152" xfId="0" applyNumberFormat="1" applyFont="1" applyBorder="1" applyAlignment="1">
      <alignment horizontal="center" vertical="center"/>
    </xf>
    <xf numFmtId="177" fontId="5" fillId="0" borderId="162"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9" fontId="59" fillId="0" borderId="152" xfId="1371" applyNumberFormat="1" applyFont="1" applyBorder="1" applyAlignment="1" applyProtection="1">
      <alignment horizontal="center" vertical="center" wrapText="1"/>
      <protection locked="0" hidden="1"/>
    </xf>
    <xf numFmtId="166" fontId="51" fillId="0" borderId="0" xfId="32118" applyFont="1" applyProtection="1">
      <protection hidden="1"/>
    </xf>
    <xf numFmtId="0" fontId="59" fillId="50" borderId="152" xfId="1371" applyFont="1" applyFill="1" applyBorder="1" applyAlignment="1" applyProtection="1">
      <alignment horizontal="center" vertical="center" wrapText="1"/>
      <protection locked="0" hidden="1"/>
    </xf>
    <xf numFmtId="1" fontId="59" fillId="50" borderId="152" xfId="1371" applyNumberFormat="1" applyFont="1" applyFill="1" applyBorder="1" applyAlignment="1" applyProtection="1">
      <alignment horizontal="center" vertical="center" wrapText="1"/>
      <protection locked="0" hidden="1"/>
    </xf>
    <xf numFmtId="1" fontId="59" fillId="0" borderId="152" xfId="1371" applyNumberFormat="1" applyFont="1" applyBorder="1" applyAlignment="1" applyProtection="1">
      <alignment horizontal="center" vertical="center" wrapText="1"/>
      <protection locked="0" hidden="1"/>
    </xf>
    <xf numFmtId="0" fontId="80" fillId="0" borderId="113" xfId="0" applyFont="1" applyBorder="1" applyAlignment="1">
      <alignment horizontal="left" vertical="top" wrapText="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8" fontId="5" fillId="0" borderId="126" xfId="1495" applyNumberFormat="1" applyFont="1" applyFill="1" applyBorder="1" applyAlignment="1">
      <alignment horizontal="center" vertical="center"/>
    </xf>
    <xf numFmtId="9" fontId="70" fillId="0" borderId="152" xfId="0" applyNumberFormat="1" applyFont="1" applyBorder="1"/>
    <xf numFmtId="173" fontId="5" fillId="0" borderId="126" xfId="1251" applyNumberFormat="1" applyFont="1" applyFill="1" applyBorder="1" applyAlignment="1">
      <alignment horizontal="center" vertical="center"/>
    </xf>
    <xf numFmtId="173" fontId="5" fillId="50" borderId="126" xfId="1251" applyNumberFormat="1" applyFont="1" applyFill="1" applyBorder="1" applyAlignment="1">
      <alignment horizontal="center" vertical="center"/>
    </xf>
    <xf numFmtId="9" fontId="70" fillId="0" borderId="152" xfId="1495" applyFont="1" applyBorder="1"/>
    <xf numFmtId="179"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166" fontId="54" fillId="0" borderId="0" xfId="32118" applyFont="1" applyAlignment="1" applyProtection="1">
      <alignment horizontal="center" vertical="center"/>
      <protection hidden="1"/>
    </xf>
    <xf numFmtId="0" fontId="70" fillId="50" borderId="167" xfId="1371" applyFont="1" applyFill="1" applyBorder="1" applyAlignment="1" applyProtection="1">
      <alignment horizontal="left" vertical="center" wrapText="1"/>
      <protection locked="0"/>
    </xf>
    <xf numFmtId="0" fontId="83" fillId="65" borderId="168" xfId="0" applyFont="1" applyFill="1" applyBorder="1" applyAlignment="1">
      <alignment horizontal="center" vertical="center" wrapText="1"/>
    </xf>
    <xf numFmtId="0" fontId="83" fillId="65" borderId="169" xfId="0" applyFont="1" applyFill="1" applyBorder="1" applyAlignment="1">
      <alignment horizontal="center" vertical="center" wrapText="1"/>
    </xf>
    <xf numFmtId="0" fontId="59" fillId="50" borderId="161" xfId="1371" applyFont="1" applyFill="1" applyBorder="1" applyAlignment="1" applyProtection="1">
      <alignment horizontal="left" vertical="center" wrapText="1"/>
      <protection locked="0"/>
    </xf>
    <xf numFmtId="0" fontId="82" fillId="65" borderId="172" xfId="0" applyFont="1" applyFill="1" applyBorder="1" applyAlignment="1">
      <alignment horizontal="center" vertical="center" wrapText="1"/>
    </xf>
    <xf numFmtId="0" fontId="59" fillId="50" borderId="160" xfId="1371" applyFont="1" applyFill="1" applyBorder="1" applyAlignment="1" applyProtection="1">
      <alignment horizontal="left" vertical="center" wrapText="1"/>
      <protection locked="0"/>
    </xf>
    <xf numFmtId="0" fontId="82" fillId="65" borderId="156" xfId="0" applyFont="1" applyFill="1" applyBorder="1" applyAlignment="1">
      <alignment horizontal="center" vertical="center" wrapText="1"/>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49" fontId="59" fillId="0" borderId="152" xfId="1371" applyNumberFormat="1" applyFont="1" applyBorder="1" applyAlignment="1" applyProtection="1">
      <alignment horizontal="center" vertical="center" wrapText="1"/>
      <protection locked="0" hidden="1"/>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1" fontId="5" fillId="50" borderId="155" xfId="0" applyNumberFormat="1" applyFont="1" applyFill="1" applyBorder="1" applyAlignment="1" applyProtection="1">
      <alignment horizontal="center" vertical="center" wrapText="1"/>
      <protection hidden="1"/>
    </xf>
    <xf numFmtId="171" fontId="5" fillId="50" borderId="159"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horizontal="center" vertical="center" wrapText="1"/>
      <protection hidden="1"/>
    </xf>
    <xf numFmtId="171"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1" fontId="5" fillId="50" borderId="156" xfId="0" applyNumberFormat="1" applyFont="1" applyFill="1" applyBorder="1" applyAlignment="1" applyProtection="1">
      <alignment vertical="center" wrapText="1"/>
      <protection hidden="1"/>
    </xf>
    <xf numFmtId="171"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1" fontId="15" fillId="50" borderId="156" xfId="0" applyNumberFormat="1" applyFont="1" applyFill="1" applyBorder="1" applyAlignment="1" applyProtection="1">
      <alignment vertical="center" wrapText="1"/>
      <protection hidden="1"/>
    </xf>
    <xf numFmtId="171" fontId="15" fillId="50" borderId="15" xfId="0" applyNumberFormat="1" applyFont="1" applyFill="1" applyBorder="1" applyAlignment="1" applyProtection="1">
      <alignment vertical="center" wrapText="1"/>
      <protection hidden="1"/>
    </xf>
    <xf numFmtId="171"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59"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59"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1" fontId="5" fillId="51" borderId="156" xfId="0" applyNumberFormat="1" applyFont="1" applyFill="1" applyBorder="1" applyAlignment="1" applyProtection="1">
      <alignment vertical="center" wrapText="1"/>
      <protection hidden="1"/>
    </xf>
    <xf numFmtId="171"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1" fontId="15" fillId="55" borderId="156" xfId="0" applyNumberFormat="1" applyFont="1" applyFill="1" applyBorder="1" applyAlignment="1" applyProtection="1">
      <alignment horizontal="center" vertical="center" wrapText="1"/>
      <protection hidden="1"/>
    </xf>
    <xf numFmtId="171" fontId="15" fillId="55" borderId="15" xfId="0" applyNumberFormat="1" applyFont="1" applyFill="1" applyBorder="1" applyAlignment="1" applyProtection="1">
      <alignment horizontal="center" vertical="center" wrapText="1"/>
      <protection hidden="1"/>
    </xf>
    <xf numFmtId="171" fontId="70" fillId="50" borderId="155" xfId="0" applyNumberFormat="1" applyFont="1" applyFill="1" applyBorder="1" applyAlignment="1" applyProtection="1">
      <alignment horizontal="center" vertical="center" wrapText="1"/>
      <protection hidden="1"/>
    </xf>
    <xf numFmtId="171" fontId="70" fillId="50" borderId="159" xfId="0" applyNumberFormat="1" applyFont="1" applyFill="1" applyBorder="1" applyAlignment="1" applyProtection="1">
      <alignment horizontal="center" vertical="center" wrapText="1"/>
      <protection hidden="1"/>
    </xf>
    <xf numFmtId="171" fontId="70" fillId="50" borderId="17" xfId="0" applyNumberFormat="1" applyFont="1" applyFill="1" applyBorder="1" applyAlignment="1" applyProtection="1">
      <alignment horizontal="center" vertical="center" wrapText="1"/>
      <protection hidden="1"/>
    </xf>
    <xf numFmtId="171" fontId="70" fillId="50" borderId="18" xfId="0" applyNumberFormat="1" applyFont="1" applyFill="1" applyBorder="1" applyAlignment="1" applyProtection="1">
      <alignment horizontal="center" vertical="center" wrapText="1"/>
      <protection hidden="1"/>
    </xf>
    <xf numFmtId="171" fontId="71" fillId="55" borderId="156" xfId="0" applyNumberFormat="1" applyFont="1" applyFill="1" applyBorder="1" applyAlignment="1" applyProtection="1">
      <alignment horizontal="center" vertical="center" wrapText="1"/>
      <protection hidden="1"/>
    </xf>
    <xf numFmtId="171" fontId="71" fillId="55" borderId="15" xfId="0" applyNumberFormat="1" applyFont="1" applyFill="1" applyBorder="1" applyAlignment="1" applyProtection="1">
      <alignment horizontal="center" vertical="center" wrapText="1"/>
      <protection hidden="1"/>
    </xf>
    <xf numFmtId="172" fontId="15" fillId="0" borderId="156" xfId="1250" applyNumberFormat="1" applyFont="1" applyFill="1" applyBorder="1" applyAlignment="1" applyProtection="1">
      <alignment vertical="center" wrapText="1"/>
      <protection hidden="1"/>
    </xf>
    <xf numFmtId="172" fontId="15" fillId="0" borderId="15" xfId="1250" applyNumberFormat="1" applyFont="1" applyFill="1" applyBorder="1" applyAlignment="1" applyProtection="1">
      <alignment vertical="center" wrapText="1"/>
      <protection hidden="1"/>
    </xf>
    <xf numFmtId="165" fontId="5" fillId="0" borderId="156" xfId="1250" applyFont="1" applyFill="1" applyBorder="1" applyAlignment="1" applyProtection="1">
      <alignment horizontal="center" vertical="center" wrapText="1"/>
      <protection hidden="1"/>
    </xf>
    <xf numFmtId="165"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61" xfId="0" applyFont="1" applyFill="1" applyBorder="1" applyAlignment="1" applyProtection="1">
      <alignment horizontal="center" vertical="center" wrapText="1"/>
      <protection locked="0"/>
    </xf>
    <xf numFmtId="165" fontId="15" fillId="0" borderId="156" xfId="1250" applyFont="1" applyFill="1" applyBorder="1" applyAlignment="1" applyProtection="1">
      <alignment vertical="center" wrapText="1"/>
      <protection hidden="1"/>
    </xf>
    <xf numFmtId="165" fontId="15" fillId="0" borderId="15" xfId="1250" applyFont="1" applyFill="1" applyBorder="1" applyAlignment="1" applyProtection="1">
      <alignment vertical="center" wrapText="1"/>
      <protection hidden="1"/>
    </xf>
    <xf numFmtId="165" fontId="15" fillId="50" borderId="156" xfId="1250" applyFont="1" applyFill="1" applyBorder="1" applyAlignment="1" applyProtection="1">
      <alignment vertical="center" wrapText="1"/>
      <protection hidden="1"/>
    </xf>
    <xf numFmtId="165"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3" fontId="15" fillId="55" borderId="156" xfId="1251" applyNumberFormat="1" applyFont="1" applyFill="1" applyBorder="1" applyAlignment="1" applyProtection="1">
      <alignment horizontal="center" vertical="center" wrapText="1"/>
      <protection hidden="1"/>
    </xf>
    <xf numFmtId="173"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2" fontId="15" fillId="50" borderId="156" xfId="1250" applyNumberFormat="1" applyFont="1" applyFill="1" applyBorder="1" applyAlignment="1" applyProtection="1">
      <alignment vertical="center" wrapText="1"/>
      <protection hidden="1"/>
    </xf>
    <xf numFmtId="172" fontId="15" fillId="50" borderId="15" xfId="1250" applyNumberFormat="1" applyFont="1" applyFill="1" applyBorder="1" applyAlignment="1" applyProtection="1">
      <alignment vertical="center" wrapText="1"/>
      <protection hidden="1"/>
    </xf>
    <xf numFmtId="172" fontId="15" fillId="51" borderId="156" xfId="1250" applyNumberFormat="1" applyFont="1" applyFill="1" applyBorder="1" applyAlignment="1" applyProtection="1">
      <alignment vertical="center" wrapText="1"/>
      <protection hidden="1"/>
    </xf>
    <xf numFmtId="172"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60"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2"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59" xfId="0" applyFont="1" applyFill="1" applyBorder="1" applyAlignment="1" applyProtection="1">
      <alignment horizontal="center" vertical="center" wrapText="1"/>
      <protection locked="0"/>
    </xf>
    <xf numFmtId="0" fontId="3" fillId="62" borderId="160"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5" fontId="15" fillId="51" borderId="156" xfId="1250" applyFont="1" applyFill="1" applyBorder="1" applyAlignment="1" applyProtection="1">
      <alignment vertical="center" wrapText="1"/>
      <protection hidden="1"/>
    </xf>
    <xf numFmtId="165"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60"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59" xfId="1371" applyFont="1" applyFill="1" applyBorder="1" applyAlignment="1" applyProtection="1">
      <alignment horizontal="center" vertical="center" wrapText="1"/>
      <protection locked="0"/>
    </xf>
    <xf numFmtId="0" fontId="9" fillId="24" borderId="163"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2"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59" xfId="1371" applyFont="1" applyBorder="1" applyAlignment="1">
      <alignment horizontal="center" vertical="center"/>
    </xf>
    <xf numFmtId="0" fontId="50" fillId="0" borderId="163"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61"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2"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61" xfId="1371" applyNumberFormat="1" applyFont="1" applyFill="1" applyBorder="1" applyAlignment="1">
      <alignment horizontal="center" vertical="center" wrapText="1"/>
    </xf>
    <xf numFmtId="171" fontId="9" fillId="0" borderId="126" xfId="1496" applyNumberFormat="1" applyFont="1" applyFill="1" applyBorder="1" applyAlignment="1">
      <alignment horizontal="center" vertical="center" wrapText="1"/>
    </xf>
    <xf numFmtId="171" fontId="9" fillId="0" borderId="127" xfId="1496" applyNumberFormat="1" applyFont="1" applyFill="1" applyBorder="1" applyAlignment="1">
      <alignment horizontal="center" vertical="center" wrapText="1"/>
    </xf>
    <xf numFmtId="171" fontId="9" fillId="0" borderId="162" xfId="1496" applyNumberFormat="1" applyFont="1" applyFill="1" applyBorder="1" applyAlignment="1">
      <alignment horizontal="center" vertical="center" wrapText="1"/>
    </xf>
    <xf numFmtId="0" fontId="9" fillId="24" borderId="161"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2"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59" xfId="1371" applyFont="1" applyFill="1" applyBorder="1" applyAlignment="1">
      <alignment horizontal="center" vertical="center"/>
    </xf>
    <xf numFmtId="0" fontId="9" fillId="50" borderId="160"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2"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59" xfId="1371" applyFont="1" applyBorder="1" applyAlignment="1">
      <alignment horizontal="center" vertical="center"/>
    </xf>
    <xf numFmtId="0" fontId="57" fillId="0" borderId="163"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61"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61"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61"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61"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protection hidden="1"/>
    </xf>
    <xf numFmtId="0" fontId="5" fillId="50" borderId="159" xfId="1371" applyFont="1" applyFill="1" applyBorder="1" applyAlignment="1" applyProtection="1">
      <alignment horizontal="center" vertical="center"/>
      <protection hidden="1"/>
    </xf>
    <xf numFmtId="0" fontId="5" fillId="50" borderId="160"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2" xfId="1371" applyFont="1" applyBorder="1" applyAlignment="1" applyProtection="1">
      <alignment horizontal="center" vertical="center" wrapText="1"/>
      <protection hidden="1"/>
    </xf>
    <xf numFmtId="165" fontId="9" fillId="50" borderId="156" xfId="1250" applyFont="1" applyFill="1" applyBorder="1" applyAlignment="1" applyProtection="1">
      <alignment horizontal="center" vertical="center" wrapText="1"/>
      <protection locked="0" hidden="1"/>
    </xf>
    <xf numFmtId="165" fontId="9" fillId="50" borderId="23" xfId="1250" applyFont="1" applyFill="1" applyBorder="1" applyAlignment="1" applyProtection="1">
      <alignment horizontal="center" vertical="center" wrapText="1"/>
      <protection locked="0" hidden="1"/>
    </xf>
    <xf numFmtId="165" fontId="9" fillId="50" borderId="15" xfId="1250" applyFont="1" applyFill="1" applyBorder="1" applyAlignment="1" applyProtection="1">
      <alignment horizontal="center" vertical="center" wrapText="1"/>
      <protection locked="0" hidden="1"/>
    </xf>
    <xf numFmtId="2" fontId="9" fillId="50" borderId="154" xfId="1495" applyNumberFormat="1" applyFont="1" applyFill="1" applyBorder="1" applyAlignment="1" applyProtection="1">
      <alignment horizontal="center" vertical="center" wrapText="1"/>
      <protection locked="0" hidden="1"/>
    </xf>
    <xf numFmtId="2" fontId="9" fillId="50" borderId="47" xfId="1495" applyNumberFormat="1" applyFont="1" applyFill="1" applyBorder="1" applyAlignment="1" applyProtection="1">
      <alignment horizontal="center" vertical="center" wrapText="1"/>
      <protection locked="0" hidden="1"/>
    </xf>
    <xf numFmtId="2" fontId="9" fillId="50" borderId="48" xfId="1495" applyNumberFormat="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2"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59" xfId="1371" applyFont="1" applyBorder="1" applyAlignment="1" applyProtection="1">
      <alignment horizontal="center" vertical="center"/>
      <protection hidden="1"/>
    </xf>
    <xf numFmtId="0" fontId="50" fillId="0" borderId="163"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55" xfId="0" applyFont="1" applyFill="1" applyBorder="1" applyAlignment="1">
      <alignment horizontal="center" vertical="center" wrapText="1"/>
    </xf>
    <xf numFmtId="0" fontId="81" fillId="65" borderId="159" xfId="0" applyFont="1" applyFill="1" applyBorder="1" applyAlignment="1">
      <alignment horizontal="center" vertical="center" wrapText="1"/>
    </xf>
    <xf numFmtId="0" fontId="81" fillId="65" borderId="160"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6" xfId="0" applyFont="1" applyFill="1" applyBorder="1" applyAlignment="1">
      <alignment horizontal="center" vertical="center" wrapText="1"/>
    </xf>
    <xf numFmtId="0" fontId="81" fillId="65" borderId="17" xfId="0" applyFont="1" applyFill="1" applyBorder="1" applyAlignment="1">
      <alignment horizontal="center" vertical="center" wrapText="1"/>
    </xf>
    <xf numFmtId="0" fontId="81" fillId="65" borderId="18" xfId="0" applyFont="1" applyFill="1" applyBorder="1" applyAlignment="1">
      <alignment horizontal="center" vertical="center" wrapText="1"/>
    </xf>
    <xf numFmtId="0" fontId="81" fillId="65" borderId="19" xfId="0" applyFont="1" applyFill="1" applyBorder="1" applyAlignment="1">
      <alignment horizontal="center" vertical="center" wrapText="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61"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2" xfId="1496" applyNumberFormat="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61"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61"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2"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61" xfId="1371"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12" fillId="50" borderId="126" xfId="1371" applyFont="1" applyFill="1" applyBorder="1" applyAlignment="1" applyProtection="1">
      <alignment horizontal="justify" vertical="top" wrapText="1"/>
      <protection locked="0"/>
    </xf>
    <xf numFmtId="0" fontId="12" fillId="50" borderId="127" xfId="1371" applyFont="1" applyFill="1" applyBorder="1" applyAlignment="1" applyProtection="1">
      <alignment horizontal="justify" vertical="top" wrapText="1"/>
      <protection locked="0"/>
    </xf>
    <xf numFmtId="0" fontId="12" fillId="50" borderId="161" xfId="1371" applyFont="1" applyFill="1" applyBorder="1" applyAlignment="1" applyProtection="1">
      <alignment horizontal="justify" vertical="top" wrapText="1"/>
      <protection locked="0"/>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61"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2" xfId="1371" applyFont="1" applyBorder="1" applyAlignment="1" applyProtection="1">
      <alignment horizontal="justify" vertical="center" wrapText="1"/>
      <protection locked="0"/>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65" fontId="5" fillId="50" borderId="156" xfId="1250" applyFont="1" applyFill="1" applyBorder="1" applyAlignment="1" applyProtection="1">
      <alignment horizontal="center" vertical="center" wrapText="1"/>
      <protection locked="0" hidden="1"/>
    </xf>
    <xf numFmtId="165" fontId="5" fillId="50" borderId="23" xfId="1250" applyFont="1" applyFill="1" applyBorder="1" applyAlignment="1" applyProtection="1">
      <alignment horizontal="center" vertical="center" wrapText="1"/>
      <protection locked="0" hidden="1"/>
    </xf>
    <xf numFmtId="165" fontId="5" fillId="50" borderId="15" xfId="1250"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61" xfId="1371" applyFont="1" applyFill="1" applyBorder="1" applyAlignment="1" applyProtection="1">
      <alignment horizontal="justify" vertical="center" wrapText="1"/>
      <protection locked="0"/>
    </xf>
    <xf numFmtId="14" fontId="5" fillId="0" borderId="126" xfId="1371" applyNumberFormat="1" applyFont="1" applyBorder="1" applyAlignment="1" applyProtection="1">
      <alignment horizontal="center" vertical="center" wrapText="1"/>
      <protection hidden="1"/>
    </xf>
    <xf numFmtId="0" fontId="5" fillId="0" borderId="161" xfId="1371" applyFont="1" applyBorder="1" applyAlignment="1" applyProtection="1">
      <alignment horizontal="center"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2"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61" xfId="1371" applyFont="1" applyBorder="1" applyAlignment="1" applyProtection="1">
      <alignment horizontal="justify"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61" xfId="1371" applyNumberFormat="1" applyFont="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0" fontId="12" fillId="0" borderId="126" xfId="1371" applyFont="1" applyBorder="1" applyAlignment="1" applyProtection="1">
      <alignment horizontal="center" vertical="center" wrapText="1"/>
      <protection locked="0"/>
    </xf>
    <xf numFmtId="0" fontId="12" fillId="0" borderId="127" xfId="1371" applyFont="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54" fillId="0" borderId="159" xfId="1371" applyFont="1" applyBorder="1" applyAlignment="1" applyProtection="1">
      <alignment horizontal="center" vertical="center" wrapText="1"/>
      <protection hidden="1"/>
    </xf>
    <xf numFmtId="0" fontId="54" fillId="0" borderId="160" xfId="1371" applyFont="1" applyBorder="1" applyAlignment="1" applyProtection="1">
      <alignment horizontal="center" vertical="center" wrapText="1"/>
      <protection hidden="1"/>
    </xf>
    <xf numFmtId="0" fontId="54" fillId="0" borderId="0" xfId="1371" applyFont="1" applyAlignment="1" applyProtection="1">
      <alignment horizontal="center" vertical="center" wrapText="1"/>
      <protection hidden="1"/>
    </xf>
    <xf numFmtId="0" fontId="54" fillId="0" borderId="16" xfId="1371" applyFont="1" applyBorder="1" applyAlignment="1" applyProtection="1">
      <alignment horizontal="center" vertical="center" wrapText="1"/>
      <protection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2"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2" xfId="1371" applyFont="1" applyBorder="1" applyAlignment="1" applyProtection="1">
      <alignment horizontal="center" vertical="center" wrapText="1"/>
      <protection locked="0" hidden="1"/>
    </xf>
    <xf numFmtId="0" fontId="51" fillId="50" borderId="126" xfId="1371" applyFont="1" applyFill="1" applyBorder="1" applyAlignment="1" applyProtection="1">
      <alignment horizontal="left" vertical="center" wrapText="1"/>
      <protection locked="0" hidden="1"/>
    </xf>
    <xf numFmtId="0" fontId="51" fillId="50" borderId="127" xfId="1371" applyFont="1" applyFill="1" applyBorder="1" applyAlignment="1" applyProtection="1">
      <alignment horizontal="left" vertical="center" wrapText="1"/>
      <protection locked="0" hidden="1"/>
    </xf>
    <xf numFmtId="0" fontId="51" fillId="50" borderId="162" xfId="1371" applyFont="1" applyFill="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59" xfId="1371" applyFont="1" applyFill="1" applyBorder="1" applyAlignment="1" applyProtection="1">
      <alignment horizontal="center" vertical="center"/>
      <protection hidden="1"/>
    </xf>
    <xf numFmtId="0" fontId="9" fillId="50" borderId="160"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2" xfId="1371" applyFont="1" applyBorder="1" applyAlignment="1" applyProtection="1">
      <alignment horizontal="center" vertical="center" wrapText="1"/>
      <protection hidden="1"/>
    </xf>
    <xf numFmtId="9" fontId="4" fillId="50" borderId="156" xfId="1495" applyFont="1" applyFill="1" applyBorder="1" applyAlignment="1" applyProtection="1">
      <alignment horizontal="center" vertical="center" wrapText="1"/>
      <protection locked="0" hidden="1"/>
    </xf>
    <xf numFmtId="9" fontId="4" fillId="50" borderId="23" xfId="1495" applyFont="1" applyFill="1" applyBorder="1" applyAlignment="1" applyProtection="1">
      <alignment horizontal="center" vertical="center" wrapText="1"/>
      <protection locked="0" hidden="1"/>
    </xf>
    <xf numFmtId="9" fontId="4" fillId="50" borderId="15" xfId="1495" applyFont="1" applyFill="1" applyBorder="1" applyAlignment="1" applyProtection="1">
      <alignment horizontal="center" vertical="center" wrapText="1"/>
      <protection locked="0" hidden="1"/>
    </xf>
    <xf numFmtId="10" fontId="4" fillId="50" borderId="156" xfId="1495" applyNumberFormat="1" applyFont="1" applyFill="1" applyBorder="1" applyAlignment="1" applyProtection="1">
      <alignment horizontal="center" vertical="center" wrapText="1"/>
      <protection locked="0" hidden="1"/>
    </xf>
    <xf numFmtId="10" fontId="4" fillId="50" borderId="23" xfId="1495" applyNumberFormat="1" applyFont="1" applyFill="1" applyBorder="1" applyAlignment="1" applyProtection="1">
      <alignment horizontal="center" vertical="center" wrapText="1"/>
      <protection locked="0" hidden="1"/>
    </xf>
    <xf numFmtId="10" fontId="4" fillId="50" borderId="15" xfId="1495" applyNumberFormat="1" applyFont="1" applyFill="1" applyBorder="1" applyAlignment="1" applyProtection="1">
      <alignment horizontal="center" vertical="center" wrapText="1"/>
      <protection locked="0" hidden="1"/>
    </xf>
    <xf numFmtId="165" fontId="4" fillId="50" borderId="154" xfId="1250" applyFont="1" applyFill="1" applyBorder="1" applyAlignment="1" applyProtection="1">
      <alignment horizontal="center" vertical="center" wrapText="1"/>
      <protection locked="0" hidden="1"/>
    </xf>
    <xf numFmtId="165" fontId="4" fillId="50" borderId="47" xfId="1250" applyFont="1" applyFill="1" applyBorder="1" applyAlignment="1" applyProtection="1">
      <alignment horizontal="center" vertical="center" wrapText="1"/>
      <protection locked="0" hidden="1"/>
    </xf>
    <xf numFmtId="165"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61"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2"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61"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61"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61"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54" fillId="50" borderId="155" xfId="1371" applyFont="1" applyFill="1" applyBorder="1" applyAlignment="1" applyProtection="1">
      <alignment horizontal="left" vertical="top" wrapText="1"/>
      <protection locked="0" hidden="1"/>
    </xf>
    <xf numFmtId="0" fontId="54" fillId="50" borderId="159" xfId="1371" applyFont="1" applyFill="1" applyBorder="1" applyAlignment="1" applyProtection="1">
      <alignment horizontal="left" vertical="top" wrapText="1"/>
      <protection locked="0" hidden="1"/>
    </xf>
    <xf numFmtId="0" fontId="54" fillId="50" borderId="160" xfId="1371" applyFont="1" applyFill="1" applyBorder="1" applyAlignment="1" applyProtection="1">
      <alignment horizontal="left" vertical="top" wrapText="1"/>
      <protection locked="0" hidden="1"/>
    </xf>
    <xf numFmtId="0" fontId="54" fillId="50" borderId="113" xfId="1371" applyFont="1" applyFill="1" applyBorder="1" applyAlignment="1" applyProtection="1">
      <alignment horizontal="left" vertical="top" wrapText="1"/>
      <protection locked="0" hidden="1"/>
    </xf>
    <xf numFmtId="0" fontId="54" fillId="50" borderId="0" xfId="1371" applyFont="1" applyFill="1" applyAlignment="1" applyProtection="1">
      <alignment horizontal="left" vertical="top" wrapText="1"/>
      <protection locked="0" hidden="1"/>
    </xf>
    <xf numFmtId="0" fontId="54" fillId="50" borderId="16" xfId="1371" applyFont="1" applyFill="1" applyBorder="1" applyAlignment="1" applyProtection="1">
      <alignment horizontal="left" vertical="top" wrapText="1"/>
      <protection locked="0" hidden="1"/>
    </xf>
    <xf numFmtId="0" fontId="54" fillId="50" borderId="17" xfId="1371" applyFont="1" applyFill="1" applyBorder="1" applyAlignment="1" applyProtection="1">
      <alignment horizontal="left" vertical="top" wrapText="1"/>
      <protection locked="0" hidden="1"/>
    </xf>
    <xf numFmtId="0" fontId="54" fillId="50" borderId="18" xfId="1371" applyFont="1" applyFill="1" applyBorder="1" applyAlignment="1" applyProtection="1">
      <alignment horizontal="left" vertical="top" wrapText="1"/>
      <protection locked="0" hidden="1"/>
    </xf>
    <xf numFmtId="0" fontId="54" fillId="50" borderId="19" xfId="1371" applyFont="1" applyFill="1" applyBorder="1" applyAlignment="1" applyProtection="1">
      <alignment horizontal="left" vertical="top" wrapText="1"/>
      <protection locked="0" hidden="1"/>
    </xf>
    <xf numFmtId="0" fontId="54" fillId="50" borderId="155" xfId="1371" applyFont="1" applyFill="1" applyBorder="1" applyAlignment="1" applyProtection="1">
      <alignment horizontal="left" vertical="center" wrapText="1"/>
      <protection locked="0" hidden="1"/>
    </xf>
    <xf numFmtId="0" fontId="54" fillId="50" borderId="159" xfId="1371" applyFont="1" applyFill="1" applyBorder="1" applyAlignment="1" applyProtection="1">
      <alignment horizontal="left" vertical="center" wrapText="1"/>
      <protection locked="0" hidden="1"/>
    </xf>
    <xf numFmtId="0" fontId="54" fillId="50" borderId="160" xfId="1371" applyFont="1" applyFill="1" applyBorder="1" applyAlignment="1" applyProtection="1">
      <alignment horizontal="left" vertical="center" wrapText="1"/>
      <protection locked="0" hidden="1"/>
    </xf>
    <xf numFmtId="0" fontId="54" fillId="50" borderId="113" xfId="1371" applyFont="1" applyFill="1" applyBorder="1" applyAlignment="1" applyProtection="1">
      <alignment horizontal="left" vertical="center" wrapText="1"/>
      <protection locked="0" hidden="1"/>
    </xf>
    <xf numFmtId="0" fontId="54" fillId="50" borderId="0" xfId="1371" applyFont="1" applyFill="1" applyAlignment="1" applyProtection="1">
      <alignment horizontal="left" vertical="center" wrapText="1"/>
      <protection locked="0" hidden="1"/>
    </xf>
    <xf numFmtId="0" fontId="54" fillId="50" borderId="16" xfId="1371" applyFont="1" applyFill="1" applyBorder="1" applyAlignment="1" applyProtection="1">
      <alignment horizontal="left" vertical="center" wrapText="1"/>
      <protection locked="0" hidden="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57" fillId="0" borderId="155" xfId="1371" applyFont="1" applyBorder="1" applyAlignment="1" applyProtection="1">
      <alignment horizontal="left" vertical="top" wrapText="1"/>
      <protection locked="0" hidden="1"/>
    </xf>
    <xf numFmtId="0" fontId="59" fillId="0" borderId="159" xfId="1371" applyFont="1" applyBorder="1" applyAlignment="1" applyProtection="1">
      <alignment horizontal="left" vertical="top" wrapText="1"/>
      <protection locked="0" hidden="1"/>
    </xf>
    <xf numFmtId="0" fontId="59" fillId="0" borderId="160" xfId="1371" applyFont="1" applyBorder="1" applyAlignment="1" applyProtection="1">
      <alignment horizontal="left" vertical="top" wrapText="1"/>
      <protection locked="0" hidden="1"/>
    </xf>
    <xf numFmtId="0" fontId="59" fillId="0" borderId="113" xfId="1371" applyFont="1" applyBorder="1" applyAlignment="1" applyProtection="1">
      <alignment horizontal="left" vertical="top" wrapText="1"/>
      <protection locked="0" hidden="1"/>
    </xf>
    <xf numFmtId="0" fontId="59" fillId="0" borderId="0" xfId="1371" applyFont="1" applyAlignment="1" applyProtection="1">
      <alignment horizontal="left" vertical="top" wrapText="1"/>
      <protection locked="0" hidden="1"/>
    </xf>
    <xf numFmtId="0" fontId="59" fillId="0" borderId="16" xfId="1371" applyFont="1" applyBorder="1" applyAlignment="1" applyProtection="1">
      <alignment horizontal="left" vertical="top" wrapText="1"/>
      <protection locked="0" hidden="1"/>
    </xf>
    <xf numFmtId="0" fontId="59" fillId="0" borderId="17" xfId="1371" applyFont="1" applyBorder="1" applyAlignment="1" applyProtection="1">
      <alignment horizontal="left" vertical="top" wrapText="1"/>
      <protection locked="0" hidden="1"/>
    </xf>
    <xf numFmtId="0" fontId="59" fillId="0" borderId="18" xfId="1371" applyFont="1" applyBorder="1" applyAlignment="1" applyProtection="1">
      <alignment horizontal="left" vertical="top" wrapText="1"/>
      <protection locked="0" hidden="1"/>
    </xf>
    <xf numFmtId="0" fontId="59" fillId="0" borderId="19" xfId="1371" applyFont="1" applyBorder="1" applyAlignment="1" applyProtection="1">
      <alignment horizontal="left" vertical="top" wrapText="1"/>
      <protection locked="0" hidden="1"/>
    </xf>
    <xf numFmtId="0" fontId="5" fillId="0" borderId="155"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0" borderId="160" xfId="1371" applyFont="1" applyBorder="1" applyAlignment="1" applyProtection="1">
      <alignment horizontal="center" vertical="center"/>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2"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2"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61"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2" xfId="1371" applyBorder="1" applyAlignment="1" applyProtection="1">
      <alignment horizontal="left"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86" fillId="0" borderId="158" xfId="0" applyFont="1" applyBorder="1" applyAlignment="1">
      <alignment horizontal="left" vertical="top" wrapText="1"/>
    </xf>
    <xf numFmtId="0" fontId="86" fillId="0" borderId="159" xfId="0" applyFont="1" applyBorder="1" applyAlignment="1">
      <alignment horizontal="left" vertical="top" wrapText="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65" fontId="12" fillId="50" borderId="156" xfId="1250" applyFont="1" applyFill="1" applyBorder="1" applyAlignment="1" applyProtection="1">
      <alignment horizontal="center" vertical="center" wrapText="1"/>
      <protection locked="0" hidden="1"/>
    </xf>
    <xf numFmtId="165" fontId="12" fillId="50" borderId="23" xfId="1250" applyFont="1" applyFill="1" applyBorder="1" applyAlignment="1" applyProtection="1">
      <alignment horizontal="center" vertical="center" wrapText="1"/>
      <protection locked="0" hidden="1"/>
    </xf>
    <xf numFmtId="165" fontId="12" fillId="50" borderId="15" xfId="1250" applyFont="1" applyFill="1" applyBorder="1" applyAlignment="1" applyProtection="1">
      <alignment horizontal="center" vertical="center" wrapText="1"/>
      <protection locked="0" hidden="1"/>
    </xf>
    <xf numFmtId="165" fontId="12" fillId="50" borderId="154" xfId="1250" applyFont="1" applyFill="1" applyBorder="1" applyAlignment="1" applyProtection="1">
      <alignment horizontal="center" vertical="center" wrapText="1"/>
      <protection locked="0" hidden="1"/>
    </xf>
    <xf numFmtId="165" fontId="12" fillId="50" borderId="47" xfId="1250" applyFont="1" applyFill="1" applyBorder="1" applyAlignment="1" applyProtection="1">
      <alignment horizontal="center" vertical="center" wrapText="1"/>
      <protection locked="0" hidden="1"/>
    </xf>
    <xf numFmtId="165" fontId="12" fillId="50" borderId="48" xfId="1250" applyFont="1" applyFill="1" applyBorder="1" applyAlignment="1" applyProtection="1">
      <alignment horizontal="center" vertical="center" wrapText="1"/>
      <protection locked="0" hidden="1"/>
    </xf>
    <xf numFmtId="0" fontId="88" fillId="0" borderId="155" xfId="0" applyFont="1" applyBorder="1" applyAlignment="1">
      <alignment horizontal="left" vertical="center" wrapText="1"/>
    </xf>
    <xf numFmtId="0" fontId="86" fillId="0" borderId="159" xfId="0" applyFont="1" applyBorder="1" applyAlignment="1">
      <alignment horizontal="left" vertical="center" wrapText="1"/>
    </xf>
    <xf numFmtId="0" fontId="86" fillId="0" borderId="160" xfId="0" applyFont="1" applyBorder="1" applyAlignment="1">
      <alignment horizontal="left" vertical="center" wrapText="1"/>
    </xf>
    <xf numFmtId="0" fontId="86" fillId="0" borderId="113" xfId="0" applyFont="1" applyBorder="1" applyAlignment="1">
      <alignment horizontal="left" vertical="center" wrapText="1"/>
    </xf>
    <xf numFmtId="0" fontId="86" fillId="0" borderId="0" xfId="0" applyFont="1" applyAlignment="1">
      <alignment horizontal="left" vertical="center" wrapText="1"/>
    </xf>
    <xf numFmtId="0" fontId="86" fillId="0" borderId="16" xfId="0" applyFont="1" applyBorder="1" applyAlignment="1">
      <alignment horizontal="left" vertical="center" wrapText="1"/>
    </xf>
    <xf numFmtId="0" fontId="86" fillId="0" borderId="17" xfId="0" applyFont="1" applyBorder="1" applyAlignment="1">
      <alignment horizontal="left" vertical="center" wrapText="1"/>
    </xf>
    <xf numFmtId="0" fontId="86" fillId="0" borderId="18" xfId="0" applyFont="1" applyBorder="1" applyAlignment="1">
      <alignment horizontal="left" vertical="center" wrapText="1"/>
    </xf>
    <xf numFmtId="0" fontId="86" fillId="0" borderId="19" xfId="0" applyFont="1" applyBorder="1" applyAlignment="1">
      <alignment horizontal="left" vertical="center" wrapText="1"/>
    </xf>
    <xf numFmtId="0" fontId="86" fillId="0" borderId="155" xfId="0" applyFont="1" applyBorder="1" applyAlignment="1">
      <alignment horizontal="left" vertical="top" wrapText="1"/>
    </xf>
    <xf numFmtId="0" fontId="3" fillId="0" borderId="159" xfId="0" applyFont="1" applyBorder="1" applyAlignment="1">
      <alignment horizontal="left" vertical="top" wrapText="1"/>
    </xf>
    <xf numFmtId="0" fontId="3" fillId="0" borderId="160" xfId="0" applyFont="1" applyBorder="1" applyAlignment="1">
      <alignment horizontal="left" vertical="top" wrapText="1"/>
    </xf>
    <xf numFmtId="0" fontId="3" fillId="0" borderId="1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2" xfId="1496" applyNumberFormat="1" applyFont="1" applyFill="1" applyBorder="1" applyAlignment="1" applyProtection="1">
      <alignment horizontal="center"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59"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2"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55" fillId="0" borderId="155" xfId="1371" applyFont="1" applyBorder="1" applyAlignment="1" applyProtection="1">
      <alignment horizontal="left" vertical="center" wrapText="1"/>
      <protection locked="0" hidden="1"/>
    </xf>
    <xf numFmtId="0" fontId="55" fillId="0" borderId="159" xfId="1371" applyFont="1" applyBorder="1" applyAlignment="1" applyProtection="1">
      <alignment horizontal="left" vertical="center" wrapText="1"/>
      <protection locked="0" hidden="1"/>
    </xf>
    <xf numFmtId="0" fontId="55" fillId="0" borderId="113" xfId="1371" applyFont="1" applyBorder="1" applyAlignment="1" applyProtection="1">
      <alignment horizontal="left" vertical="center" wrapText="1"/>
      <protection locked="0" hidden="1"/>
    </xf>
    <xf numFmtId="0" fontId="55" fillId="0" borderId="0" xfId="1371" applyFont="1" applyAlignment="1" applyProtection="1">
      <alignment horizontal="left" vertical="center" wrapText="1"/>
      <protection locked="0" hidden="1"/>
    </xf>
    <xf numFmtId="0" fontId="54" fillId="0" borderId="155" xfId="1371" applyFont="1" applyBorder="1" applyAlignment="1" applyProtection="1">
      <alignment horizontal="left" vertical="top" wrapText="1"/>
      <protection locked="0" hidden="1"/>
    </xf>
    <xf numFmtId="0" fontId="54" fillId="0" borderId="159" xfId="1371" applyFont="1" applyBorder="1" applyAlignment="1" applyProtection="1">
      <alignment horizontal="left" vertical="top" wrapText="1"/>
      <protection locked="0" hidden="1"/>
    </xf>
    <xf numFmtId="0" fontId="54" fillId="0" borderId="160" xfId="1371" applyFont="1" applyBorder="1" applyAlignment="1" applyProtection="1">
      <alignment horizontal="left" vertical="top" wrapText="1"/>
      <protection locked="0" hidden="1"/>
    </xf>
    <xf numFmtId="0" fontId="54" fillId="0" borderId="113" xfId="1371" applyFont="1" applyBorder="1" applyAlignment="1" applyProtection="1">
      <alignment horizontal="left" vertical="top" wrapText="1"/>
      <protection locked="0" hidden="1"/>
    </xf>
    <xf numFmtId="0" fontId="54" fillId="0" borderId="0" xfId="1371" applyFont="1" applyAlignment="1" applyProtection="1">
      <alignment horizontal="left" vertical="top" wrapText="1"/>
      <protection locked="0" hidden="1"/>
    </xf>
    <xf numFmtId="0" fontId="54" fillId="0" borderId="16" xfId="1371" applyFont="1" applyBorder="1" applyAlignment="1" applyProtection="1">
      <alignment horizontal="left" vertical="top" wrapText="1"/>
      <protection locked="0" hidden="1"/>
    </xf>
    <xf numFmtId="0" fontId="3" fillId="0" borderId="155" xfId="0" applyFont="1" applyBorder="1" applyAlignment="1">
      <alignment horizontal="justify" vertical="top" wrapText="1"/>
    </xf>
    <xf numFmtId="0" fontId="3" fillId="0" borderId="159" xfId="0" applyFont="1" applyBorder="1" applyAlignment="1">
      <alignment horizontal="justify" vertical="top" wrapText="1"/>
    </xf>
    <xf numFmtId="0" fontId="3" fillId="0" borderId="160" xfId="0" applyFont="1" applyBorder="1" applyAlignment="1">
      <alignment horizontal="justify" vertical="top" wrapText="1"/>
    </xf>
    <xf numFmtId="0" fontId="3" fillId="0" borderId="113" xfId="0" applyFont="1" applyBorder="1" applyAlignment="1">
      <alignment horizontal="justify" vertical="top" wrapText="1"/>
    </xf>
    <xf numFmtId="0" fontId="3" fillId="0" borderId="0" xfId="0" applyFont="1" applyAlignment="1">
      <alignment horizontal="justify" vertical="top" wrapText="1"/>
    </xf>
    <xf numFmtId="0" fontId="3" fillId="0" borderId="16" xfId="0" applyFont="1" applyBorder="1" applyAlignment="1">
      <alignment horizontal="justify" vertical="top" wrapText="1"/>
    </xf>
    <xf numFmtId="0" fontId="3" fillId="0" borderId="17" xfId="0" applyFont="1" applyBorder="1" applyAlignment="1">
      <alignment horizontal="justify" vertical="top" wrapText="1"/>
    </xf>
    <xf numFmtId="0" fontId="3" fillId="0" borderId="18" xfId="0" applyFont="1" applyBorder="1" applyAlignment="1">
      <alignment horizontal="justify" vertical="top" wrapText="1"/>
    </xf>
    <xf numFmtId="0" fontId="3" fillId="0" borderId="19" xfId="0" applyFont="1" applyBorder="1" applyAlignment="1">
      <alignment horizontal="justify" vertical="top" wrapText="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2"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2"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0" borderId="164" xfId="0" applyFont="1" applyBorder="1" applyAlignment="1">
      <alignment horizontal="left" vertical="center" wrapText="1"/>
    </xf>
    <xf numFmtId="0" fontId="82" fillId="0" borderId="165" xfId="0" applyFont="1" applyBorder="1" applyAlignment="1">
      <alignment horizontal="left" vertical="center" wrapText="1"/>
    </xf>
    <xf numFmtId="0" fontId="82" fillId="0" borderId="166" xfId="0" applyFont="1" applyBorder="1" applyAlignment="1">
      <alignment horizontal="left" vertical="center" wrapText="1"/>
    </xf>
    <xf numFmtId="0" fontId="82" fillId="0" borderId="170" xfId="0" applyFont="1" applyBorder="1" applyAlignment="1">
      <alignment horizontal="left" vertical="center" wrapText="1"/>
    </xf>
    <xf numFmtId="0" fontId="82" fillId="0" borderId="0" xfId="0" applyFont="1" applyAlignment="1">
      <alignment horizontal="left" vertical="center" wrapText="1"/>
    </xf>
    <xf numFmtId="0" fontId="82" fillId="0" borderId="171" xfId="0" applyFont="1" applyBorder="1" applyAlignment="1">
      <alignment horizontal="left" vertical="center" wrapText="1"/>
    </xf>
    <xf numFmtId="0" fontId="82" fillId="0" borderId="173" xfId="0" applyFont="1" applyBorder="1" applyAlignment="1">
      <alignment horizontal="left" vertical="center" wrapText="1"/>
    </xf>
    <xf numFmtId="0" fontId="82" fillId="0" borderId="174" xfId="0" applyFont="1" applyBorder="1" applyAlignment="1">
      <alignment horizontal="left" vertical="center" wrapText="1"/>
    </xf>
    <xf numFmtId="0" fontId="82" fillId="0" borderId="175" xfId="0" applyFont="1" applyBorder="1" applyAlignment="1">
      <alignment horizontal="left" vertical="center" wrapText="1"/>
    </xf>
    <xf numFmtId="0" fontId="8" fillId="50" borderId="126" xfId="1496" applyNumberFormat="1" applyFont="1" applyFill="1" applyBorder="1" applyAlignment="1">
      <alignment horizontal="center" vertical="center" wrapText="1"/>
    </xf>
    <xf numFmtId="0" fontId="8" fillId="50" borderId="162" xfId="1496" applyNumberFormat="1" applyFont="1" applyFill="1" applyBorder="1" applyAlignment="1">
      <alignment horizontal="center" vertical="center" wrapText="1"/>
    </xf>
    <xf numFmtId="0" fontId="9" fillId="50" borderId="161"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2"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2"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2" xfId="1371" applyFont="1" applyFill="1" applyBorder="1" applyAlignment="1">
      <alignment horizontal="center" vertical="center"/>
    </xf>
    <xf numFmtId="0" fontId="9" fillId="0" borderId="161" xfId="1371" applyFont="1" applyBorder="1" applyAlignment="1">
      <alignment horizontal="center" vertical="center" wrapText="1"/>
    </xf>
    <xf numFmtId="0" fontId="9" fillId="50" borderId="161"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61"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2"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61"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2" xfId="0" applyFont="1" applyFill="1" applyBorder="1" applyAlignment="1">
      <alignment horizontal="justify" vertical="center" wrapText="1"/>
    </xf>
    <xf numFmtId="0" fontId="9" fillId="50" borderId="126" xfId="1371" applyFont="1" applyFill="1" applyBorder="1" applyAlignment="1" applyProtection="1">
      <alignment horizontal="center" vertical="center" wrapText="1"/>
      <protection locked="0"/>
    </xf>
    <xf numFmtId="0" fontId="9" fillId="50" borderId="161"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61"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61"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xf numFmtId="180" fontId="9" fillId="0" borderId="156" xfId="1250" applyNumberFormat="1" applyFont="1" applyFill="1" applyBorder="1" applyAlignment="1" applyProtection="1">
      <alignment horizontal="center" vertical="center" wrapText="1"/>
      <protection locked="0" hidden="1"/>
    </xf>
    <xf numFmtId="180" fontId="9" fillId="0" borderId="23" xfId="1250" applyNumberFormat="1" applyFont="1" applyFill="1" applyBorder="1" applyAlignment="1" applyProtection="1">
      <alignment horizontal="center" vertical="center" wrapText="1"/>
      <protection locked="0" hidden="1"/>
    </xf>
    <xf numFmtId="180" fontId="9" fillId="0" borderId="15" xfId="1250" applyNumberFormat="1" applyFont="1" applyFill="1" applyBorder="1" applyAlignment="1" applyProtection="1">
      <alignment horizontal="center" vertical="center" wrapText="1"/>
      <protection locked="0" hidden="1"/>
    </xf>
    <xf numFmtId="180" fontId="5" fillId="0" borderId="156" xfId="1250" applyNumberFormat="1" applyFont="1" applyFill="1" applyBorder="1" applyAlignment="1" applyProtection="1">
      <alignment horizontal="center" vertical="center" wrapText="1"/>
      <protection locked="0" hidden="1"/>
    </xf>
    <xf numFmtId="180" fontId="5" fillId="0" borderId="23" xfId="1250" applyNumberFormat="1" applyFont="1" applyFill="1" applyBorder="1" applyAlignment="1" applyProtection="1">
      <alignment horizontal="center" vertical="center" wrapText="1"/>
      <protection locked="0" hidden="1"/>
    </xf>
    <xf numFmtId="180" fontId="5" fillId="0" borderId="15" xfId="1250" applyNumberFormat="1" applyFont="1" applyFill="1" applyBorder="1" applyAlignment="1" applyProtection="1">
      <alignment horizontal="center" vertical="center" wrapText="1"/>
      <protection locked="0" hidden="1"/>
    </xf>
    <xf numFmtId="10" fontId="9" fillId="0" borderId="126" xfId="0" applyNumberFormat="1" applyFont="1" applyFill="1" applyBorder="1" applyAlignment="1">
      <alignment horizontal="center" vertical="center"/>
    </xf>
    <xf numFmtId="165" fontId="5" fillId="0" borderId="156" xfId="1250" applyFont="1" applyFill="1" applyBorder="1" applyAlignment="1" applyProtection="1">
      <alignment horizontal="center" vertical="center" wrapText="1"/>
      <protection locked="0" hidden="1"/>
    </xf>
    <xf numFmtId="165" fontId="5" fillId="0" borderId="23" xfId="1250" applyFont="1" applyFill="1" applyBorder="1" applyAlignment="1" applyProtection="1">
      <alignment horizontal="center" vertical="center" wrapText="1"/>
      <protection locked="0" hidden="1"/>
    </xf>
    <xf numFmtId="165" fontId="5" fillId="0" borderId="15" xfId="1250" applyFont="1" applyFill="1" applyBorder="1" applyAlignment="1" applyProtection="1">
      <alignment horizontal="center" vertical="center" wrapText="1"/>
      <protection locked="0" hidden="1"/>
    </xf>
    <xf numFmtId="9" fontId="54" fillId="0" borderId="152" xfId="0" applyNumberFormat="1" applyFont="1" applyFill="1" applyBorder="1"/>
    <xf numFmtId="165" fontId="4" fillId="0" borderId="156" xfId="1250" applyFont="1" applyFill="1" applyBorder="1" applyAlignment="1" applyProtection="1">
      <alignment horizontal="center" vertical="center" wrapText="1"/>
      <protection locked="0" hidden="1"/>
    </xf>
    <xf numFmtId="165" fontId="4" fillId="0" borderId="23" xfId="1250" applyFont="1" applyFill="1" applyBorder="1" applyAlignment="1" applyProtection="1">
      <alignment horizontal="center" vertical="center" wrapText="1"/>
      <protection locked="0" hidden="1"/>
    </xf>
    <xf numFmtId="165" fontId="4" fillId="0" borderId="15" xfId="1250" applyFont="1" applyFill="1" applyBorder="1" applyAlignment="1" applyProtection="1">
      <alignment horizontal="center" vertical="center" wrapText="1"/>
      <protection locked="0" hidden="1"/>
    </xf>
  </cellXfs>
  <cellStyles count="32126">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10" xfId="8325" xr:uid="{E7C1067D-05C9-4C95-9F48-C3AB6C46C16E}"/>
    <cellStyle name="Cálculo 10 2 10 2" xfId="23433" xr:uid="{0BAB687C-521C-4744-80B2-E185043274F2}"/>
    <cellStyle name="Cálculo 10 2 11" xfId="15930" xr:uid="{19EBF4E8-B149-4B85-9AD3-6A7391265F38}"/>
    <cellStyle name="Cálculo 10 2 11 2" xfId="31038" xr:uid="{75F8C9CE-4ECE-4481-AB78-A06EEAA34DDD}"/>
    <cellStyle name="Cálculo 10 2 12" xfId="13717" xr:uid="{63313D6A-9B9D-4820-962E-BB5FC6961324}"/>
    <cellStyle name="Cálculo 10 2 12 2" xfId="28825" xr:uid="{C3253C81-386A-4592-8658-4CE5149A94CC}"/>
    <cellStyle name="Cálculo 10 2 13" xfId="17049" xr:uid="{62618EFB-0715-4036-AC2B-C549CB0DC49D}"/>
    <cellStyle name="Cálculo 10 2 2" xfId="2384" xr:uid="{93598EC6-8B31-4227-8D01-45628F5CF3CC}"/>
    <cellStyle name="Cálculo 10 2 2 2" xfId="5021" xr:uid="{3BE00C91-DF48-4E9A-BB0B-B923A9C6D68B}"/>
    <cellStyle name="Cálculo 10 2 2 2 2" xfId="11385" xr:uid="{FAF375F0-1E07-4186-88C8-FD39FACB5840}"/>
    <cellStyle name="Cálculo 10 2 2 2 2 2" xfId="26493" xr:uid="{A14185EC-3BA4-4A0B-91DE-D2DB7DB8CA08}"/>
    <cellStyle name="Cálculo 10 2 2 2 3" xfId="13808" xr:uid="{22786D04-199C-4D25-BA4D-D548632ABFEB}"/>
    <cellStyle name="Cálculo 10 2 2 2 3 2" xfId="28916" xr:uid="{4B804A76-7283-465F-8F85-1B294F01DDFE}"/>
    <cellStyle name="Cálculo 10 2 2 2 4" xfId="20129" xr:uid="{224D2D0E-E6EB-4DEA-BDE7-3B162E58E1EF}"/>
    <cellStyle name="Cálculo 10 2 2 3" xfId="8851" xr:uid="{76F6B2AD-9E73-4213-862C-1CF4F60A93CE}"/>
    <cellStyle name="Cálculo 10 2 2 3 2" xfId="23959" xr:uid="{5A39486E-61BB-43DC-A633-C4410545AB6E}"/>
    <cellStyle name="Cálculo 10 2 3" xfId="2236" xr:uid="{5B268D6C-0AF3-4961-94E9-1919695998CC}"/>
    <cellStyle name="Cálculo 10 2 3 2" xfId="4873" xr:uid="{C6B2C004-11B1-4519-B814-9B3F35A191B8}"/>
    <cellStyle name="Cálculo 10 2 3 2 2" xfId="16257" xr:uid="{4C4AE2A0-4114-4521-A971-5A3D00C2045E}"/>
    <cellStyle name="Cálculo 10 2 3 2 2 2" xfId="31365" xr:uid="{27090492-43D8-41A9-9BD2-55E40301F5BC}"/>
    <cellStyle name="Cálculo 10 2 3 2 3" xfId="19981" xr:uid="{EC04631B-AD3D-4F17-9ADA-433E51C04545}"/>
    <cellStyle name="Cálculo 10 2 3 3" xfId="15750" xr:uid="{8670FD89-0F7C-4938-B0B5-4212B3514EFF}"/>
    <cellStyle name="Cálculo 10 2 3 3 2" xfId="30858" xr:uid="{2519BFCC-3D57-4150-90FD-7FD36D1ECA35}"/>
    <cellStyle name="Cálculo 10 2 3 4" xfId="17461" xr:uid="{8A78B4CB-51A5-4824-8803-19E141F11A1E}"/>
    <cellStyle name="Cálculo 10 2 4" xfId="2347" xr:uid="{FE13B4E0-9487-4606-96E5-E132CE3D8DD3}"/>
    <cellStyle name="Cálculo 10 2 4 2" xfId="4984" xr:uid="{210B75B2-1F19-4B1A-B859-A6EA8DF43650}"/>
    <cellStyle name="Cálculo 10 2 4 2 2" xfId="11348" xr:uid="{2C36D768-6BD3-4FA8-8DF6-A9D67A2EE09A}"/>
    <cellStyle name="Cálculo 10 2 4 2 2 2" xfId="26456" xr:uid="{52E59CBC-3849-4EC5-AE99-207637FCCEC5}"/>
    <cellStyle name="Cálculo 10 2 4 2 3" xfId="7211" xr:uid="{959422DF-0552-4EE7-B430-938132F68D5E}"/>
    <cellStyle name="Cálculo 10 2 4 2 3 2" xfId="22319" xr:uid="{773511BC-C06F-4CBF-B07F-5355B435C497}"/>
    <cellStyle name="Cálculo 10 2 4 2 4" xfId="20092" xr:uid="{47A49BB2-2B54-4495-803C-F2815B7DA5AF}"/>
    <cellStyle name="Cálculo 10 2 4 3" xfId="8814" xr:uid="{09E15FCD-6C47-4AAD-A17C-90E836330071}"/>
    <cellStyle name="Cálculo 10 2 4 3 2" xfId="23922" xr:uid="{FD650D1F-9400-427B-AA73-23A304CAD188}"/>
    <cellStyle name="Cálculo 10 2 4 4" xfId="8057" xr:uid="{1546F41E-BA1D-45C1-ACEF-B64822F833FC}"/>
    <cellStyle name="Cálculo 10 2 4 4 2" xfId="23165" xr:uid="{A1857299-5C24-4613-892C-412645CFFAF5}"/>
    <cellStyle name="Cálculo 10 2 4 5" xfId="17572" xr:uid="{A528F90C-7910-438F-A2DD-670E56D9A963}"/>
    <cellStyle name="Cálculo 10 2 5" xfId="3244" xr:uid="{3C113DE1-CADB-4A5B-8ACB-A03EB445E186}"/>
    <cellStyle name="Cálculo 10 2 5 2" xfId="5881" xr:uid="{28CD4118-4E62-494D-895F-56574BE32591}"/>
    <cellStyle name="Cálculo 10 2 5 2 2" xfId="12192" xr:uid="{89C206DC-E9A4-41A5-9466-4AFB1A547AB0}"/>
    <cellStyle name="Cálculo 10 2 5 2 2 2" xfId="27300" xr:uid="{9B2F206A-7040-48BE-86A7-9B431D645EE9}"/>
    <cellStyle name="Cálculo 10 2 5 2 3" xfId="8132" xr:uid="{4EAA5D48-64C3-43BA-BD58-5E6C897FD308}"/>
    <cellStyle name="Cálculo 10 2 5 2 3 2" xfId="23240" xr:uid="{6F932D22-89FD-4865-B892-A69A54D2AFA2}"/>
    <cellStyle name="Cálculo 10 2 5 2 4" xfId="20989" xr:uid="{27011F23-6DE2-4E1B-A5AF-4065804D08A3}"/>
    <cellStyle name="Cálculo 10 2 5 3" xfId="9626" xr:uid="{30A46917-BA85-4047-8056-CBAEEAAA41DF}"/>
    <cellStyle name="Cálculo 10 2 5 3 2" xfId="24734" xr:uid="{35FBC109-EC61-4438-ADE7-0567095DD2EB}"/>
    <cellStyle name="Cálculo 10 2 5 4" xfId="7881" xr:uid="{06A9C4CD-D12A-4CBA-9E1E-823DF6C0CDF6}"/>
    <cellStyle name="Cálculo 10 2 5 4 2" xfId="22989" xr:uid="{BF45BB49-AED3-40DA-99CF-7A8DA8199359}"/>
    <cellStyle name="Cálculo 10 2 5 5" xfId="18352" xr:uid="{03B49BAB-83F7-4798-B822-9A93C9CAA975}"/>
    <cellStyle name="Cálculo 10 2 6" xfId="3550" xr:uid="{86009C1D-FDB1-437E-A901-EFF5DA6B98C4}"/>
    <cellStyle name="Cálculo 10 2 6 2" xfId="6187" xr:uid="{7CF9F00D-4F3C-4302-B130-9D8F17C1F616}"/>
    <cellStyle name="Cálculo 10 2 6 2 2" xfId="12498" xr:uid="{84163AC9-3F22-479E-A62D-D51A0E79BA7A}"/>
    <cellStyle name="Cálculo 10 2 6 2 2 2" xfId="27606" xr:uid="{AAAD5839-F47F-4569-9379-46DA8F20D3AF}"/>
    <cellStyle name="Cálculo 10 2 6 2 3" xfId="15555" xr:uid="{0B7D197F-ECA0-4225-9D21-1546385FD09B}"/>
    <cellStyle name="Cálculo 10 2 6 2 3 2" xfId="30663" xr:uid="{5E843714-E83F-45D4-98FE-997A9C73CB7D}"/>
    <cellStyle name="Cálculo 10 2 6 2 4" xfId="21295" xr:uid="{3DAEEAAF-0C5E-42BB-A61D-4B5BE5708D89}"/>
    <cellStyle name="Cálculo 10 2 6 3" xfId="9932" xr:uid="{6E466395-A1C7-4B33-AED8-3AEDD1F3BF09}"/>
    <cellStyle name="Cálculo 10 2 6 3 2" xfId="25040" xr:uid="{2F5E892C-136A-43F9-9BC2-03B965F5E1C2}"/>
    <cellStyle name="Cálculo 10 2 6 4" xfId="7064" xr:uid="{41EB5057-8596-43A9-8EE2-3AA8DBBBA580}"/>
    <cellStyle name="Cálculo 10 2 6 4 2" xfId="22172" xr:uid="{42DAB4A0-806F-418C-A449-5AF0839298CF}"/>
    <cellStyle name="Cálculo 10 2 6 5" xfId="18658" xr:uid="{9E87EE5C-CF75-4BF8-B438-329E80B90BEA}"/>
    <cellStyle name="Cálculo 10 2 7" xfId="3896" xr:uid="{90D428DB-A386-4F94-9575-0E14106B7C41}"/>
    <cellStyle name="Cálculo 10 2 7 2" xfId="6533" xr:uid="{41989902-2AC1-4CA7-A742-767776C96CF1}"/>
    <cellStyle name="Cálculo 10 2 7 2 2" xfId="12844" xr:uid="{72A20094-20B0-4622-835C-68E2A81C2F35}"/>
    <cellStyle name="Cálculo 10 2 7 2 2 2" xfId="27952" xr:uid="{A93F88A5-5707-4E46-8E48-A13860715C9F}"/>
    <cellStyle name="Cálculo 10 2 7 2 3" xfId="11687" xr:uid="{D3D087CE-BEB7-4084-9A41-8B91B5039C59}"/>
    <cellStyle name="Cálculo 10 2 7 2 3 2" xfId="26795" xr:uid="{92402209-F8FD-4C2A-B331-453D2C6F24B3}"/>
    <cellStyle name="Cálculo 10 2 7 2 4" xfId="21641" xr:uid="{4493183A-F7B9-4907-8C17-F220BFCC46B9}"/>
    <cellStyle name="Cálculo 10 2 7 3" xfId="10278" xr:uid="{9B54DADE-E705-4068-8992-FBBD98F892EB}"/>
    <cellStyle name="Cálculo 10 2 7 3 2" xfId="25386" xr:uid="{702EBBC1-6E59-4E53-80BD-45BED6D7E9DC}"/>
    <cellStyle name="Cálculo 10 2 7 4" xfId="15451" xr:uid="{2B1CDAC6-471A-444C-AF16-0374C24204C2}"/>
    <cellStyle name="Cálculo 10 2 7 4 2" xfId="30559" xr:uid="{52CFA0E4-9CFA-4E79-9552-307BB913C674}"/>
    <cellStyle name="Cálculo 10 2 7 5" xfId="19004" xr:uid="{A8B3AEE7-8FF7-448D-A4A5-7AAAD74DA67D}"/>
    <cellStyle name="Cálculo 10 2 8" xfId="4260" xr:uid="{7866CA2B-D8C3-4EBA-A02B-D9CF0651090B}"/>
    <cellStyle name="Cálculo 10 2 8 2" xfId="6897" xr:uid="{0A8C577D-32CD-4241-81CA-5AB66685E546}"/>
    <cellStyle name="Cálculo 10 2 8 2 2" xfId="13208" xr:uid="{5AE8E437-B560-40A8-ADCC-8744CA02ABA1}"/>
    <cellStyle name="Cálculo 10 2 8 2 2 2" xfId="28316" xr:uid="{58C8694F-79B8-4109-A8A1-BA5B8589AE42}"/>
    <cellStyle name="Cálculo 10 2 8 2 3" xfId="16872" xr:uid="{4F53CEB3-E9AC-4DC6-A9B7-B504FDCBE8B9}"/>
    <cellStyle name="Cálculo 10 2 8 2 3 2" xfId="31980" xr:uid="{EE0CBD73-0452-4D33-A73B-6349F83ED073}"/>
    <cellStyle name="Cálculo 10 2 8 2 4" xfId="22005" xr:uid="{8926D4E5-9961-4D0F-ABEC-2E28A1990917}"/>
    <cellStyle name="Cálculo 10 2 8 3" xfId="10642" xr:uid="{ACD1030B-CF2D-4C67-A0FB-B1B658711DB0}"/>
    <cellStyle name="Cálculo 10 2 8 3 2" xfId="25750" xr:uid="{C5FBB4CE-547E-42AE-916C-3B88EB5D8D63}"/>
    <cellStyle name="Cálculo 10 2 8 4" xfId="15195" xr:uid="{50145CC8-4CE9-44F5-BEE3-D73E22C13308}"/>
    <cellStyle name="Cálculo 10 2 8 4 2" xfId="30303" xr:uid="{06F51CAB-55BD-47DA-8859-3FE62FB5B719}"/>
    <cellStyle name="Cálculo 10 2 8 5" xfId="19368" xr:uid="{B7718973-41AD-4BDA-A965-26BBE9E992A3}"/>
    <cellStyle name="Cálculo 10 2 9" xfId="4461" xr:uid="{A3428D28-19BB-427E-B808-459B60939AF3}"/>
    <cellStyle name="Cálculo 10 2 9 2" xfId="10843" xr:uid="{0D849CBD-0F21-4965-88A7-9FDB1E5967CB}"/>
    <cellStyle name="Cálculo 10 2 9 2 2" xfId="25951" xr:uid="{E67D8394-A48C-455A-9081-AEB21A174869}"/>
    <cellStyle name="Cálculo 10 2 9 3" xfId="14242" xr:uid="{8EF3D677-AD5F-4A3D-910D-BEF817CD5268}"/>
    <cellStyle name="Cálculo 10 2 9 3 2" xfId="29350" xr:uid="{D9745A77-7FD0-4E94-BA3F-DEC1D3470B55}"/>
    <cellStyle name="Cálculo 10 2 9 4" xfId="19569" xr:uid="{1E518E35-C4BD-4195-A177-E291A67DCF44}"/>
    <cellStyle name="Cálculo 10 3" xfId="1807" xr:uid="{6AE62029-6943-4600-8FA0-757A581E7F42}"/>
    <cellStyle name="Cálculo 10 3 10" xfId="15644" xr:uid="{71AD2EFF-0C02-4DB2-828D-295B84737024}"/>
    <cellStyle name="Cálculo 10 3 10 2" xfId="30752" xr:uid="{58A875D5-1E26-4B6A-A59E-B61090F02A5D}"/>
    <cellStyle name="Cálculo 10 3 11" xfId="7697" xr:uid="{B65E0F84-F564-4C67-BFBA-FA55FB812776}"/>
    <cellStyle name="Cálculo 10 3 11 2" xfId="22805" xr:uid="{A2B9ADAA-07CE-4B9F-B7E1-00958F1500ED}"/>
    <cellStyle name="Cálculo 10 3 12" xfId="17032" xr:uid="{110FA54E-70A3-4B52-8B1C-01B84A26DD69}"/>
    <cellStyle name="Cálculo 10 3 2" xfId="2367" xr:uid="{F8145BFB-2E69-4C85-B5F7-EC38C53B460F}"/>
    <cellStyle name="Cálculo 10 3 2 2" xfId="5004" xr:uid="{55DCBA16-B823-4512-B682-3AAE9F1F9F47}"/>
    <cellStyle name="Cálculo 10 3 2 2 2" xfId="11368" xr:uid="{A97F2ADE-523E-4167-976E-C3CDE3B1039E}"/>
    <cellStyle name="Cálculo 10 3 2 2 2 2" xfId="26476" xr:uid="{81BEA7E8-BC22-48BE-9A8C-57F22476A7AB}"/>
    <cellStyle name="Cálculo 10 3 2 2 3" xfId="11819" xr:uid="{BB4D7D45-6DAD-409D-B817-CBE62DE89746}"/>
    <cellStyle name="Cálculo 10 3 2 2 3 2" xfId="26927" xr:uid="{2880407D-DAE7-413F-B772-B2645DBC3B3A}"/>
    <cellStyle name="Cálculo 10 3 2 2 4" xfId="20112" xr:uid="{73A61934-2C9F-43F9-A67E-EBB186C2A230}"/>
    <cellStyle name="Cálculo 10 3 2 3" xfId="8834" xr:uid="{CE527785-B734-49E5-ABC4-5877DE58FF1E}"/>
    <cellStyle name="Cálculo 10 3 2 3 2" xfId="23942" xr:uid="{D7CC524E-00EF-48F3-B30C-23399EC6C98C}"/>
    <cellStyle name="Cálculo 10 3 2 4" xfId="7857" xr:uid="{1A050859-41B5-4C52-9792-DDD31F6B4AAA}"/>
    <cellStyle name="Cálculo 10 3 2 4 2" xfId="22965" xr:uid="{2636384E-DAD8-4694-A4AB-5AC43F925C0B}"/>
    <cellStyle name="Cálculo 10 3 2 5" xfId="7916" xr:uid="{12D0704E-D242-4AC5-8DD8-BF2E570CA4BC}"/>
    <cellStyle name="Cálculo 10 3 2 5 2" xfId="23024" xr:uid="{1E76AD38-AD83-4E93-921B-B1978013137F}"/>
    <cellStyle name="Cálculo 10 3 2 6" xfId="17575" xr:uid="{BAEFB7AD-EB5E-4ADA-9177-5EF9A917AE75}"/>
    <cellStyle name="Cálculo 10 3 3" xfId="2253" xr:uid="{4595A6B6-C15A-45BC-81A5-FB811BC8908E}"/>
    <cellStyle name="Cálculo 10 3 3 2" xfId="4890" xr:uid="{FE752F63-6463-4B28-8CB2-9B74A202FD2E}"/>
    <cellStyle name="Cálculo 10 3 3 2 2" xfId="15708" xr:uid="{1D811A75-8F65-4C89-8382-3DBFA4D890B3}"/>
    <cellStyle name="Cálculo 10 3 3 2 2 2" xfId="30816" xr:uid="{4EA40460-AE8D-4D63-9AA2-91E513E6A59C}"/>
    <cellStyle name="Cálculo 10 3 3 2 3" xfId="19998" xr:uid="{93EAFDEE-21DD-4C21-97BA-999D904EFCC9}"/>
    <cellStyle name="Cálculo 10 3 3 3" xfId="13774" xr:uid="{E2C736CE-1465-4693-B71F-2A8103CABBAC}"/>
    <cellStyle name="Cálculo 10 3 3 3 2" xfId="28882" xr:uid="{C0930143-EFCA-4F4C-A771-D6399AA35A11}"/>
    <cellStyle name="Cálculo 10 3 3 4" xfId="17478" xr:uid="{BA9F6678-4B6C-4267-A38A-E88FC501DE45}"/>
    <cellStyle name="Cálculo 10 3 4" xfId="2645" xr:uid="{0454213F-2343-4DC2-A368-7D0EE24F1D3A}"/>
    <cellStyle name="Cálculo 10 3 4 2" xfId="5282" xr:uid="{CDEFFACD-2C94-4A9B-A43A-8AB1EF5641BF}"/>
    <cellStyle name="Cálculo 10 3 4 2 2" xfId="11646" xr:uid="{CAEC3ECB-0BE9-4885-85A6-44B61C9BD50A}"/>
    <cellStyle name="Cálculo 10 3 4 2 2 2" xfId="26754" xr:uid="{75A45372-471A-42B9-883E-9D7FACDB9BF8}"/>
    <cellStyle name="Cálculo 10 3 4 2 3" xfId="7135" xr:uid="{2858A03A-02F6-401B-A687-FD14E6AA0CC5}"/>
    <cellStyle name="Cálculo 10 3 4 2 3 2" xfId="22243" xr:uid="{F6D45E3E-5F15-4B4A-9447-4AA9C3779D6B}"/>
    <cellStyle name="Cálculo 10 3 4 2 4" xfId="20390" xr:uid="{E8442D7D-715E-4CA6-8743-00D6DD4F5584}"/>
    <cellStyle name="Cálculo 10 3 4 3" xfId="9112" xr:uid="{2E9A4118-4084-4275-8E64-032B9E0A9C77}"/>
    <cellStyle name="Cálculo 10 3 4 3 2" xfId="24220" xr:uid="{A8AEA941-4E79-4E37-A0B3-40EB60157B31}"/>
    <cellStyle name="Cálculo 10 3 4 4" xfId="7602" xr:uid="{427B3889-AB26-4F20-9527-46E1CFF3EA84}"/>
    <cellStyle name="Cálculo 10 3 4 4 2" xfId="22710" xr:uid="{1CC3084E-8430-4EFF-9F84-B4E41D8091EB}"/>
    <cellStyle name="Cálculo 10 3 4 5" xfId="17753" xr:uid="{2897EFB1-6E29-4ABB-ADCF-3E1307473A9F}"/>
    <cellStyle name="Cálculo 10 3 5" xfId="3227" xr:uid="{67D8D760-7736-4FAE-8F0F-EDD29EE942D0}"/>
    <cellStyle name="Cálculo 10 3 5 2" xfId="5864" xr:uid="{D51A29F5-E0F6-48B5-BEB2-6828BDA3976D}"/>
    <cellStyle name="Cálculo 10 3 5 2 2" xfId="12175" xr:uid="{1D224172-F9CA-4C10-8187-ED300E28E24B}"/>
    <cellStyle name="Cálculo 10 3 5 2 2 2" xfId="27283" xr:uid="{E874D7A7-C5B3-48C2-A3E7-27AF9A223829}"/>
    <cellStyle name="Cálculo 10 3 5 2 3" xfId="16516" xr:uid="{6D5C7E43-3C90-4C8C-B7C8-CAB6B6E639E6}"/>
    <cellStyle name="Cálculo 10 3 5 2 3 2" xfId="31624" xr:uid="{9CF5F2A8-74C4-4EF9-BFB5-D63552F57BE9}"/>
    <cellStyle name="Cálculo 10 3 5 2 4" xfId="20972" xr:uid="{10443D1F-51B7-4301-96F0-9A48E43D58A8}"/>
    <cellStyle name="Cálculo 10 3 5 3" xfId="9609" xr:uid="{9A94FF31-953C-4269-8927-10BB76767EA9}"/>
    <cellStyle name="Cálculo 10 3 5 3 2" xfId="24717" xr:uid="{86020CFA-E7F4-4001-8E11-35BED0C280F2}"/>
    <cellStyle name="Cálculo 10 3 5 4" xfId="14295" xr:uid="{3848E81F-FDDD-432A-BB91-5739247EA83A}"/>
    <cellStyle name="Cálculo 10 3 5 4 2" xfId="29403" xr:uid="{11E500E0-4D58-4AF0-A142-C28E7B12D72B}"/>
    <cellStyle name="Cálculo 10 3 5 5" xfId="18335" xr:uid="{E8A3E786-0DF8-415D-849B-3A35E7125E81}"/>
    <cellStyle name="Cálculo 10 3 6" xfId="2309" xr:uid="{8032518F-4EFB-4907-B258-8DB4A7E029DF}"/>
    <cellStyle name="Cálculo 10 3 6 2" xfId="4946" xr:uid="{60A8E9AE-98EB-4C9C-BD96-D5BDC4EBD3CC}"/>
    <cellStyle name="Cálculo 10 3 6 2 2" xfId="11310" xr:uid="{D665E4CB-AAF9-40BD-B2F1-3C67F7D93C99}"/>
    <cellStyle name="Cálculo 10 3 6 2 2 2" xfId="26418" xr:uid="{201917A0-D97F-45BB-A5EA-45C383A005C1}"/>
    <cellStyle name="Cálculo 10 3 6 2 3" xfId="16511" xr:uid="{CD07E991-C806-4571-BA90-5028A95CCD28}"/>
    <cellStyle name="Cálculo 10 3 6 2 3 2" xfId="31619" xr:uid="{8B087D49-5BE3-49D2-8541-5047B6B4AFFF}"/>
    <cellStyle name="Cálculo 10 3 6 2 4" xfId="20054" xr:uid="{A3B639DC-24C6-4A92-831A-F0E0C7BBB25C}"/>
    <cellStyle name="Cálculo 10 3 6 3" xfId="8776" xr:uid="{7E35746F-5CFF-415E-B739-7CF4F7F28DB8}"/>
    <cellStyle name="Cálculo 10 3 6 3 2" xfId="23884" xr:uid="{79B89EA5-CF88-4C2B-8F7B-5B64B1D22E66}"/>
    <cellStyle name="Cálculo 10 3 6 4" xfId="8108" xr:uid="{47666E13-E091-49CC-A6A0-20C3EC936723}"/>
    <cellStyle name="Cálculo 10 3 6 4 2" xfId="23216" xr:uid="{BF405E06-FC91-446B-BF31-5C70275364B1}"/>
    <cellStyle name="Cálculo 10 3 6 5" xfId="17534" xr:uid="{73253F5B-2F7D-46B4-B8AD-B966DE06E768}"/>
    <cellStyle name="Cálculo 10 3 7" xfId="3879" xr:uid="{A6CD3DD1-4A34-4975-88E2-234EA5F3A793}"/>
    <cellStyle name="Cálculo 10 3 7 2" xfId="6516" xr:uid="{3591AD85-A95C-4F10-A17D-8B0C0690EF72}"/>
    <cellStyle name="Cálculo 10 3 7 2 2" xfId="12827" xr:uid="{4B843AA4-D8B3-41C3-9BF4-9C3DF6BBDA88}"/>
    <cellStyle name="Cálculo 10 3 7 2 2 2" xfId="27935" xr:uid="{4B185D80-8F71-47E9-9987-1D12FB6FCA2A}"/>
    <cellStyle name="Cálculo 10 3 7 2 3" xfId="16320" xr:uid="{92AE3E88-965D-45A9-A5FE-61D276B42294}"/>
    <cellStyle name="Cálculo 10 3 7 2 3 2" xfId="31428" xr:uid="{01C49360-AF1F-4E3D-9C62-DB19F59A1202}"/>
    <cellStyle name="Cálculo 10 3 7 2 4" xfId="21624" xr:uid="{CFE1D53F-15C1-4A19-86A3-9A8558CF27B8}"/>
    <cellStyle name="Cálculo 10 3 7 3" xfId="10261" xr:uid="{6942184E-0A9D-4441-98E7-B0887933A3C1}"/>
    <cellStyle name="Cálculo 10 3 7 3 2" xfId="25369" xr:uid="{C3F3DD84-CA2D-468C-9C86-2144ED138618}"/>
    <cellStyle name="Cálculo 10 3 7 4" xfId="14041" xr:uid="{374C1F06-E7A4-4BB9-AE55-60120FF866C2}"/>
    <cellStyle name="Cálculo 10 3 7 4 2" xfId="29149" xr:uid="{27523C7F-C2B8-4BC5-942C-D99665C12AC3}"/>
    <cellStyle name="Cálculo 10 3 7 5" xfId="18987" xr:uid="{ABC267FA-D3C3-4F4F-9629-122020A0C646}"/>
    <cellStyle name="Cálculo 10 3 8" xfId="4444" xr:uid="{0096415D-97D9-44A5-A941-3452EA97A3FC}"/>
    <cellStyle name="Cálculo 10 3 8 2" xfId="10826" xr:uid="{707F7AD8-B8D7-45A4-99DB-E083C5962FDB}"/>
    <cellStyle name="Cálculo 10 3 8 2 2" xfId="25934" xr:uid="{57E3B6AD-7D0D-4A6D-906D-D881B7FB75A3}"/>
    <cellStyle name="Cálculo 10 3 8 3" xfId="13463" xr:uid="{1935E4B3-20F9-4981-AEB0-8856E641A054}"/>
    <cellStyle name="Cálculo 10 3 8 3 2" xfId="28571" xr:uid="{B7C8F4E5-38EC-4C7B-B730-709BC70DC159}"/>
    <cellStyle name="Cálculo 10 3 8 4" xfId="19552" xr:uid="{5303CA6B-C64C-4506-8BFA-9724678A5237}"/>
    <cellStyle name="Cálculo 10 3 9" xfId="8308" xr:uid="{5C1E087E-AA57-4A17-ADE8-AFD134934FA9}"/>
    <cellStyle name="Cálculo 10 3 9 2" xfId="23416" xr:uid="{4A76AC62-3332-42EC-B539-3CE66FF64FA6}"/>
    <cellStyle name="Cálculo 10 4" xfId="2044" xr:uid="{027D5AB2-9931-4472-8BFA-215B7391639A}"/>
    <cellStyle name="Cálculo 10 4 10" xfId="15835" xr:uid="{4779D2F6-0847-4CA5-B50F-3C9EDE787EAE}"/>
    <cellStyle name="Cálculo 10 4 10 2" xfId="30943" xr:uid="{6FBE1060-C751-4AF0-AE40-FB42E0B37522}"/>
    <cellStyle name="Cálculo 10 4 11" xfId="15757" xr:uid="{7A54FFB0-3209-404F-A705-2C1375158C70}"/>
    <cellStyle name="Cálculo 10 4 11 2" xfId="30865" xr:uid="{69F0D9CE-0F19-40FC-AE9E-36DCB71796A0}"/>
    <cellStyle name="Cálculo 10 4 12" xfId="17269" xr:uid="{B426C609-0544-4746-B7F4-8A58B77B93CA}"/>
    <cellStyle name="Cálculo 10 4 2" xfId="2551" xr:uid="{6A50DA73-6229-47E8-B463-F8407EDAAFEB}"/>
    <cellStyle name="Cálculo 10 4 2 2" xfId="5188" xr:uid="{5AA34823-D5B2-49FE-9BD8-D99C620F12DC}"/>
    <cellStyle name="Cálculo 10 4 2 2 2" xfId="11552" xr:uid="{FCD4E4B2-972A-4CE7-9DC9-C15C65E373F9}"/>
    <cellStyle name="Cálculo 10 4 2 2 2 2" xfId="26660" xr:uid="{B20BD8C1-3B92-4B9F-ADED-B0709432B201}"/>
    <cellStyle name="Cálculo 10 4 2 2 3" xfId="13916" xr:uid="{AAD75C54-2607-4A4B-9370-5007D4FE6CE4}"/>
    <cellStyle name="Cálculo 10 4 2 2 3 2" xfId="29024" xr:uid="{B5B20F9E-B81C-47FF-AF77-336C85B98850}"/>
    <cellStyle name="Cálculo 10 4 2 2 4" xfId="20296" xr:uid="{A04B8835-1AA3-46E7-9C1C-239EF8705C6A}"/>
    <cellStyle name="Cálculo 10 4 2 3" xfId="9018" xr:uid="{D08A08F3-11A4-4288-8269-1FA4B654FBBC}"/>
    <cellStyle name="Cálculo 10 4 2 3 2" xfId="24126" xr:uid="{776AE08A-842A-40C3-BFDF-B29D9559614D}"/>
    <cellStyle name="Cálculo 10 4 2 4" xfId="8007" xr:uid="{1943E035-96BB-49B8-8B3E-21201FB34504}"/>
    <cellStyle name="Cálculo 10 4 2 4 2" xfId="23115" xr:uid="{1A750C9D-0135-4D52-B335-0A96F87F58C6}"/>
    <cellStyle name="Cálculo 10 4 2 5" xfId="7106" xr:uid="{23E3CE7E-4F44-4F5C-A7D0-5D36FAB665A6}"/>
    <cellStyle name="Cálculo 10 4 2 5 2" xfId="22214" xr:uid="{861D1078-1176-4A74-9BA4-C2C03FA9CC88}"/>
    <cellStyle name="Cálculo 10 4 2 6" xfId="17659" xr:uid="{A9FEDFD0-030A-445E-B8C1-430CD28EBF77}"/>
    <cellStyle name="Cálculo 10 4 3" xfId="2804" xr:uid="{E4EED598-3430-44ED-B5E0-82C6F09979EF}"/>
    <cellStyle name="Cálculo 10 4 3 2" xfId="5441" xr:uid="{83177248-F56D-41F4-BF8D-3CDBFFCD277D}"/>
    <cellStyle name="Cálculo 10 4 3 2 2" xfId="15387" xr:uid="{5ACA7D66-E9DB-4F6E-BA5A-EE4AE8F275BB}"/>
    <cellStyle name="Cálculo 10 4 3 2 2 2" xfId="30495" xr:uid="{3B468F0F-CBED-40F2-B8FB-3DDE9FE4C601}"/>
    <cellStyle name="Cálculo 10 4 3 2 3" xfId="20549" xr:uid="{D3966EA7-4B1B-42C8-9ECC-74213F9BC69B}"/>
    <cellStyle name="Cálculo 10 4 3 3" xfId="14742" xr:uid="{9DB7C106-D47E-492C-9A4A-B6C4D95E855B}"/>
    <cellStyle name="Cálculo 10 4 3 3 2" xfId="29850" xr:uid="{8F2D30DE-2FFE-460B-80C1-1B7F8151D533}"/>
    <cellStyle name="Cálculo 10 4 3 4" xfId="17912" xr:uid="{28F399DF-5D4C-4493-A683-731328159C69}"/>
    <cellStyle name="Cálculo 10 4 4" xfId="3107" xr:uid="{59B3AD60-3559-4A72-B6C1-F3F13BA6E6D1}"/>
    <cellStyle name="Cálculo 10 4 4 2" xfId="5744" xr:uid="{5E1A9992-651E-4A08-ABF8-AC61F9FBE39D}"/>
    <cellStyle name="Cálculo 10 4 4 2 2" xfId="12055" xr:uid="{54C8C435-2C7A-414E-9739-9EB2A7F12204}"/>
    <cellStyle name="Cálculo 10 4 4 2 2 2" xfId="27163" xr:uid="{5B6B2EF2-8E6E-4B1B-AD29-670464D52432}"/>
    <cellStyle name="Cálculo 10 4 4 2 3" xfId="13527" xr:uid="{09EC55DA-7A81-46CE-A348-A5E32D99176F}"/>
    <cellStyle name="Cálculo 10 4 4 2 3 2" xfId="28635" xr:uid="{0D645B76-3F47-474D-ACC8-B16819BFA939}"/>
    <cellStyle name="Cálculo 10 4 4 2 4" xfId="20852" xr:uid="{658ED71E-053E-4D2D-883A-098486E118A6}"/>
    <cellStyle name="Cálculo 10 4 4 3" xfId="9489" xr:uid="{64A50D54-6253-410C-A98B-BE4B705FEDFA}"/>
    <cellStyle name="Cálculo 10 4 4 3 2" xfId="24597" xr:uid="{E290F19A-5574-4415-A1AE-F0FCEF77AE19}"/>
    <cellStyle name="Cálculo 10 4 4 4" xfId="8053" xr:uid="{B6CBBAA6-CAD4-4C5F-B5C7-22C87BE334D4}"/>
    <cellStyle name="Cálculo 10 4 4 4 2" xfId="23161" xr:uid="{50879851-3C7F-4215-BA76-6AD7285B2A72}"/>
    <cellStyle name="Cálculo 10 4 4 5" xfId="18215" xr:uid="{07992CBE-821E-420B-81CC-5521C7177AE1}"/>
    <cellStyle name="Cálculo 10 4 5" xfId="3433" xr:uid="{2E62E3CC-FB7B-4E70-A991-C9BE6AC35536}"/>
    <cellStyle name="Cálculo 10 4 5 2" xfId="6070" xr:uid="{48698AD1-B4DF-4352-9E14-7531515AE5D8}"/>
    <cellStyle name="Cálculo 10 4 5 2 2" xfId="12381" xr:uid="{58EC6013-F55F-49D9-9537-DDA13C136641}"/>
    <cellStyle name="Cálculo 10 4 5 2 2 2" xfId="27489" xr:uid="{F2C337F5-1832-47C9-97DD-F91BE604F3FB}"/>
    <cellStyle name="Cálculo 10 4 5 2 3" xfId="9154" xr:uid="{A9CDBC57-2C1D-48B2-A45E-D60B60160274}"/>
    <cellStyle name="Cálculo 10 4 5 2 3 2" xfId="24262" xr:uid="{EAE4F9A8-5E72-45F1-A0A9-5AF7644599BF}"/>
    <cellStyle name="Cálculo 10 4 5 2 4" xfId="21178" xr:uid="{6FF3CE50-2EA3-40DF-B5A5-5A32A4E9693C}"/>
    <cellStyle name="Cálculo 10 4 5 3" xfId="9815" xr:uid="{7B29EA61-520C-4866-8348-AA271E17A1C5}"/>
    <cellStyle name="Cálculo 10 4 5 3 2" xfId="24923" xr:uid="{85D0F50B-E5F6-4CCA-886D-CBA56816A986}"/>
    <cellStyle name="Cálculo 10 4 5 4" xfId="15846" xr:uid="{DB9CCA22-6E09-4661-B341-C7C258C9A3F1}"/>
    <cellStyle name="Cálculo 10 4 5 4 2" xfId="30954" xr:uid="{FA0E5F19-9199-4931-AE78-F21CA56F0D31}"/>
    <cellStyle name="Cálculo 10 4 5 5" xfId="18541" xr:uid="{881AAD2D-F8C4-4524-93D4-019610A5822A}"/>
    <cellStyle name="Cálculo 10 4 6" xfId="3739" xr:uid="{1B176798-A6D3-4C24-8BDE-350A7D174F6C}"/>
    <cellStyle name="Cálculo 10 4 6 2" xfId="6376" xr:uid="{66DAD0E7-3596-4A10-8E2A-2185B9BA7793}"/>
    <cellStyle name="Cálculo 10 4 6 2 2" xfId="12687" xr:uid="{44EE512D-5919-4C08-8FDA-A38DAE60D72D}"/>
    <cellStyle name="Cálculo 10 4 6 2 2 2" xfId="27795" xr:uid="{5B411928-157B-4F10-B88D-F05B8F907777}"/>
    <cellStyle name="Cálculo 10 4 6 2 3" xfId="14574" xr:uid="{930553EA-3B0E-41C6-A219-6A264CCFFBBF}"/>
    <cellStyle name="Cálculo 10 4 6 2 3 2" xfId="29682" xr:uid="{7496278F-83CD-444E-8FA6-71FC2BB297AD}"/>
    <cellStyle name="Cálculo 10 4 6 2 4" xfId="21484" xr:uid="{EB38E40D-969F-4253-9E8C-56B2C1161DDE}"/>
    <cellStyle name="Cálculo 10 4 6 3" xfId="10121" xr:uid="{59FE4CA3-AAFF-44CD-8D36-B8D48CAC428F}"/>
    <cellStyle name="Cálculo 10 4 6 3 2" xfId="25229" xr:uid="{F1B37882-23D3-4E32-A6C4-4A102F846741}"/>
    <cellStyle name="Cálculo 10 4 6 4" xfId="14625" xr:uid="{853E2054-B81D-426B-A7E1-63836BCB2B46}"/>
    <cellStyle name="Cálculo 10 4 6 4 2" xfId="29733" xr:uid="{E4DA6141-BF8D-4E41-9EC5-4379ABE51625}"/>
    <cellStyle name="Cálculo 10 4 6 5" xfId="18847" xr:uid="{A4E08FFF-CC51-4279-8EF9-7A8B1E72587F}"/>
    <cellStyle name="Cálculo 10 4 7" xfId="4116" xr:uid="{19E19DAC-F0A8-421A-BA7A-76E21D72B0B9}"/>
    <cellStyle name="Cálculo 10 4 7 2" xfId="6753" xr:uid="{F16D2D8C-90A4-4D79-88DE-4CD0FEEACB3A}"/>
    <cellStyle name="Cálculo 10 4 7 2 2" xfId="13064" xr:uid="{50FBBF37-F9A3-4484-99AE-9CFAC50FEB7B}"/>
    <cellStyle name="Cálculo 10 4 7 2 2 2" xfId="28172" xr:uid="{896FCFD2-B811-4A8C-8D2C-45B5E7C93993}"/>
    <cellStyle name="Cálculo 10 4 7 2 3" xfId="16738" xr:uid="{FF52C3FB-4E2D-47A6-AFE0-9DD4C0706A2C}"/>
    <cellStyle name="Cálculo 10 4 7 2 3 2" xfId="31846" xr:uid="{914A0765-A01F-4B91-970C-66BA2A584FF6}"/>
    <cellStyle name="Cálculo 10 4 7 2 4" xfId="21861" xr:uid="{62DC5768-9C5C-46CC-AE02-0B48D99FAD0B}"/>
    <cellStyle name="Cálculo 10 4 7 3" xfId="10498" xr:uid="{60368DBF-51E7-4EA8-A11E-6A56B23AB693}"/>
    <cellStyle name="Cálculo 10 4 7 3 2" xfId="25606" xr:uid="{670252DF-986B-48D4-B351-567761734C98}"/>
    <cellStyle name="Cálculo 10 4 7 4" xfId="7357" xr:uid="{0A6DA23D-9936-402A-B0E8-27C711C5FF17}"/>
    <cellStyle name="Cálculo 10 4 7 4 2" xfId="22465" xr:uid="{B3959773-CD16-4D5B-825A-CB72973893EF}"/>
    <cellStyle name="Cálculo 10 4 7 5" xfId="19224" xr:uid="{BDC11EA6-50E0-440F-8F8E-7B9D7A413536}"/>
    <cellStyle name="Cálculo 10 4 8" xfId="4681" xr:uid="{2A2EB939-DCA6-4212-8803-5571F3006939}"/>
    <cellStyle name="Cálculo 10 4 8 2" xfId="11063" xr:uid="{3572BCF1-1598-4D9E-86F2-9D4367423091}"/>
    <cellStyle name="Cálculo 10 4 8 2 2" xfId="26171" xr:uid="{F6DA26B7-0042-4680-BCE8-2D29FDDBB283}"/>
    <cellStyle name="Cálculo 10 4 8 3" xfId="14559" xr:uid="{28BE6CA9-6E26-4B07-8E43-8699624F380F}"/>
    <cellStyle name="Cálculo 10 4 8 3 2" xfId="29667" xr:uid="{9B8055B0-4583-41FC-AB3B-CAAE231CE18F}"/>
    <cellStyle name="Cálculo 10 4 8 4" xfId="19789" xr:uid="{A44AA8B5-7634-4654-BAA8-A23331DB9E3A}"/>
    <cellStyle name="Cálculo 10 4 9" xfId="8542" xr:uid="{DF0E649B-B251-4CA0-A144-41B7C3C97D61}"/>
    <cellStyle name="Cálculo 10 4 9 2" xfId="23650" xr:uid="{C59D180D-FAAF-44C2-BB0D-6DFD4BA545A6}"/>
    <cellStyle name="Cálculo 10 5" xfId="2077" xr:uid="{2CA82663-3D54-4E78-B27A-92BB3B5D210D}"/>
    <cellStyle name="Cálculo 10 5 10" xfId="14412" xr:uid="{155710A7-7780-4B11-8D48-45784483B61E}"/>
    <cellStyle name="Cálculo 10 5 10 2" xfId="29520" xr:uid="{331A37E9-6AEE-4ADF-82D9-3AD91D1CEB74}"/>
    <cellStyle name="Cálculo 10 5 11" xfId="17302" xr:uid="{8A6252A4-54C2-4B13-83EE-639B72A4DEFE}"/>
    <cellStyle name="Cálculo 10 5 2" xfId="2837" xr:uid="{3ABE9A91-4DC9-4E04-90B2-757CA7004E6A}"/>
    <cellStyle name="Cálculo 10 5 2 2" xfId="5474" xr:uid="{3D3838C1-B64B-4D8D-9AAC-3B604B5B346E}"/>
    <cellStyle name="Cálculo 10 5 2 2 2" xfId="16362" xr:uid="{C0421801-F456-4F06-86F9-3B3A00EEA9CA}"/>
    <cellStyle name="Cálculo 10 5 2 2 2 2" xfId="31470" xr:uid="{9B9EE610-2F26-4F04-BD27-9DD5D7EEB8D7}"/>
    <cellStyle name="Cálculo 10 5 2 2 3" xfId="20582" xr:uid="{93424A38-697A-4A99-A88B-E95B5A2FBCC4}"/>
    <cellStyle name="Cálculo 10 5 2 3" xfId="8697" xr:uid="{26D8E4FF-AC3A-41E1-8D74-56288016DEAC}"/>
    <cellStyle name="Cálculo 10 5 2 3 2" xfId="23805" xr:uid="{0B0259AD-4EF9-4A23-BB80-786BBB3C2F4D}"/>
    <cellStyle name="Cálculo 10 5 2 4" xfId="17945" xr:uid="{9FABF667-08AB-45A4-8174-7CB360AA170A}"/>
    <cellStyle name="Cálculo 10 5 3" xfId="3140" xr:uid="{366F5B6D-D89F-47F0-955D-E374B81BA824}"/>
    <cellStyle name="Cálculo 10 5 3 2" xfId="5777" xr:uid="{080A3378-055A-4062-A2AE-0767000AE23C}"/>
    <cellStyle name="Cálculo 10 5 3 2 2" xfId="12088" xr:uid="{9319CE46-020A-4323-8714-0B758C89CA32}"/>
    <cellStyle name="Cálculo 10 5 3 2 2 2" xfId="27196" xr:uid="{8296EDAC-D417-44B8-B044-2BE4287A7A97}"/>
    <cellStyle name="Cálculo 10 5 3 2 3" xfId="14723" xr:uid="{93609F32-6C20-4B79-9F47-E038ABB0342C}"/>
    <cellStyle name="Cálculo 10 5 3 2 3 2" xfId="29831" xr:uid="{AE785115-D0E3-48BE-A88F-7D951A8D424C}"/>
    <cellStyle name="Cálculo 10 5 3 2 4" xfId="20885" xr:uid="{BE28DF55-9A21-4B6E-A54F-E61092EA189D}"/>
    <cellStyle name="Cálculo 10 5 3 3" xfId="9522" xr:uid="{405C9C7D-6E2B-4875-86D3-2B8C0962BE13}"/>
    <cellStyle name="Cálculo 10 5 3 3 2" xfId="24630" xr:uid="{58B06875-4383-4D65-AF86-93D70F7450F7}"/>
    <cellStyle name="Cálculo 10 5 3 4" xfId="14797" xr:uid="{FBCD40D1-627D-49F1-894F-FD1BF32CE652}"/>
    <cellStyle name="Cálculo 10 5 3 4 2" xfId="29905" xr:uid="{623CAF55-A308-466D-99CC-C0593CFE066A}"/>
    <cellStyle name="Cálculo 10 5 3 5" xfId="18248" xr:uid="{FA180FBF-53A2-4111-BF54-98A02F272305}"/>
    <cellStyle name="Cálculo 10 5 4" xfId="3466" xr:uid="{A65CC4F0-FBBA-49EF-AD5E-6F24205B1518}"/>
    <cellStyle name="Cálculo 10 5 4 2" xfId="6103" xr:uid="{0EDFC00A-0699-4A85-BB94-CD974137E8A0}"/>
    <cellStyle name="Cálculo 10 5 4 2 2" xfId="12414" xr:uid="{304E1612-49CA-4153-BFF4-535E81834049}"/>
    <cellStyle name="Cálculo 10 5 4 2 2 2" xfId="27522" xr:uid="{F57D9D44-CEF2-4164-BC36-ED740FE644D6}"/>
    <cellStyle name="Cálculo 10 5 4 2 3" xfId="13837" xr:uid="{7275EEA7-687C-44A1-8F9A-08D1552E5BD2}"/>
    <cellStyle name="Cálculo 10 5 4 2 3 2" xfId="28945" xr:uid="{DC8BCAB1-47BD-42FB-BA95-7AFF56809C50}"/>
    <cellStyle name="Cálculo 10 5 4 2 4" xfId="21211" xr:uid="{419E550A-306F-40BE-AE69-52DE5D8216B3}"/>
    <cellStyle name="Cálculo 10 5 4 3" xfId="9848" xr:uid="{FE6E1A8D-3642-41C9-AB25-66D4EAC272B9}"/>
    <cellStyle name="Cálculo 10 5 4 3 2" xfId="24956" xr:uid="{21E7F42C-E70F-4E96-AF33-9B1097A2C41C}"/>
    <cellStyle name="Cálculo 10 5 4 4" xfId="9233" xr:uid="{45E3ABC9-7696-4E98-9D27-1F884F479AC2}"/>
    <cellStyle name="Cálculo 10 5 4 4 2" xfId="24341" xr:uid="{7D2F2EA8-D8B9-483F-AA39-4C75A6468287}"/>
    <cellStyle name="Cálculo 10 5 4 5" xfId="18574" xr:uid="{DA0C362A-8B89-4A31-824A-EEB756B9F04A}"/>
    <cellStyle name="Cálculo 10 5 5" xfId="3772" xr:uid="{683C537B-8655-411D-97EC-0CCCEE80E820}"/>
    <cellStyle name="Cálculo 10 5 5 2" xfId="6409" xr:uid="{F9370FEC-0198-40FD-BBD5-C53384C97411}"/>
    <cellStyle name="Cálculo 10 5 5 2 2" xfId="12720" xr:uid="{1D9D85D6-0DBE-4237-BEBA-F365E5DE08FC}"/>
    <cellStyle name="Cálculo 10 5 5 2 2 2" xfId="27828" xr:uid="{E271B411-D08A-4DAA-A7A1-F05B652B53BC}"/>
    <cellStyle name="Cálculo 10 5 5 2 3" xfId="15178" xr:uid="{D6062320-30B5-47FE-A069-83367A9B1B90}"/>
    <cellStyle name="Cálculo 10 5 5 2 3 2" xfId="30286" xr:uid="{40590904-27E5-4D9E-A3E9-20A6216B8785}"/>
    <cellStyle name="Cálculo 10 5 5 2 4" xfId="21517" xr:uid="{BDE6458F-DF0F-4798-8D78-1A605A48FC13}"/>
    <cellStyle name="Cálculo 10 5 5 3" xfId="10154" xr:uid="{3AB0E960-34A4-4124-BD7A-54453F2705E3}"/>
    <cellStyle name="Cálculo 10 5 5 3 2" xfId="25262" xr:uid="{C4E33866-02C7-46DE-AE07-0FC038CF5D3E}"/>
    <cellStyle name="Cálculo 10 5 5 4" xfId="7358" xr:uid="{45AB1C3F-0B92-465D-9B84-27E4664E1540}"/>
    <cellStyle name="Cálculo 10 5 5 4 2" xfId="22466" xr:uid="{13B63716-FEAA-4F48-8ED5-615083030E8F}"/>
    <cellStyle name="Cálculo 10 5 5 5" xfId="18880" xr:uid="{5C4B7796-99A8-40DA-A0C9-3D9EF2C49A0C}"/>
    <cellStyle name="Cálculo 10 5 6" xfId="4149" xr:uid="{2ABEBB67-133A-4B81-A4D8-5186AF7F6489}"/>
    <cellStyle name="Cálculo 10 5 6 2" xfId="6786" xr:uid="{24F3C529-E8F0-456F-9D01-2A322CB3D3BF}"/>
    <cellStyle name="Cálculo 10 5 6 2 2" xfId="13097" xr:uid="{CCDFD821-250B-405B-8D77-B5B965B15E4B}"/>
    <cellStyle name="Cálculo 10 5 6 2 2 2" xfId="28205" xr:uid="{5F10E31B-E962-49E4-BF17-B86C2AAE10E6}"/>
    <cellStyle name="Cálculo 10 5 6 2 3" xfId="16771" xr:uid="{FD8CE751-AF5A-4FD4-900B-2D85C28019E7}"/>
    <cellStyle name="Cálculo 10 5 6 2 3 2" xfId="31879" xr:uid="{9015FB5B-D6F7-40AB-BD2A-BD306397B40C}"/>
    <cellStyle name="Cálculo 10 5 6 2 4" xfId="21894" xr:uid="{A7762AA9-97E7-42FC-9829-CE4BE7890F0F}"/>
    <cellStyle name="Cálculo 10 5 6 3" xfId="10531" xr:uid="{17ADED40-E0EE-4C49-9D4B-458EF2664644}"/>
    <cellStyle name="Cálculo 10 5 6 3 2" xfId="25639" xr:uid="{BF9D1C5D-7589-4541-B2C5-41B20886B13A}"/>
    <cellStyle name="Cálculo 10 5 6 4" xfId="14229" xr:uid="{1CC9E390-2D98-4103-B1D3-CC3ECD7D27F4}"/>
    <cellStyle name="Cálculo 10 5 6 4 2" xfId="29337" xr:uid="{8D797155-3D98-47B9-B875-661974A2D092}"/>
    <cellStyle name="Cálculo 10 5 6 5" xfId="19257" xr:uid="{D007297E-C4CD-4654-9E85-4C4397A9BE4A}"/>
    <cellStyle name="Cálculo 10 5 7" xfId="4714" xr:uid="{02A8E7C6-FEAC-4B50-93E9-BB5FFB0B8DCC}"/>
    <cellStyle name="Cálculo 10 5 7 2" xfId="11096" xr:uid="{08BC23BA-0395-4298-872A-D26D24B59E66}"/>
    <cellStyle name="Cálculo 10 5 7 2 2" xfId="26204" xr:uid="{D155B3C3-87BE-4D95-BCDC-F3FC00FC70D8}"/>
    <cellStyle name="Cálculo 10 5 7 3" xfId="7947" xr:uid="{9D362DB6-D2D0-47C5-A5B5-15D8644969D7}"/>
    <cellStyle name="Cálculo 10 5 7 3 2" xfId="23055" xr:uid="{D648375F-8145-4286-B3B6-64C26B6CBE5F}"/>
    <cellStyle name="Cálculo 10 5 7 4" xfId="19822" xr:uid="{8FE98ABC-D9B3-4CCD-99DF-970C734962D3}"/>
    <cellStyle name="Cálculo 10 5 8" xfId="8575" xr:uid="{DE05EB0A-6EF9-4B8C-B876-E7CFED9ED85B}"/>
    <cellStyle name="Cálculo 10 5 8 2" xfId="23683" xr:uid="{5910AC42-EE3C-4CD1-AD13-26BB00495CA3}"/>
    <cellStyle name="Cálculo 10 5 9" xfId="7750" xr:uid="{C840BD97-CFAF-4FDD-B5CC-447E1FD6BA25}"/>
    <cellStyle name="Cálculo 10 5 9 2" xfId="22858" xr:uid="{E37272BA-7CF2-410D-8826-316A69C18555}"/>
    <cellStyle name="Cálculo 11" xfId="751" xr:uid="{00000000-0005-0000-0000-0000EF020000}"/>
    <cellStyle name="Cálculo 11 2" xfId="1825" xr:uid="{DB320E6B-7A68-446A-BA29-6DA751666F8D}"/>
    <cellStyle name="Cálculo 11 2 10" xfId="8326" xr:uid="{BA7A89E4-546B-44B1-89B9-C37868FABC48}"/>
    <cellStyle name="Cálculo 11 2 10 2" xfId="23434" xr:uid="{ACCCF35B-012D-4B24-B275-990B691073D9}"/>
    <cellStyle name="Cálculo 11 2 11" xfId="14260" xr:uid="{C083C0D8-AF7C-4FBC-9649-28DE829D7E68}"/>
    <cellStyle name="Cálculo 11 2 11 2" xfId="29368" xr:uid="{1D84B531-C5F5-42D4-9D21-16328C0A21C7}"/>
    <cellStyle name="Cálculo 11 2 12" xfId="14024" xr:uid="{E22D4F59-06EE-467B-AFF7-D5B575083B68}"/>
    <cellStyle name="Cálculo 11 2 12 2" xfId="29132" xr:uid="{C4F85773-DF27-4568-A63D-47AB313212EB}"/>
    <cellStyle name="Cálculo 11 2 13" xfId="17050" xr:uid="{44A5D4F9-DE0E-451F-8330-A8F7F5266F02}"/>
    <cellStyle name="Cálculo 11 2 2" xfId="2385" xr:uid="{9D86D946-502B-4B6A-A847-D0126C3BB7FF}"/>
    <cellStyle name="Cálculo 11 2 2 2" xfId="5022" xr:uid="{3A41D6F3-06CA-45F2-AFD2-A74EDDCCDD09}"/>
    <cellStyle name="Cálculo 11 2 2 2 2" xfId="11386" xr:uid="{A66845CD-91B7-4E62-851D-EDC67D6EA024}"/>
    <cellStyle name="Cálculo 11 2 2 2 2 2" xfId="26494" xr:uid="{F463BBF4-81EA-464A-8681-18616158E809}"/>
    <cellStyle name="Cálculo 11 2 2 2 3" xfId="16015" xr:uid="{1372596D-0600-4E14-931E-E07BFA208AF8}"/>
    <cellStyle name="Cálculo 11 2 2 2 3 2" xfId="31123" xr:uid="{E08B0E60-CB13-4D01-9201-80CAFA518F39}"/>
    <cellStyle name="Cálculo 11 2 2 2 4" xfId="20130" xr:uid="{27531AE9-FF38-4F06-9532-D84BDD52E4E7}"/>
    <cellStyle name="Cálculo 11 2 2 3" xfId="8852" xr:uid="{6E1EBEC7-95ED-4607-B152-AA32152856C5}"/>
    <cellStyle name="Cálculo 11 2 2 3 2" xfId="23960" xr:uid="{F8F61A25-3732-48F6-8143-788E94A34912}"/>
    <cellStyle name="Cálculo 11 2 3" xfId="2235" xr:uid="{E3385BA7-B891-421A-ACB7-12BA0F7A3203}"/>
    <cellStyle name="Cálculo 11 2 3 2" xfId="4872" xr:uid="{AF8339D7-0165-46A8-8E75-5260DC46901B}"/>
    <cellStyle name="Cálculo 11 2 3 2 2" xfId="14048" xr:uid="{E5BE7114-1C43-4E57-BD25-965C121D2455}"/>
    <cellStyle name="Cálculo 11 2 3 2 2 2" xfId="29156" xr:uid="{5595CB67-3A3C-446B-9A05-94FA74D82552}"/>
    <cellStyle name="Cálculo 11 2 3 2 3" xfId="19980" xr:uid="{F0762AE0-1BEC-4E39-BF24-E36F598F3A3C}"/>
    <cellStyle name="Cálculo 11 2 3 3" xfId="11783" xr:uid="{A9026E31-8544-48CF-86E9-002B3BAC1DCF}"/>
    <cellStyle name="Cálculo 11 2 3 3 2" xfId="26891" xr:uid="{7A664307-C619-4E84-AD99-23CDD849EB23}"/>
    <cellStyle name="Cálculo 11 2 3 4" xfId="17460" xr:uid="{26CCFD1F-59AE-4B57-8184-204CB964D6E9}"/>
    <cellStyle name="Cálculo 11 2 4" xfId="2654" xr:uid="{F45D6B5E-4C89-46CC-AABE-A84CC759098F}"/>
    <cellStyle name="Cálculo 11 2 4 2" xfId="5291" xr:uid="{7010698B-139D-4524-A35B-1E858ADE4C3F}"/>
    <cellStyle name="Cálculo 11 2 4 2 2" xfId="11655" xr:uid="{95B4E32C-8A52-46F3-829E-F1CA86E6962D}"/>
    <cellStyle name="Cálculo 11 2 4 2 2 2" xfId="26763" xr:uid="{7C5A77A1-03AE-4126-9422-95D117FE8CE4}"/>
    <cellStyle name="Cálculo 11 2 4 2 3" xfId="14511" xr:uid="{8580CC16-BFCD-45B8-854A-7E59DBA00201}"/>
    <cellStyle name="Cálculo 11 2 4 2 3 2" xfId="29619" xr:uid="{6B4CE657-9719-4914-AFFC-C828D88A41DB}"/>
    <cellStyle name="Cálculo 11 2 4 2 4" xfId="20399" xr:uid="{554FF71D-0485-447A-84BF-6D081DDD2B98}"/>
    <cellStyle name="Cálculo 11 2 4 3" xfId="9121" xr:uid="{918D7600-DFFE-4414-B673-85EAEEA9A9CA}"/>
    <cellStyle name="Cálculo 11 2 4 3 2" xfId="24229" xr:uid="{500F5CC5-C096-4E5B-A39B-267C1933683B}"/>
    <cellStyle name="Cálculo 11 2 4 4" xfId="15521" xr:uid="{E8B4ED3B-1F33-4268-BC0A-1C9FD462B26F}"/>
    <cellStyle name="Cálculo 11 2 4 4 2" xfId="30629" xr:uid="{5AFFA711-F005-49AC-9F3D-AF4A81E76B07}"/>
    <cellStyle name="Cálculo 11 2 4 5" xfId="17762" xr:uid="{5598895E-F084-4DD6-824B-A44B01619AE0}"/>
    <cellStyle name="Cálculo 11 2 5" xfId="3245" xr:uid="{3848AA67-B7D4-44A6-8593-7DA75A24CA80}"/>
    <cellStyle name="Cálculo 11 2 5 2" xfId="5882" xr:uid="{1DF2A67D-1450-467D-A7C8-002953599A25}"/>
    <cellStyle name="Cálculo 11 2 5 2 2" xfId="12193" xr:uid="{C0376B01-3417-4D5C-864D-519CCA1D7979}"/>
    <cellStyle name="Cálculo 11 2 5 2 2 2" xfId="27301" xr:uid="{DB8EBEB4-651D-4ED3-9A3E-E386FC3C5FAC}"/>
    <cellStyle name="Cálculo 11 2 5 2 3" xfId="14240" xr:uid="{A52A82C3-441D-4379-891F-7B8131F0A89A}"/>
    <cellStyle name="Cálculo 11 2 5 2 3 2" xfId="29348" xr:uid="{19A18601-CD60-46CE-B139-DCCB9BFC92CD}"/>
    <cellStyle name="Cálculo 11 2 5 2 4" xfId="20990" xr:uid="{B6AAF8F0-0298-4DC3-A4E5-A51C1B95EDD5}"/>
    <cellStyle name="Cálculo 11 2 5 3" xfId="9627" xr:uid="{8FF86BA5-AE4A-4D30-AD06-6CB1B325D8B2}"/>
    <cellStyle name="Cálculo 11 2 5 3 2" xfId="24735" xr:uid="{7F143D12-BF75-4079-B676-6ED70030314B}"/>
    <cellStyle name="Cálculo 11 2 5 4" xfId="16329" xr:uid="{9ED6CADC-1682-4798-A462-F2D0AD3B74DA}"/>
    <cellStyle name="Cálculo 11 2 5 4 2" xfId="31437" xr:uid="{0031C260-3C26-4B3A-8249-71807B2D6B55}"/>
    <cellStyle name="Cálculo 11 2 5 5" xfId="18353" xr:uid="{64AF6C61-3989-4342-B2C2-F7C6319A34AA}"/>
    <cellStyle name="Cálculo 11 2 6" xfId="3551" xr:uid="{A9C3F982-D3E3-4F39-95C4-413D904B8151}"/>
    <cellStyle name="Cálculo 11 2 6 2" xfId="6188" xr:uid="{CD570263-1273-4096-9B6A-8EC085E41CF6}"/>
    <cellStyle name="Cálculo 11 2 6 2 2" xfId="12499" xr:uid="{06777628-6864-48B7-9C28-01861113EEA2}"/>
    <cellStyle name="Cálculo 11 2 6 2 2 2" xfId="27607" xr:uid="{BB691A6F-A8AD-49AD-82EC-DF1604988EA6}"/>
    <cellStyle name="Cálculo 11 2 6 2 3" xfId="13968" xr:uid="{2FBF6C16-D531-4688-9BCD-DBD2D26B4EED}"/>
    <cellStyle name="Cálculo 11 2 6 2 3 2" xfId="29076" xr:uid="{32F050D8-81C7-4F19-A606-D93501C958B8}"/>
    <cellStyle name="Cálculo 11 2 6 2 4" xfId="21296" xr:uid="{E019F498-0C86-4EC1-A0EA-4B995520D193}"/>
    <cellStyle name="Cálculo 11 2 6 3" xfId="9933" xr:uid="{F1A29715-9D25-42A6-A897-8D7FA57F2476}"/>
    <cellStyle name="Cálculo 11 2 6 3 2" xfId="25041" xr:uid="{4E1ADA81-B271-410A-A865-ABD6F5F7A626}"/>
    <cellStyle name="Cálculo 11 2 6 4" xfId="16202" xr:uid="{CB8B5312-A286-4008-BB5F-2A552CA93437}"/>
    <cellStyle name="Cálculo 11 2 6 4 2" xfId="31310" xr:uid="{31354ED4-A52D-4688-A467-1D80514AEA97}"/>
    <cellStyle name="Cálculo 11 2 6 5" xfId="18659" xr:uid="{87A1EC5E-DAE8-4602-8FF1-0A0FC7B537D6}"/>
    <cellStyle name="Cálculo 11 2 7" xfId="3897" xr:uid="{D6706B46-78F7-47E8-B974-5E89EB02FF9F}"/>
    <cellStyle name="Cálculo 11 2 7 2" xfId="6534" xr:uid="{8093BB9B-7111-4F85-9196-A4213C01E297}"/>
    <cellStyle name="Cálculo 11 2 7 2 2" xfId="12845" xr:uid="{92F14C13-FBEC-4DB9-A1C0-924C3E778A9D}"/>
    <cellStyle name="Cálculo 11 2 7 2 2 2" xfId="27953" xr:uid="{ADA8E2E8-3C4D-4E25-BFF7-77DF25EFB45C}"/>
    <cellStyle name="Cálculo 11 2 7 2 3" xfId="13831" xr:uid="{BAC8B391-B467-42DA-9677-710A1DAEA343}"/>
    <cellStyle name="Cálculo 11 2 7 2 3 2" xfId="28939" xr:uid="{D27BC626-F494-4726-A0D1-7EF80DFBBEEA}"/>
    <cellStyle name="Cálculo 11 2 7 2 4" xfId="21642" xr:uid="{C67D60D0-AEC1-4D5F-B707-65709146B5A2}"/>
    <cellStyle name="Cálculo 11 2 7 3" xfId="10279" xr:uid="{4924F833-D749-4002-A2ED-955F73DD4AD9}"/>
    <cellStyle name="Cálculo 11 2 7 3 2" xfId="25387" xr:uid="{3B6C8801-8D79-4AEB-B694-EE209A791F39}"/>
    <cellStyle name="Cálculo 11 2 7 4" xfId="7182" xr:uid="{025B8B19-6EBB-4112-B658-7065323CA2F6}"/>
    <cellStyle name="Cálculo 11 2 7 4 2" xfId="22290" xr:uid="{28E40D4D-6452-4B96-A425-4A5C4FBD7A3E}"/>
    <cellStyle name="Cálculo 11 2 7 5" xfId="19005" xr:uid="{6A706446-7EC5-4692-BEF9-133BF7F4226E}"/>
    <cellStyle name="Cálculo 11 2 8" xfId="4261" xr:uid="{0A0A8668-841C-48A4-9BA2-3EFFE12BF8B2}"/>
    <cellStyle name="Cálculo 11 2 8 2" xfId="6898" xr:uid="{E399FCA0-B804-4E68-BCE3-3B15F02D9198}"/>
    <cellStyle name="Cálculo 11 2 8 2 2" xfId="13209" xr:uid="{C2E938F6-5BED-41E8-9CBA-F660B7C93BBE}"/>
    <cellStyle name="Cálculo 11 2 8 2 2 2" xfId="28317" xr:uid="{F8A13D95-68F7-4077-9CEC-8DD47DBF5E3A}"/>
    <cellStyle name="Cálculo 11 2 8 2 3" xfId="16873" xr:uid="{BB7D7A05-7BD6-47BE-B801-F6E2FB86082E}"/>
    <cellStyle name="Cálculo 11 2 8 2 3 2" xfId="31981" xr:uid="{2476A2E2-4F0C-4CA2-80BE-1AFB1C289C02}"/>
    <cellStyle name="Cálculo 11 2 8 2 4" xfId="22006" xr:uid="{EEDACFC3-4CA7-4713-95BF-ECBEDE31D649}"/>
    <cellStyle name="Cálculo 11 2 8 3" xfId="10643" xr:uid="{8DA883BD-465B-4417-BE1A-8CD909C3F42F}"/>
    <cellStyle name="Cálculo 11 2 8 3 2" xfId="25751" xr:uid="{E598379B-6C2E-4573-9BEF-60E9BBE0B4EC}"/>
    <cellStyle name="Cálculo 11 2 8 4" xfId="15304" xr:uid="{C9816B29-80BC-4208-8FC8-B35259C3EE27}"/>
    <cellStyle name="Cálculo 11 2 8 4 2" xfId="30412" xr:uid="{5B16BB5D-82D7-4AF2-A987-7E0D079A1C72}"/>
    <cellStyle name="Cálculo 11 2 8 5" xfId="19369" xr:uid="{57EA277E-C0D5-4788-8B66-E94BA33C270B}"/>
    <cellStyle name="Cálculo 11 2 9" xfId="4462" xr:uid="{9CF02149-C767-440F-8D03-5A4CDB158228}"/>
    <cellStyle name="Cálculo 11 2 9 2" xfId="10844" xr:uid="{736A5888-6C7B-4991-BFB7-4B97B1344581}"/>
    <cellStyle name="Cálculo 11 2 9 2 2" xfId="25952" xr:uid="{D3B2DC56-518F-4328-8CF8-030F5C86990A}"/>
    <cellStyle name="Cálculo 11 2 9 3" xfId="8193" xr:uid="{1AB16909-5848-47CB-B281-DEF69ED1CE7D}"/>
    <cellStyle name="Cálculo 11 2 9 3 2" xfId="23301" xr:uid="{E1ED7539-716C-469F-8677-1A7DD411E14E}"/>
    <cellStyle name="Cálculo 11 2 9 4" xfId="19570" xr:uid="{05CFE34C-2FD3-4BD3-9295-42728B95FEBF}"/>
    <cellStyle name="Cálculo 11 3" xfId="1808" xr:uid="{713B8B88-AF49-4E96-816D-5C040EF02E2F}"/>
    <cellStyle name="Cálculo 11 3 10" xfId="16412" xr:uid="{530AE0C3-ADF7-41BC-8B89-BD069644EC8B}"/>
    <cellStyle name="Cálculo 11 3 10 2" xfId="31520" xr:uid="{50EFB90F-B2E8-4FC3-BCFF-413086B6315B}"/>
    <cellStyle name="Cálculo 11 3 11" xfId="7564" xr:uid="{0898478A-FEF8-433F-A30B-5B6D0611492B}"/>
    <cellStyle name="Cálculo 11 3 11 2" xfId="22672" xr:uid="{AD9904CB-EB13-4437-8D8B-F6A8730CDF1F}"/>
    <cellStyle name="Cálculo 11 3 12" xfId="17033" xr:uid="{BAAC2A8A-326D-4D7C-BD12-4344F54389E6}"/>
    <cellStyle name="Cálculo 11 3 2" xfId="2368" xr:uid="{462BAFAD-46AF-41FD-9979-E55371B50C29}"/>
    <cellStyle name="Cálculo 11 3 2 2" xfId="5005" xr:uid="{38454405-E52E-4CFC-A699-F49637DE38B8}"/>
    <cellStyle name="Cálculo 11 3 2 2 2" xfId="11369" xr:uid="{2E165F67-5C48-4546-982F-C1DD69B7B95D}"/>
    <cellStyle name="Cálculo 11 3 2 2 2 2" xfId="26477" xr:uid="{D4657E95-1BE5-4E5E-BA67-D47F19CA2EF4}"/>
    <cellStyle name="Cálculo 11 3 2 2 3" xfId="14371" xr:uid="{3D402F86-3E40-471A-B313-5F7D2A4FAC8A}"/>
    <cellStyle name="Cálculo 11 3 2 2 3 2" xfId="29479" xr:uid="{F1B295AA-FBAC-405D-A57B-FA61E41730CC}"/>
    <cellStyle name="Cálculo 11 3 2 2 4" xfId="20113" xr:uid="{E6A81C20-13FD-4E24-B7B9-034065CC57CA}"/>
    <cellStyle name="Cálculo 11 3 2 3" xfId="8835" xr:uid="{56F896C4-AF01-4071-A9BF-421C1A4A1481}"/>
    <cellStyle name="Cálculo 11 3 2 3 2" xfId="23943" xr:uid="{D4D9A486-9426-43FC-8C99-305E85FAC35F}"/>
    <cellStyle name="Cálculo 11 3 2 4" xfId="7652" xr:uid="{18C1B69F-1061-46AF-9F5D-4A6429CA47DB}"/>
    <cellStyle name="Cálculo 11 3 2 4 2" xfId="22760" xr:uid="{6A440C17-9BE6-420D-815F-E939431DCAC6}"/>
    <cellStyle name="Cálculo 11 3 2 5" xfId="13838" xr:uid="{615888D9-CCB5-4C5A-91B1-BE230472F5DC}"/>
    <cellStyle name="Cálculo 11 3 2 5 2" xfId="28946" xr:uid="{45A3A40F-01B0-4120-A709-48C21FD3EEC9}"/>
    <cellStyle name="Cálculo 11 3 2 6" xfId="17576" xr:uid="{F21B1998-A661-43A9-80DE-8CF6EC6EC8CB}"/>
    <cellStyle name="Cálculo 11 3 3" xfId="2252" xr:uid="{0B3C26D8-D9FD-4B25-9978-171615F447EB}"/>
    <cellStyle name="Cálculo 11 3 3 2" xfId="4889" xr:uid="{1B29DF90-F8A8-46EB-8EC7-8220E01AD103}"/>
    <cellStyle name="Cálculo 11 3 3 2 2" xfId="14244" xr:uid="{FF63FB97-D91D-41B3-9D4A-4FBDC4A0DACE}"/>
    <cellStyle name="Cálculo 11 3 3 2 2 2" xfId="29352" xr:uid="{01AF8B35-C3A5-4A45-A3B6-056369430330}"/>
    <cellStyle name="Cálculo 11 3 3 2 3" xfId="19997" xr:uid="{0278229D-84AB-49E0-8482-E4150A23CBA5}"/>
    <cellStyle name="Cálculo 11 3 3 3" xfId="13369" xr:uid="{9DBDA971-7484-4517-87E0-8F0A3060D564}"/>
    <cellStyle name="Cálculo 11 3 3 3 2" xfId="28477" xr:uid="{262ACE50-C53A-462C-BC05-864E8D2C53A6}"/>
    <cellStyle name="Cálculo 11 3 3 4" xfId="17477" xr:uid="{2577CEFF-A2F5-4F29-8606-40892B308632}"/>
    <cellStyle name="Cálculo 11 3 4" xfId="2339" xr:uid="{0347CF43-23C5-4C27-8FDC-40CF96F8BD17}"/>
    <cellStyle name="Cálculo 11 3 4 2" xfId="4976" xr:uid="{70CD1EAC-F8C1-410A-B273-DA37D997C204}"/>
    <cellStyle name="Cálculo 11 3 4 2 2" xfId="11340" xr:uid="{81192A1F-6871-40AB-B966-9C497C53C017}"/>
    <cellStyle name="Cálculo 11 3 4 2 2 2" xfId="26448" xr:uid="{A1EBACA3-6C73-489E-AEE0-74A661942B03}"/>
    <cellStyle name="Cálculo 11 3 4 2 3" xfId="13718" xr:uid="{9E6BE53B-9742-4FE7-8DA6-A8CB4A9F84F1}"/>
    <cellStyle name="Cálculo 11 3 4 2 3 2" xfId="28826" xr:uid="{5096AF6F-2748-4812-A1D5-DE86A5B7B757}"/>
    <cellStyle name="Cálculo 11 3 4 2 4" xfId="20084" xr:uid="{C93BCE74-1D4A-44EB-B13F-851B7B1D6F6C}"/>
    <cellStyle name="Cálculo 11 3 4 3" xfId="8806" xr:uid="{4421E2F5-C3C3-492C-B602-6DE36A9924AE}"/>
    <cellStyle name="Cálculo 11 3 4 3 2" xfId="23914" xr:uid="{C8024B84-EF47-4E82-B247-AEB8229BE9B9}"/>
    <cellStyle name="Cálculo 11 3 4 4" xfId="15776" xr:uid="{5BCD9F51-9119-4306-8B4B-B5DCD852A326}"/>
    <cellStyle name="Cálculo 11 3 4 4 2" xfId="30884" xr:uid="{5EC51876-5E9C-4926-8A05-8B226FA93600}"/>
    <cellStyle name="Cálculo 11 3 4 5" xfId="17564" xr:uid="{5C3A10C2-BF89-4019-B750-F7F16A26CE01}"/>
    <cellStyle name="Cálculo 11 3 5" xfId="3228" xr:uid="{B99DD531-D583-46E2-B57D-D05AF11891DF}"/>
    <cellStyle name="Cálculo 11 3 5 2" xfId="5865" xr:uid="{B9774FC6-7154-4A57-86DC-6DB55837AC48}"/>
    <cellStyle name="Cálculo 11 3 5 2 2" xfId="12176" xr:uid="{2142A918-B016-40A0-97D7-013B9AFC8854}"/>
    <cellStyle name="Cálculo 11 3 5 2 2 2" xfId="27284" xr:uid="{EB7A4F3C-7A63-48B2-8218-10A93F7D4A3A}"/>
    <cellStyle name="Cálculo 11 3 5 2 3" xfId="11685" xr:uid="{3E8556E5-0657-4E02-9330-8CB2FEACDAAD}"/>
    <cellStyle name="Cálculo 11 3 5 2 3 2" xfId="26793" xr:uid="{EE81A40E-124D-4F43-9430-EF91E2A319C2}"/>
    <cellStyle name="Cálculo 11 3 5 2 4" xfId="20973" xr:uid="{98071AF9-FCFE-4A2C-AE63-B76BD8F98FC4}"/>
    <cellStyle name="Cálculo 11 3 5 3" xfId="9610" xr:uid="{E363BE69-41E0-4395-A946-5BFDBCFA2612}"/>
    <cellStyle name="Cálculo 11 3 5 3 2" xfId="24718" xr:uid="{25E3F545-6449-49FB-9588-53F24AB9EF70}"/>
    <cellStyle name="Cálculo 11 3 5 4" xfId="15535" xr:uid="{48D42EBD-5250-4EAB-A387-B3B11CDA79C4}"/>
    <cellStyle name="Cálculo 11 3 5 4 2" xfId="30643" xr:uid="{3F333FFC-917E-49EC-AB5C-670179E76A82}"/>
    <cellStyle name="Cálculo 11 3 5 5" xfId="18336" xr:uid="{6156A633-5CA0-45A1-8493-BDE7D334A996}"/>
    <cellStyle name="Cálculo 11 3 6" xfId="2310" xr:uid="{F1E0F559-20E4-4BAB-8590-F752DC28B0A1}"/>
    <cellStyle name="Cálculo 11 3 6 2" xfId="4947" xr:uid="{0500BDFF-169C-405C-909C-BB34AEBB9CFA}"/>
    <cellStyle name="Cálculo 11 3 6 2 2" xfId="11311" xr:uid="{5153566D-299E-44D5-B03E-0CCCF31AF7BF}"/>
    <cellStyle name="Cálculo 11 3 6 2 2 2" xfId="26419" xr:uid="{DCD00C22-6D15-4632-9480-D14B9FFD041F}"/>
    <cellStyle name="Cálculo 11 3 6 2 3" xfId="14552" xr:uid="{CF878DE1-EF38-4585-97F0-9390C11F618D}"/>
    <cellStyle name="Cálculo 11 3 6 2 3 2" xfId="29660" xr:uid="{EDEC843F-6743-4B7C-8A62-62005473C30D}"/>
    <cellStyle name="Cálculo 11 3 6 2 4" xfId="20055" xr:uid="{04EA332B-D3DA-43A5-BE7E-6BAA0FA6CDC2}"/>
    <cellStyle name="Cálculo 11 3 6 3" xfId="8777" xr:uid="{C1D3371C-C507-40FA-99B8-91B4B7CE863B}"/>
    <cellStyle name="Cálculo 11 3 6 3 2" xfId="23885" xr:uid="{24389369-2DB0-4AAD-A959-15566ED56EAA}"/>
    <cellStyle name="Cálculo 11 3 6 4" xfId="13989" xr:uid="{81A55989-61F6-45D2-A57D-A1C3782C213C}"/>
    <cellStyle name="Cálculo 11 3 6 4 2" xfId="29097" xr:uid="{6EA44026-54F0-4FE7-B172-0B9FBE2ECBD8}"/>
    <cellStyle name="Cálculo 11 3 6 5" xfId="17535" xr:uid="{4A7EC785-7F4A-46A8-94ED-190AC946A220}"/>
    <cellStyle name="Cálculo 11 3 7" xfId="3880" xr:uid="{F1FB8EB9-16CE-4F48-8456-4A6EBA75E205}"/>
    <cellStyle name="Cálculo 11 3 7 2" xfId="6517" xr:uid="{164DEAD9-C531-4251-B8A9-4F05425A38E8}"/>
    <cellStyle name="Cálculo 11 3 7 2 2" xfId="12828" xr:uid="{BC4912DC-3FF0-42AE-9320-B45F45B5BC00}"/>
    <cellStyle name="Cálculo 11 3 7 2 2 2" xfId="27936" xr:uid="{BB702D99-5611-4274-94C2-03791B7831B4}"/>
    <cellStyle name="Cálculo 11 3 7 2 3" xfId="15144" xr:uid="{408023BE-8AC9-4D61-B89C-DB225A3675A4}"/>
    <cellStyle name="Cálculo 11 3 7 2 3 2" xfId="30252" xr:uid="{85C31304-E93E-425F-8CD3-6E30BB038025}"/>
    <cellStyle name="Cálculo 11 3 7 2 4" xfId="21625" xr:uid="{5CF7977E-6063-4469-AF35-3E5663F49449}"/>
    <cellStyle name="Cálculo 11 3 7 3" xfId="10262" xr:uid="{C4DF5A30-BEDE-4ABA-B856-572D854E317C}"/>
    <cellStyle name="Cálculo 11 3 7 3 2" xfId="25370" xr:uid="{F8233EE2-CAF6-4FB5-BE4C-94685A1CDC66}"/>
    <cellStyle name="Cálculo 11 3 7 4" xfId="16441" xr:uid="{E927236C-E5F1-494B-BF3A-DFA20178C1DC}"/>
    <cellStyle name="Cálculo 11 3 7 4 2" xfId="31549" xr:uid="{1440DA71-DEF4-4FE5-849C-C2474F3CFC96}"/>
    <cellStyle name="Cálculo 11 3 7 5" xfId="18988" xr:uid="{8E96A3E7-B295-4B7D-AB66-F8A127001CEA}"/>
    <cellStyle name="Cálculo 11 3 8" xfId="4445" xr:uid="{92FE8A46-9675-481C-8416-493F576C82C5}"/>
    <cellStyle name="Cálculo 11 3 8 2" xfId="10827" xr:uid="{AD20B225-F515-41CB-99A3-7F0AD3B575E9}"/>
    <cellStyle name="Cálculo 11 3 8 2 2" xfId="25935" xr:uid="{C9D6B4D4-393F-41D8-9FD5-274ADDF2BCA8}"/>
    <cellStyle name="Cálculo 11 3 8 3" xfId="14858" xr:uid="{F5B0B7EA-9D8C-4DC0-B433-286F82777407}"/>
    <cellStyle name="Cálculo 11 3 8 3 2" xfId="29966" xr:uid="{4F6A7680-D73A-4525-8329-1265D2312C7B}"/>
    <cellStyle name="Cálculo 11 3 8 4" xfId="19553" xr:uid="{1618B8EC-E2C4-4BCA-AB30-535B49DB1D5D}"/>
    <cellStyle name="Cálculo 11 3 9" xfId="8309" xr:uid="{4EC48309-EC51-4CE2-965D-F6B43D0BE17B}"/>
    <cellStyle name="Cálculo 11 3 9 2" xfId="23417" xr:uid="{65AE7CDD-9742-4A9F-84D7-A803C52BD6D2}"/>
    <cellStyle name="Cálculo 11 4" xfId="2045" xr:uid="{7F2F9E1F-7159-4026-B54E-7FE55B55109E}"/>
    <cellStyle name="Cálculo 11 4 10" xfId="15019" xr:uid="{F8A03266-33AB-447B-A946-83D254212A42}"/>
    <cellStyle name="Cálculo 11 4 10 2" xfId="30127" xr:uid="{92CA9DFD-7568-4D38-83FD-52976033C06C}"/>
    <cellStyle name="Cálculo 11 4 11" xfId="15525" xr:uid="{7EDF7319-B62F-4730-A240-C52457A49324}"/>
    <cellStyle name="Cálculo 11 4 11 2" xfId="30633" xr:uid="{BA089BCE-E1F0-4371-B8CE-7596053C0951}"/>
    <cellStyle name="Cálculo 11 4 12" xfId="17270" xr:uid="{6D202349-F70F-4BCF-981D-109A98221864}"/>
    <cellStyle name="Cálculo 11 4 2" xfId="2552" xr:uid="{4A9BF67B-FBAD-4C94-9D1D-EC78A2AF9DBE}"/>
    <cellStyle name="Cálculo 11 4 2 2" xfId="5189" xr:uid="{27961C32-28AF-4DF5-9224-504112937967}"/>
    <cellStyle name="Cálculo 11 4 2 2 2" xfId="11553" xr:uid="{7C36848E-BD9E-4D90-A1DE-E2DA38E90B17}"/>
    <cellStyle name="Cálculo 11 4 2 2 2 2" xfId="26661" xr:uid="{7F1862CD-B2E6-4E5D-ACE3-AC802415B40F}"/>
    <cellStyle name="Cálculo 11 4 2 2 3" xfId="11785" xr:uid="{5779C2F0-96C5-48E0-8A7C-6C31A1465028}"/>
    <cellStyle name="Cálculo 11 4 2 2 3 2" xfId="26893" xr:uid="{23CE3D36-BE38-48FA-8545-0C9FDA980080}"/>
    <cellStyle name="Cálculo 11 4 2 2 4" xfId="20297" xr:uid="{6800B9CD-5452-4B32-9D1A-79D1E2D2C3EC}"/>
    <cellStyle name="Cálculo 11 4 2 3" xfId="9019" xr:uid="{1EA9151C-4FDA-4575-B5ED-D77DD3F41A26}"/>
    <cellStyle name="Cálculo 11 4 2 3 2" xfId="24127" xr:uid="{13FE7C8F-2161-4845-AA4F-5435EE2C0216}"/>
    <cellStyle name="Cálculo 11 4 2 4" xfId="11775" xr:uid="{15D49F8B-5D90-4146-B231-ECFA6DC95215}"/>
    <cellStyle name="Cálculo 11 4 2 4 2" xfId="26883" xr:uid="{68FAE392-BA1E-4AFC-9698-7BE67097F5EA}"/>
    <cellStyle name="Cálculo 11 4 2 5" xfId="7687" xr:uid="{62A31649-9C0A-48C2-8AC4-6FB64239788B}"/>
    <cellStyle name="Cálculo 11 4 2 5 2" xfId="22795" xr:uid="{0A851924-77B1-4288-9F3E-C170B965475E}"/>
    <cellStyle name="Cálculo 11 4 2 6" xfId="17660" xr:uid="{69681853-A9CD-44B9-93BD-1A065D32738E}"/>
    <cellStyle name="Cálculo 11 4 3" xfId="2805" xr:uid="{94085FD3-196C-4780-BD1B-74AB462A5083}"/>
    <cellStyle name="Cálculo 11 4 3 2" xfId="5442" xr:uid="{4FEAC621-A91B-4280-8049-ABF02683162E}"/>
    <cellStyle name="Cálculo 11 4 3 2 2" xfId="7258" xr:uid="{777CA826-D762-4EDD-AF07-DBB45BB34039}"/>
    <cellStyle name="Cálculo 11 4 3 2 2 2" xfId="22366" xr:uid="{1335CE29-F768-491B-8893-55C358C882BE}"/>
    <cellStyle name="Cálculo 11 4 3 2 3" xfId="20550" xr:uid="{9EEB87F4-05B5-462E-B99D-BA9F5EF1A9DD}"/>
    <cellStyle name="Cálculo 11 4 3 3" xfId="13475" xr:uid="{6574E0FA-51B2-48E8-A2E1-0A286CF1EFD2}"/>
    <cellStyle name="Cálculo 11 4 3 3 2" xfId="28583" xr:uid="{133E1870-B814-4493-80B9-25694C54D27D}"/>
    <cellStyle name="Cálculo 11 4 3 4" xfId="17913" xr:uid="{CBA6B31B-66B1-4CC5-AB9F-718E9DA793D7}"/>
    <cellStyle name="Cálculo 11 4 4" xfId="3108" xr:uid="{62FA20CB-8A21-44C7-9773-1DED86250C2B}"/>
    <cellStyle name="Cálculo 11 4 4 2" xfId="5745" xr:uid="{0897C253-C4D9-4B6B-97CB-03303949BC04}"/>
    <cellStyle name="Cálculo 11 4 4 2 2" xfId="12056" xr:uid="{BBF6F03E-7AA9-4310-8C5D-7359A8572B7F}"/>
    <cellStyle name="Cálculo 11 4 4 2 2 2" xfId="27164" xr:uid="{6493D8CD-1E9A-4910-9EA1-428EFDDE22DA}"/>
    <cellStyle name="Cálculo 11 4 4 2 3" xfId="16538" xr:uid="{04E96753-B7A9-4D58-AF18-237AA066BEF3}"/>
    <cellStyle name="Cálculo 11 4 4 2 3 2" xfId="31646" xr:uid="{B54AE9B1-0CD0-45C6-8525-A10DC538074A}"/>
    <cellStyle name="Cálculo 11 4 4 2 4" xfId="20853" xr:uid="{B51FFAF8-F263-4631-B351-120A66A07AA5}"/>
    <cellStyle name="Cálculo 11 4 4 3" xfId="9490" xr:uid="{20B69253-D505-4078-B233-508EB50DE7E0}"/>
    <cellStyle name="Cálculo 11 4 4 3 2" xfId="24598" xr:uid="{49CA2D3C-AFC1-4526-AA71-C2176F4FD7D2}"/>
    <cellStyle name="Cálculo 11 4 4 4" xfId="7158" xr:uid="{412DDDAD-0004-45A9-90E9-2CC1A336F8F1}"/>
    <cellStyle name="Cálculo 11 4 4 4 2" xfId="22266" xr:uid="{B78D5F7C-8F9F-4E95-8F09-EEC286FAF55A}"/>
    <cellStyle name="Cálculo 11 4 4 5" xfId="18216" xr:uid="{59FDEAB8-5315-48C5-B757-782FDFF2090A}"/>
    <cellStyle name="Cálculo 11 4 5" xfId="3434" xr:uid="{0900F2B3-9327-4CEC-83DF-F4F1A6DEF524}"/>
    <cellStyle name="Cálculo 11 4 5 2" xfId="6071" xr:uid="{F24813A2-5A3B-49DF-AF97-A67530F5F1D1}"/>
    <cellStyle name="Cálculo 11 4 5 2 2" xfId="12382" xr:uid="{57E0E0B3-4504-40FA-9396-EC6227E59911}"/>
    <cellStyle name="Cálculo 11 4 5 2 2 2" xfId="27490" xr:uid="{D7AF4003-39CC-42E5-9E32-EABFC00DB574}"/>
    <cellStyle name="Cálculo 11 4 5 2 3" xfId="8097" xr:uid="{9C23BD42-D605-46B2-9FF4-3968BBCAF317}"/>
    <cellStyle name="Cálculo 11 4 5 2 3 2" xfId="23205" xr:uid="{E57FAF88-BFE9-4057-8267-0DAB896F93DF}"/>
    <cellStyle name="Cálculo 11 4 5 2 4" xfId="21179" xr:uid="{C4106118-45B1-4B4F-AEB6-42E8EE659C2B}"/>
    <cellStyle name="Cálculo 11 4 5 3" xfId="9816" xr:uid="{60B1A4AC-184C-46C4-8884-31DB411D1E59}"/>
    <cellStyle name="Cálculo 11 4 5 3 2" xfId="24924" xr:uid="{16124088-173E-4E70-98DC-2028944BFA98}"/>
    <cellStyle name="Cálculo 11 4 5 4" xfId="7351" xr:uid="{FC3EA8FA-6662-47F0-BCB5-70B51E488A1A}"/>
    <cellStyle name="Cálculo 11 4 5 4 2" xfId="22459" xr:uid="{6C3A368C-5F9D-4F38-87E9-F7BA85D27735}"/>
    <cellStyle name="Cálculo 11 4 5 5" xfId="18542" xr:uid="{71ABC2B0-8570-4684-A110-9AD1C69C4E69}"/>
    <cellStyle name="Cálculo 11 4 6" xfId="3740" xr:uid="{71A41B88-4CDD-45E9-8F88-3BDFE404C67D}"/>
    <cellStyle name="Cálculo 11 4 6 2" xfId="6377" xr:uid="{50743C0E-33E3-4C27-A0AB-C25C18228B92}"/>
    <cellStyle name="Cálculo 11 4 6 2 2" xfId="12688" xr:uid="{9C3185D9-B2AD-42CF-AF7B-935FC5262AD9}"/>
    <cellStyle name="Cálculo 11 4 6 2 2 2" xfId="27796" xr:uid="{7D9C71F4-C76F-4266-8B70-2F54AD022B77}"/>
    <cellStyle name="Cálculo 11 4 6 2 3" xfId="7665" xr:uid="{553D93CD-808A-4917-A594-8CC142B75F50}"/>
    <cellStyle name="Cálculo 11 4 6 2 3 2" xfId="22773" xr:uid="{04AE0261-5448-4814-8C87-A34B5341DB1B}"/>
    <cellStyle name="Cálculo 11 4 6 2 4" xfId="21485" xr:uid="{23AB5DC0-0127-41F4-B3B5-0AEBBE2537CF}"/>
    <cellStyle name="Cálculo 11 4 6 3" xfId="10122" xr:uid="{593A46DC-B7CF-442D-A2E9-A84B74F58AD1}"/>
    <cellStyle name="Cálculo 11 4 6 3 2" xfId="25230" xr:uid="{37270502-D3FA-4F45-9B6A-99E6B7AA0260}"/>
    <cellStyle name="Cálculo 11 4 6 4" xfId="14710" xr:uid="{F130553E-5BDE-48B0-A827-449AD5D09412}"/>
    <cellStyle name="Cálculo 11 4 6 4 2" xfId="29818" xr:uid="{F172A2A8-EC7F-470D-8439-C97F9FA83AC7}"/>
    <cellStyle name="Cálculo 11 4 6 5" xfId="18848" xr:uid="{550B6308-C622-4137-9C1F-5EF304E9986A}"/>
    <cellStyle name="Cálculo 11 4 7" xfId="4117" xr:uid="{0154B662-5724-4292-89E0-B84189090FD1}"/>
    <cellStyle name="Cálculo 11 4 7 2" xfId="6754" xr:uid="{E72C9F55-E679-4A27-9F97-0FFE263AA001}"/>
    <cellStyle name="Cálculo 11 4 7 2 2" xfId="13065" xr:uid="{91ACFCDB-4701-4C24-ACBD-102E2E32DFF3}"/>
    <cellStyle name="Cálculo 11 4 7 2 2 2" xfId="28173" xr:uid="{DB302276-9141-4A1F-903B-06A2CB59C3BA}"/>
    <cellStyle name="Cálculo 11 4 7 2 3" xfId="16739" xr:uid="{3B8707A5-5CF8-4E9C-8FF3-FF2D6A38FF34}"/>
    <cellStyle name="Cálculo 11 4 7 2 3 2" xfId="31847" xr:uid="{78EF8BE2-5B96-4025-BBDD-DAA4BAEBFB58}"/>
    <cellStyle name="Cálculo 11 4 7 2 4" xfId="21862" xr:uid="{4E846307-F13E-4A7D-B614-5F5C4385542B}"/>
    <cellStyle name="Cálculo 11 4 7 3" xfId="10499" xr:uid="{B2373758-1259-4332-AC27-3B20D37AE9F4}"/>
    <cellStyle name="Cálculo 11 4 7 3 2" xfId="25607" xr:uid="{1ED6F232-04D7-4EB3-9EFF-BCB8CFDB01EB}"/>
    <cellStyle name="Cálculo 11 4 7 4" xfId="15706" xr:uid="{80028CD5-2386-4581-AC01-23A9E87C0BBE}"/>
    <cellStyle name="Cálculo 11 4 7 4 2" xfId="30814" xr:uid="{D1D7BFEE-472D-43A7-B8C8-4D1B3A9ED4F3}"/>
    <cellStyle name="Cálculo 11 4 7 5" xfId="19225" xr:uid="{A920FF48-B6EF-4384-85B7-C9EDDCBA2E4B}"/>
    <cellStyle name="Cálculo 11 4 8" xfId="4682" xr:uid="{83EF688F-8846-47EF-B851-6FBD31961D49}"/>
    <cellStyle name="Cálculo 11 4 8 2" xfId="11064" xr:uid="{564DB8E1-6297-45C1-832D-35A98B1D23D4}"/>
    <cellStyle name="Cálculo 11 4 8 2 2" xfId="26172" xr:uid="{501D2F48-41A2-47AA-8178-102C6B5784D6}"/>
    <cellStyle name="Cálculo 11 4 8 3" xfId="11668" xr:uid="{6E1A9F3F-E4FA-4411-A46A-DA0686B73900}"/>
    <cellStyle name="Cálculo 11 4 8 3 2" xfId="26776" xr:uid="{2720F976-DA24-491C-9337-BB0B0A7DFCF5}"/>
    <cellStyle name="Cálculo 11 4 8 4" xfId="19790" xr:uid="{81A6EDAE-916C-41BB-A880-D6C5E2E79A85}"/>
    <cellStyle name="Cálculo 11 4 9" xfId="8543" xr:uid="{7614C67E-952A-48A5-9FD0-BC118EE4E947}"/>
    <cellStyle name="Cálculo 11 4 9 2" xfId="23651" xr:uid="{2F9595D9-D39D-4460-93CC-2120FD43B089}"/>
    <cellStyle name="Cálculo 11 5" xfId="2076" xr:uid="{7CCECD87-9ABD-48B2-B2C0-E4186345F184}"/>
    <cellStyle name="Cálculo 11 5 10" xfId="7205" xr:uid="{28E63490-E239-4E1F-BCC5-F0122DDABB5E}"/>
    <cellStyle name="Cálculo 11 5 10 2" xfId="22313" xr:uid="{D60F0E10-C549-41DC-A02A-545E894DAB50}"/>
    <cellStyle name="Cálculo 11 5 11" xfId="17301" xr:uid="{CE9B667D-1E3A-460B-87A9-DEF1789EAA04}"/>
    <cellStyle name="Cálculo 11 5 2" xfId="2836" xr:uid="{B5F2343D-C2CD-4C06-BA80-5A34EB4AE4E5}"/>
    <cellStyle name="Cálculo 11 5 2 2" xfId="5473" xr:uid="{FEB4A05C-3C9B-4E41-B7D9-BB0A0BE33693}"/>
    <cellStyle name="Cálculo 11 5 2 2 2" xfId="15203" xr:uid="{22A71AA0-F6BD-4395-B115-5908EFF8ECDC}"/>
    <cellStyle name="Cálculo 11 5 2 2 2 2" xfId="30311" xr:uid="{3FE40C0A-12A6-4464-A489-F11EC5D21D87}"/>
    <cellStyle name="Cálculo 11 5 2 2 3" xfId="20581" xr:uid="{E4FFC1C7-BBD4-407B-864A-B440A288E5DA}"/>
    <cellStyle name="Cálculo 11 5 2 3" xfId="15106" xr:uid="{4B83BEE1-92E1-465F-9EAF-F8203064A919}"/>
    <cellStyle name="Cálculo 11 5 2 3 2" xfId="30214" xr:uid="{11A67303-8C84-439D-AFDC-0075817A6612}"/>
    <cellStyle name="Cálculo 11 5 2 4" xfId="17944" xr:uid="{36D3B110-9E78-4F1C-81BC-B712D1E8BBD0}"/>
    <cellStyle name="Cálculo 11 5 3" xfId="3139" xr:uid="{579D8400-C5E9-4D28-A2C5-A47613C2DE84}"/>
    <cellStyle name="Cálculo 11 5 3 2" xfId="5776" xr:uid="{2F090E1A-3BCD-4240-8233-9773AD5C774F}"/>
    <cellStyle name="Cálculo 11 5 3 2 2" xfId="12087" xr:uid="{41C89168-362E-450F-A071-0FCB65E83B3B}"/>
    <cellStyle name="Cálculo 11 5 3 2 2 2" xfId="27195" xr:uid="{ED8BE26D-3B79-42DD-8B55-20F29FE8EC18}"/>
    <cellStyle name="Cálculo 11 5 3 2 3" xfId="16466" xr:uid="{AA325A77-A1D8-4618-B08F-350C308D5CC8}"/>
    <cellStyle name="Cálculo 11 5 3 2 3 2" xfId="31574" xr:uid="{81D7BBDB-2AEF-430E-82CC-0B5CC2E9A109}"/>
    <cellStyle name="Cálculo 11 5 3 2 4" xfId="20884" xr:uid="{1B405A60-412B-4DCA-981F-114DD4089777}"/>
    <cellStyle name="Cálculo 11 5 3 3" xfId="9521" xr:uid="{5D4D61C2-BDD7-489F-9101-3E87929F3F1F}"/>
    <cellStyle name="Cálculo 11 5 3 3 2" xfId="24629" xr:uid="{8F9B240C-BC56-4635-9B4C-0D1C09E1C594}"/>
    <cellStyle name="Cálculo 11 5 3 4" xfId="14743" xr:uid="{342E9534-7E9C-4C3F-9711-0F2498828B25}"/>
    <cellStyle name="Cálculo 11 5 3 4 2" xfId="29851" xr:uid="{F7E6938F-981D-4FD4-8B09-6370DE9717D2}"/>
    <cellStyle name="Cálculo 11 5 3 5" xfId="18247" xr:uid="{F4A6E381-0340-4DB9-8C11-DC54BC4B4AB0}"/>
    <cellStyle name="Cálculo 11 5 4" xfId="3465" xr:uid="{1A8DF6EE-D40F-49A3-9FFB-66FE8E1C24E0}"/>
    <cellStyle name="Cálculo 11 5 4 2" xfId="6102" xr:uid="{4D77EA96-551B-4F3D-B029-78FCA9AA4563}"/>
    <cellStyle name="Cálculo 11 5 4 2 2" xfId="12413" xr:uid="{F3861D61-C189-4C34-AE72-0BB29E0C97A6}"/>
    <cellStyle name="Cálculo 11 5 4 2 2 2" xfId="27521" xr:uid="{D069CE37-AB78-44E5-83D7-8CA1FF24B6A4}"/>
    <cellStyle name="Cálculo 11 5 4 2 3" xfId="14492" xr:uid="{08B3AD64-4955-4684-A5FA-EE0A5AFEB1E6}"/>
    <cellStyle name="Cálculo 11 5 4 2 3 2" xfId="29600" xr:uid="{19FC1DBA-EA4D-4596-9EAF-603C2536C492}"/>
    <cellStyle name="Cálculo 11 5 4 2 4" xfId="21210" xr:uid="{B2788903-CA20-4871-893D-17605E6FC8FC}"/>
    <cellStyle name="Cálculo 11 5 4 3" xfId="9847" xr:uid="{B72C251B-592E-4816-9BF3-87234624E740}"/>
    <cellStyle name="Cálculo 11 5 4 3 2" xfId="24955" xr:uid="{4E289763-33C2-48F3-B0A1-FC9102A43564}"/>
    <cellStyle name="Cálculo 11 5 4 4" xfId="7107" xr:uid="{E2D5ED8A-AA78-4A31-B85C-CFC0D1ABFEFA}"/>
    <cellStyle name="Cálculo 11 5 4 4 2" xfId="22215" xr:uid="{EBB5BF63-616C-4A8C-AE55-18565C13CC6A}"/>
    <cellStyle name="Cálculo 11 5 4 5" xfId="18573" xr:uid="{EB539515-9888-4420-8D00-6F49CB4A2F2E}"/>
    <cellStyle name="Cálculo 11 5 5" xfId="3771" xr:uid="{ADD3245A-D6B0-4549-B3BF-C4021FA5CF6B}"/>
    <cellStyle name="Cálculo 11 5 5 2" xfId="6408" xr:uid="{31944446-439E-41CF-9FBC-E195BBBC4BE2}"/>
    <cellStyle name="Cálculo 11 5 5 2 2" xfId="12719" xr:uid="{D6F2DFFD-9902-4C5B-97DE-BB5386CD536B}"/>
    <cellStyle name="Cálculo 11 5 5 2 2 2" xfId="27827" xr:uid="{11D25DE6-7D86-4BB4-AE91-54C2FD877922}"/>
    <cellStyle name="Cálculo 11 5 5 2 3" xfId="13589" xr:uid="{15465ECC-1D71-4A9C-A06C-65C9160C0B85}"/>
    <cellStyle name="Cálculo 11 5 5 2 3 2" xfId="28697" xr:uid="{6AB709AB-61C0-4482-A1BD-D9737A1B1B0A}"/>
    <cellStyle name="Cálculo 11 5 5 2 4" xfId="21516" xr:uid="{99447901-E205-4DEF-BD9B-465291FEC6E0}"/>
    <cellStyle name="Cálculo 11 5 5 3" xfId="10153" xr:uid="{7A8E5C5C-363E-4FCD-B02C-8589BF0C7664}"/>
    <cellStyle name="Cálculo 11 5 5 3 2" xfId="25261" xr:uid="{E1E01E73-DFCD-45EB-933B-EDF8188502C0}"/>
    <cellStyle name="Cálculo 11 5 5 4" xfId="13707" xr:uid="{1BFD9442-CD91-4D58-A943-34A7FD1A3608}"/>
    <cellStyle name="Cálculo 11 5 5 4 2" xfId="28815" xr:uid="{DE03DB70-0AE5-4233-A36D-8F4D4231F3D1}"/>
    <cellStyle name="Cálculo 11 5 5 5" xfId="18879" xr:uid="{6205EA41-DAB5-4516-B2FD-76C8F96DA255}"/>
    <cellStyle name="Cálculo 11 5 6" xfId="4148" xr:uid="{8769246E-BF94-4C3C-AB54-D69B92CDF63B}"/>
    <cellStyle name="Cálculo 11 5 6 2" xfId="6785" xr:uid="{C0699271-5722-43B9-9AE4-CCA39AE4523F}"/>
    <cellStyle name="Cálculo 11 5 6 2 2" xfId="13096" xr:uid="{FB3B05B2-9F3E-4BE1-9B1E-ACBA658208B6}"/>
    <cellStyle name="Cálculo 11 5 6 2 2 2" xfId="28204" xr:uid="{E2F69B8D-A46B-4C03-8219-6CC776AA5786}"/>
    <cellStyle name="Cálculo 11 5 6 2 3" xfId="16770" xr:uid="{EDFC3CD0-3934-4061-B3E6-54D90B3AC65D}"/>
    <cellStyle name="Cálculo 11 5 6 2 3 2" xfId="31878" xr:uid="{6152A730-D036-48BB-9338-97FCA7DB347E}"/>
    <cellStyle name="Cálculo 11 5 6 2 4" xfId="21893" xr:uid="{47095E11-92E3-4679-A8FB-01CF648B56BA}"/>
    <cellStyle name="Cálculo 11 5 6 3" xfId="10530" xr:uid="{EBDE9C4E-7048-4273-AA1F-B4CBFF036E12}"/>
    <cellStyle name="Cálculo 11 5 6 3 2" xfId="25638" xr:uid="{34ACD91B-CEC4-4AE1-81C0-33F032F381DF}"/>
    <cellStyle name="Cálculo 11 5 6 4" xfId="8231" xr:uid="{E169CE11-DA14-4C94-A236-B2B6A6C43AF7}"/>
    <cellStyle name="Cálculo 11 5 6 4 2" xfId="23339" xr:uid="{C7C6D8E0-B00E-4D7A-A7E8-48B3ADB77A6C}"/>
    <cellStyle name="Cálculo 11 5 6 5" xfId="19256" xr:uid="{03C8410D-F089-4F37-8609-DB403FB0A212}"/>
    <cellStyle name="Cálculo 11 5 7" xfId="4713" xr:uid="{06CA7941-2FD7-4AB7-9D5C-078E6A658FE8}"/>
    <cellStyle name="Cálculo 11 5 7 2" xfId="11095" xr:uid="{E0D0E62C-F69E-48FA-A01D-687E16863208}"/>
    <cellStyle name="Cálculo 11 5 7 2 2" xfId="26203" xr:uid="{05AE6099-150B-4029-B726-E8D72BF91600}"/>
    <cellStyle name="Cálculo 11 5 7 3" xfId="15211" xr:uid="{AF51E381-C932-4046-B794-369E17A64836}"/>
    <cellStyle name="Cálculo 11 5 7 3 2" xfId="30319" xr:uid="{DAB87239-4320-4991-9738-B6C170184B03}"/>
    <cellStyle name="Cálculo 11 5 7 4" xfId="19821" xr:uid="{9C66F78B-44A7-42B2-8D93-BDD4CE6226F9}"/>
    <cellStyle name="Cálculo 11 5 8" xfId="8574" xr:uid="{35830B53-FBBD-4479-8870-A11B71AFD947}"/>
    <cellStyle name="Cálculo 11 5 8 2" xfId="23682" xr:uid="{3DECDFB3-9357-4380-BB84-5785BF3C9086}"/>
    <cellStyle name="Cálculo 11 5 9" xfId="15642" xr:uid="{1A1E4423-B673-49FC-9673-620144EE582B}"/>
    <cellStyle name="Cálculo 11 5 9 2" xfId="30750" xr:uid="{3F06C970-2078-4DCD-821D-82422F48F99E}"/>
    <cellStyle name="Cálculo 12" xfId="752" xr:uid="{00000000-0005-0000-0000-0000F0020000}"/>
    <cellStyle name="Cálculo 12 2" xfId="1826" xr:uid="{F9493563-2786-4EB2-8336-00CEC3FCD5BB}"/>
    <cellStyle name="Cálculo 12 2 10" xfId="8327" xr:uid="{44447CAA-ECF5-4925-845E-E44AB7EBAE7C}"/>
    <cellStyle name="Cálculo 12 2 10 2" xfId="23435" xr:uid="{7EB85CA8-01EE-4962-AED2-4931F0451F41}"/>
    <cellStyle name="Cálculo 12 2 11" xfId="8050" xr:uid="{39A1C23D-042E-4B57-ACBA-C8604BA01332}"/>
    <cellStyle name="Cálculo 12 2 11 2" xfId="23158" xr:uid="{A5C4DFFB-9734-45CD-9551-711EC36A551E}"/>
    <cellStyle name="Cálculo 12 2 12" xfId="13480" xr:uid="{71E9F3C5-0037-4491-BF33-CF2186BC4542}"/>
    <cellStyle name="Cálculo 12 2 12 2" xfId="28588" xr:uid="{2830959D-9FAA-4359-8A73-3E5DFC72B126}"/>
    <cellStyle name="Cálculo 12 2 13" xfId="17051" xr:uid="{C8747865-C3E6-4876-B089-1D4AAEE7A05C}"/>
    <cellStyle name="Cálculo 12 2 2" xfId="2386" xr:uid="{3E51C0C9-F389-4FD0-9D31-FE8CFFCFF600}"/>
    <cellStyle name="Cálculo 12 2 2 2" xfId="5023" xr:uid="{8E0EED43-0FD9-4981-9A17-C4066E982323}"/>
    <cellStyle name="Cálculo 12 2 2 2 2" xfId="11387" xr:uid="{E3C9A459-24F5-496A-80AA-6EE22CB328DC}"/>
    <cellStyle name="Cálculo 12 2 2 2 2 2" xfId="26495" xr:uid="{C9EA7498-107B-46DC-AE3F-5A1DC3A1417A}"/>
    <cellStyle name="Cálculo 12 2 2 2 3" xfId="15137" xr:uid="{65155715-EDB7-4442-A738-68760E63CF27}"/>
    <cellStyle name="Cálculo 12 2 2 2 3 2" xfId="30245" xr:uid="{F8243FBC-45B6-49F8-A895-AA77F7EB746B}"/>
    <cellStyle name="Cálculo 12 2 2 2 4" xfId="20131" xr:uid="{88E20A07-D90B-4F93-8B7B-638653781B04}"/>
    <cellStyle name="Cálculo 12 2 2 3" xfId="8853" xr:uid="{5998FD38-DCAA-469E-AA60-2F123083A1F7}"/>
    <cellStyle name="Cálculo 12 2 2 3 2" xfId="23961" xr:uid="{598771F7-AD2B-4A79-9CD7-FC2C3F8C6AFB}"/>
    <cellStyle name="Cálculo 12 2 3" xfId="2234" xr:uid="{B29F5AC3-A8E2-4E73-A95C-75B815751E56}"/>
    <cellStyle name="Cálculo 12 2 3 2" xfId="4871" xr:uid="{8C195912-4B71-4BE8-8605-DFDC4C5C506D}"/>
    <cellStyle name="Cálculo 12 2 3 2 2" xfId="14202" xr:uid="{0B356D8D-84C4-4D1B-BF99-A3D907EF96E5}"/>
    <cellStyle name="Cálculo 12 2 3 2 2 2" xfId="29310" xr:uid="{7262A9C9-E966-40D5-AA8F-14020E09CDF4}"/>
    <cellStyle name="Cálculo 12 2 3 2 3" xfId="19979" xr:uid="{19BA5C8F-E810-478B-88C0-3310B606FF93}"/>
    <cellStyle name="Cálculo 12 2 3 3" xfId="15152" xr:uid="{EE3E8A7E-FB71-4579-BB10-4F61D42915E4}"/>
    <cellStyle name="Cálculo 12 2 3 3 2" xfId="30260" xr:uid="{6EB6647B-4B7E-4D63-A67B-9C886EC6AF37}"/>
    <cellStyle name="Cálculo 12 2 3 4" xfId="17459" xr:uid="{57EF0659-E7B1-4B33-9764-70D8CF7EB434}"/>
    <cellStyle name="Cálculo 12 2 4" xfId="2348" xr:uid="{A54253FE-D4F6-4A35-8613-E657BB83058A}"/>
    <cellStyle name="Cálculo 12 2 4 2" xfId="4985" xr:uid="{4151E6A0-BAC8-4104-80E6-AC3B7BCCA7B8}"/>
    <cellStyle name="Cálculo 12 2 4 2 2" xfId="11349" xr:uid="{940CAC6E-84FA-41B7-B387-7B3C7C8EC203}"/>
    <cellStyle name="Cálculo 12 2 4 2 2 2" xfId="26457" xr:uid="{CBA4CF43-7A49-4706-969E-3A7165E78EF3}"/>
    <cellStyle name="Cálculo 12 2 4 2 3" xfId="15068" xr:uid="{B40A167F-90B7-489B-9BD6-1B368359EBC3}"/>
    <cellStyle name="Cálculo 12 2 4 2 3 2" xfId="30176" xr:uid="{DFCE38EF-2BEB-4375-9EA8-27228629FD45}"/>
    <cellStyle name="Cálculo 12 2 4 2 4" xfId="20093" xr:uid="{FDC18CA8-513D-4C1E-ACD3-067C29018A5A}"/>
    <cellStyle name="Cálculo 12 2 4 3" xfId="8815" xr:uid="{C192A06B-4866-4DD4-A261-0742CFFDB47E}"/>
    <cellStyle name="Cálculo 12 2 4 3 2" xfId="23923" xr:uid="{F05B546E-E39D-4089-9DFF-85B649E7758A}"/>
    <cellStyle name="Cálculo 12 2 4 4" xfId="14932" xr:uid="{5C8816A5-314B-4729-A47D-36A76C98A4B1}"/>
    <cellStyle name="Cálculo 12 2 4 4 2" xfId="30040" xr:uid="{9CE38A1F-3712-4942-B682-DB6E8CD5A623}"/>
    <cellStyle name="Cálculo 12 2 4 5" xfId="17573" xr:uid="{15DA42C6-2BCA-4AFC-9F80-80B8F829FC51}"/>
    <cellStyle name="Cálculo 12 2 5" xfId="3246" xr:uid="{7B4696EF-56CF-477A-AE09-8CA62B0F1A0F}"/>
    <cellStyle name="Cálculo 12 2 5 2" xfId="5883" xr:uid="{D658E14D-7E96-4ED3-B049-A5795F633CB4}"/>
    <cellStyle name="Cálculo 12 2 5 2 2" xfId="12194" xr:uid="{23EF3285-FF63-42CF-BE7A-2F11F0749836}"/>
    <cellStyle name="Cálculo 12 2 5 2 2 2" xfId="27302" xr:uid="{9C6950CF-CB6D-48C6-A2FA-85D870E1F5E1}"/>
    <cellStyle name="Cálculo 12 2 5 2 3" xfId="7172" xr:uid="{3FC1D5F9-1ED1-49B8-AE3B-AE82ACA3D5D9}"/>
    <cellStyle name="Cálculo 12 2 5 2 3 2" xfId="22280" xr:uid="{17CE3517-86BD-4C0B-BD23-588473196E76}"/>
    <cellStyle name="Cálculo 12 2 5 2 4" xfId="20991" xr:uid="{7BD51A4A-F588-40F3-A080-700C5B2B15DD}"/>
    <cellStyle name="Cálculo 12 2 5 3" xfId="9628" xr:uid="{7AE7D8C3-A43B-461D-B5AE-7817115503F6}"/>
    <cellStyle name="Cálculo 12 2 5 3 2" xfId="24736" xr:uid="{FC27FE98-5220-41EC-807F-C90DE0A9A6B1}"/>
    <cellStyle name="Cálculo 12 2 5 4" xfId="7983" xr:uid="{4587C4B9-B7B4-477F-BCCA-2E41BCD4A779}"/>
    <cellStyle name="Cálculo 12 2 5 4 2" xfId="23091" xr:uid="{F009F3F3-8900-4A1E-9F09-EDD60F3907EC}"/>
    <cellStyle name="Cálculo 12 2 5 5" xfId="18354" xr:uid="{B7C2A1B9-F00E-4185-90D7-101807BF326C}"/>
    <cellStyle name="Cálculo 12 2 6" xfId="3552" xr:uid="{0BB17C57-34E4-43D4-B189-F26FD14D4554}"/>
    <cellStyle name="Cálculo 12 2 6 2" xfId="6189" xr:uid="{A4B1D84A-91B6-464D-A8A1-DFA462DD1C21}"/>
    <cellStyle name="Cálculo 12 2 6 2 2" xfId="12500" xr:uid="{27849345-7CAE-4AF1-99F3-01321459BC5B}"/>
    <cellStyle name="Cálculo 12 2 6 2 2 2" xfId="27608" xr:uid="{1F16D4E7-7B83-4670-A2F4-2E0C3BC6D843}"/>
    <cellStyle name="Cálculo 12 2 6 2 3" xfId="7993" xr:uid="{F24D02BD-5B08-48A6-A441-FA2F9681FDCE}"/>
    <cellStyle name="Cálculo 12 2 6 2 3 2" xfId="23101" xr:uid="{4AD0A669-49BD-4CA6-B023-5621577D710A}"/>
    <cellStyle name="Cálculo 12 2 6 2 4" xfId="21297" xr:uid="{3C830F07-8363-437C-90F4-D3C40EFAD75B}"/>
    <cellStyle name="Cálculo 12 2 6 3" xfId="9934" xr:uid="{E934C210-23E5-444E-885D-22F274C784F3}"/>
    <cellStyle name="Cálculo 12 2 6 3 2" xfId="25042" xr:uid="{7BA14C43-2BF9-4615-BB38-9E925B021FC2}"/>
    <cellStyle name="Cálculo 12 2 6 4" xfId="7174" xr:uid="{0A0CFCDB-7F2E-4024-A070-2CD6DF54D9EC}"/>
    <cellStyle name="Cálculo 12 2 6 4 2" xfId="22282" xr:uid="{9544EE5D-FE76-4D34-86B4-A3658A5D9FEC}"/>
    <cellStyle name="Cálculo 12 2 6 5" xfId="18660" xr:uid="{D974D715-1BA5-4FB4-BB4E-65C7E8A9D43E}"/>
    <cellStyle name="Cálculo 12 2 7" xfId="3898" xr:uid="{54365915-5CDD-4B6F-A884-C26DE145056E}"/>
    <cellStyle name="Cálculo 12 2 7 2" xfId="6535" xr:uid="{AF4862C0-B2E8-45E9-B532-7B2C02863E5E}"/>
    <cellStyle name="Cálculo 12 2 7 2 2" xfId="12846" xr:uid="{53FC147D-44D1-40BE-B68A-C8BB319FDC39}"/>
    <cellStyle name="Cálculo 12 2 7 2 2 2" xfId="27954" xr:uid="{EF94BDF6-E842-4925-95FE-9FD16416CD08}"/>
    <cellStyle name="Cálculo 12 2 7 2 3" xfId="8232" xr:uid="{38E51AE5-4431-4B34-8947-8FFF425BECDA}"/>
    <cellStyle name="Cálculo 12 2 7 2 3 2" xfId="23340" xr:uid="{9A969E98-74AC-409F-BF4D-2D5E45431B91}"/>
    <cellStyle name="Cálculo 12 2 7 2 4" xfId="21643" xr:uid="{8EC0473C-0ACA-4D5F-8FDC-C6E8D06CF04F}"/>
    <cellStyle name="Cálculo 12 2 7 3" xfId="10280" xr:uid="{CE61767A-F8EE-427C-BE4C-9CD2FD48A27C}"/>
    <cellStyle name="Cálculo 12 2 7 3 2" xfId="25388" xr:uid="{3DCB42B1-5574-4803-A86B-22FD7A7975B8}"/>
    <cellStyle name="Cálculo 12 2 7 4" xfId="8469" xr:uid="{F0C9EEB8-BAAA-4DA5-8E70-0E4D11BA1E9C}"/>
    <cellStyle name="Cálculo 12 2 7 4 2" xfId="23577" xr:uid="{D658D783-4A48-4F32-9D5E-299B236BD434}"/>
    <cellStyle name="Cálculo 12 2 7 5" xfId="19006" xr:uid="{D3B2B04C-696B-4E23-9DE3-4FD252F53C37}"/>
    <cellStyle name="Cálculo 12 2 8" xfId="4262" xr:uid="{E0EEC22A-8726-4F67-825F-B9838402F349}"/>
    <cellStyle name="Cálculo 12 2 8 2" xfId="6899" xr:uid="{CA59624C-04E3-41CC-B4CF-BA09D5FC4001}"/>
    <cellStyle name="Cálculo 12 2 8 2 2" xfId="13210" xr:uid="{13E9B46F-4C62-4A99-AFF4-813176A25094}"/>
    <cellStyle name="Cálculo 12 2 8 2 2 2" xfId="28318" xr:uid="{89ABFA12-B8EA-4D4E-88CC-A128919DFEA3}"/>
    <cellStyle name="Cálculo 12 2 8 2 3" xfId="16874" xr:uid="{2C0868F8-8A2B-4A96-A99B-CDB12F2382E0}"/>
    <cellStyle name="Cálculo 12 2 8 2 3 2" xfId="31982" xr:uid="{A261CC7E-8074-4DDC-B67C-E0023E298403}"/>
    <cellStyle name="Cálculo 12 2 8 2 4" xfId="22007" xr:uid="{3D50D54E-4FA3-46C5-BC11-8C40F9CE4494}"/>
    <cellStyle name="Cálculo 12 2 8 3" xfId="10644" xr:uid="{2101389F-EA37-43B1-98D5-72EDA46DA029}"/>
    <cellStyle name="Cálculo 12 2 8 3 2" xfId="25752" xr:uid="{36CF24F9-3F7A-44A5-884C-9866CC4789E3}"/>
    <cellStyle name="Cálculo 12 2 8 4" xfId="15659" xr:uid="{AFED4E09-3873-4578-9A03-09AD908CA26A}"/>
    <cellStyle name="Cálculo 12 2 8 4 2" xfId="30767" xr:uid="{C07D1590-5B90-4EE4-B5B8-C0BCC9A9DF12}"/>
    <cellStyle name="Cálculo 12 2 8 5" xfId="19370" xr:uid="{0D05F68D-18A8-47A0-9815-3C509FBB8FAF}"/>
    <cellStyle name="Cálculo 12 2 9" xfId="4463" xr:uid="{2BA8F45C-B81E-4CC0-A6B1-A83D771B8650}"/>
    <cellStyle name="Cálculo 12 2 9 2" xfId="10845" xr:uid="{3CA43489-636E-44C6-939A-73A320211E37}"/>
    <cellStyle name="Cálculo 12 2 9 2 2" xfId="25953" xr:uid="{D45D518A-A31C-41BB-B937-AE6916CEBAE2}"/>
    <cellStyle name="Cálculo 12 2 9 3" xfId="14522" xr:uid="{2E491DDC-CDB0-401C-BD01-57D146429B3E}"/>
    <cellStyle name="Cálculo 12 2 9 3 2" xfId="29630" xr:uid="{AC6FBF09-AD47-4DC1-900E-6D72E8B1FE8B}"/>
    <cellStyle name="Cálculo 12 2 9 4" xfId="19571" xr:uid="{991FFE70-A406-49AB-830E-D59FF581DB07}"/>
    <cellStyle name="Cálculo 12 3" xfId="1809" xr:uid="{51A69A9D-A358-494F-A8DE-9A1FC387529A}"/>
    <cellStyle name="Cálculo 12 3 10" xfId="14381" xr:uid="{77426B8A-6437-4751-9704-F49EC329ADDC}"/>
    <cellStyle name="Cálculo 12 3 10 2" xfId="29489" xr:uid="{6948738D-EDFD-4081-AEF1-0DFA862A15EA}"/>
    <cellStyle name="Cálculo 12 3 11" xfId="13478" xr:uid="{A45A7B4A-D50F-4706-BEAB-C4B0AC5C94CF}"/>
    <cellStyle name="Cálculo 12 3 11 2" xfId="28586" xr:uid="{43B7C9C2-0F40-4E71-83BA-041BE41F62F1}"/>
    <cellStyle name="Cálculo 12 3 12" xfId="17034" xr:uid="{439FF0D1-2854-4C96-BED8-0211914BFF03}"/>
    <cellStyle name="Cálculo 12 3 2" xfId="2369" xr:uid="{D190E718-C6CF-4EAC-A770-6F6D61BEE108}"/>
    <cellStyle name="Cálculo 12 3 2 2" xfId="5006" xr:uid="{6DFC9CDF-895C-4F8B-ADE4-64CA08994C7A}"/>
    <cellStyle name="Cálculo 12 3 2 2 2" xfId="11370" xr:uid="{889854A9-16D5-41F2-9EDA-39D588730AE3}"/>
    <cellStyle name="Cálculo 12 3 2 2 2 2" xfId="26478" xr:uid="{77DAB2C0-2E05-441E-988D-DC3B1B9204CE}"/>
    <cellStyle name="Cálculo 12 3 2 2 3" xfId="15605" xr:uid="{207ADE9B-1298-4779-84AA-230804ADB54B}"/>
    <cellStyle name="Cálculo 12 3 2 2 3 2" xfId="30713" xr:uid="{D19E999D-B132-4A22-BD16-80F294579E8D}"/>
    <cellStyle name="Cálculo 12 3 2 2 4" xfId="20114" xr:uid="{6F3FC4DC-9007-4618-A0D6-51D752B342BA}"/>
    <cellStyle name="Cálculo 12 3 2 3" xfId="8836" xr:uid="{56D25E23-A163-443C-B2C8-FA5BE58BD1B1}"/>
    <cellStyle name="Cálculo 12 3 2 3 2" xfId="23944" xr:uid="{9A61ED91-3732-4ED6-B86A-0D7C1C065022}"/>
    <cellStyle name="Cálculo 12 3 2 4" xfId="15117" xr:uid="{59E7DE2C-B9F0-47B1-800D-763B9D4EF92E}"/>
    <cellStyle name="Cálculo 12 3 2 4 2" xfId="30225" xr:uid="{CBDAFF6F-0BFE-41DB-862C-9C8C8ED76C7B}"/>
    <cellStyle name="Cálculo 12 3 2 5" xfId="13783" xr:uid="{1680F746-182E-4E20-AA10-B9EB7CE07D20}"/>
    <cellStyle name="Cálculo 12 3 2 5 2" xfId="28891" xr:uid="{E263E1B0-4966-4B5A-9372-95648BB1356C}"/>
    <cellStyle name="Cálculo 12 3 2 6" xfId="17577" xr:uid="{5DF678B1-4328-4C40-8E54-E4E06ACDA32A}"/>
    <cellStyle name="Cálculo 12 3 3" xfId="2251" xr:uid="{A011D725-3505-428B-A2AB-52B66C5E95F0}"/>
    <cellStyle name="Cálculo 12 3 3 2" xfId="4888" xr:uid="{650F3550-C2BB-414D-9727-9C631F9BFA0A}"/>
    <cellStyle name="Cálculo 12 3 3 2 2" xfId="9276" xr:uid="{1B4B2854-BAFF-4A6E-B0A1-F2FFA26B884C}"/>
    <cellStyle name="Cálculo 12 3 3 2 2 2" xfId="24384" xr:uid="{AEF06003-064F-43BA-B032-A08C6050E49F}"/>
    <cellStyle name="Cálculo 12 3 3 2 3" xfId="19996" xr:uid="{AD186883-21AD-426D-8440-7FBC489A013B}"/>
    <cellStyle name="Cálculo 12 3 3 3" xfId="14532" xr:uid="{3A293894-4B25-4270-83EE-5663151E9818}"/>
    <cellStyle name="Cálculo 12 3 3 3 2" xfId="29640" xr:uid="{F6E6C14A-B3CE-40BD-B40D-78FD7CB592E9}"/>
    <cellStyle name="Cálculo 12 3 3 4" xfId="17476" xr:uid="{AA426A1C-2242-4013-97A8-65A33D35B86C}"/>
    <cellStyle name="Cálculo 12 3 4" xfId="2646" xr:uid="{7BE6DA09-A9C4-4140-BA12-FFB6FA5FAE4D}"/>
    <cellStyle name="Cálculo 12 3 4 2" xfId="5283" xr:uid="{60DD63B1-D62A-4EC9-AA67-9B169506A961}"/>
    <cellStyle name="Cálculo 12 3 4 2 2" xfId="11647" xr:uid="{E98B397A-D374-4049-9EE9-3F6FD47F1CA3}"/>
    <cellStyle name="Cálculo 12 3 4 2 2 2" xfId="26755" xr:uid="{08543A57-B738-4733-92E5-A973F5D3694E}"/>
    <cellStyle name="Cálculo 12 3 4 2 3" xfId="7321" xr:uid="{77AA8B40-BECC-41AF-8BB5-1F7AD7C7E1E0}"/>
    <cellStyle name="Cálculo 12 3 4 2 3 2" xfId="22429" xr:uid="{F9BA9C94-57F0-432F-BF56-69D2A133F0A0}"/>
    <cellStyle name="Cálculo 12 3 4 2 4" xfId="20391" xr:uid="{83E2A48B-99B2-4165-B3D2-5C1683F4C963}"/>
    <cellStyle name="Cálculo 12 3 4 3" xfId="9113" xr:uid="{D30D7EBE-5EFD-475F-A6D1-98E35C192E8D}"/>
    <cellStyle name="Cálculo 12 3 4 3 2" xfId="24221" xr:uid="{0E8F342C-29EB-44B3-9958-8861E36A574D}"/>
    <cellStyle name="Cálculo 12 3 4 4" xfId="13377" xr:uid="{F572B318-2AF5-463A-8B49-0E98642DB364}"/>
    <cellStyle name="Cálculo 12 3 4 4 2" xfId="28485" xr:uid="{D6AEE4E9-C187-45C6-836B-2F024AA1CD7E}"/>
    <cellStyle name="Cálculo 12 3 4 5" xfId="17754" xr:uid="{CD40AA4C-1986-49FA-A944-BD3EB491499C}"/>
    <cellStyle name="Cálculo 12 3 5" xfId="3229" xr:uid="{ECD4DA95-DC82-43CC-A753-14C2519984D6}"/>
    <cellStyle name="Cálculo 12 3 5 2" xfId="5866" xr:uid="{24F799E8-1505-49C7-801F-DF2CBDC47B6C}"/>
    <cellStyle name="Cálculo 12 3 5 2 2" xfId="12177" xr:uid="{DADA5F59-BDE6-49E0-83EA-5F4EEA616ECE}"/>
    <cellStyle name="Cálculo 12 3 5 2 2 2" xfId="27285" xr:uid="{777A4541-DB46-476F-A354-8CC1AA03FA4D}"/>
    <cellStyle name="Cálculo 12 3 5 2 3" xfId="8199" xr:uid="{41308B8C-42A9-47D0-8044-F4813C251FC3}"/>
    <cellStyle name="Cálculo 12 3 5 2 3 2" xfId="23307" xr:uid="{854C8575-87BB-4917-8BD4-F5B2BF7E4589}"/>
    <cellStyle name="Cálculo 12 3 5 2 4" xfId="20974" xr:uid="{A3554F08-C2FA-48B3-9F11-65CBF33C99C1}"/>
    <cellStyle name="Cálculo 12 3 5 3" xfId="9611" xr:uid="{891F6D7B-04FC-41FD-94A2-77836561F3ED}"/>
    <cellStyle name="Cálculo 12 3 5 3 2" xfId="24719" xr:uid="{33089C28-BDBE-46FD-AE97-57570193E8BF}"/>
    <cellStyle name="Cálculo 12 3 5 4" xfId="7435" xr:uid="{1943E09A-2137-4255-BDFC-2CE364254ACD}"/>
    <cellStyle name="Cálculo 12 3 5 4 2" xfId="22543" xr:uid="{18058367-E215-499B-BBA4-A2E267B346D9}"/>
    <cellStyle name="Cálculo 12 3 5 5" xfId="18337" xr:uid="{BF9D1842-E557-4FC1-A3DA-7C87A56DEBAA}"/>
    <cellStyle name="Cálculo 12 3 6" xfId="2311" xr:uid="{81DA2C8D-06B7-4B3C-AC1F-033FE98BEB67}"/>
    <cellStyle name="Cálculo 12 3 6 2" xfId="4948" xr:uid="{99C0E592-4ABB-4EFA-8CF7-A263FDE5D193}"/>
    <cellStyle name="Cálculo 12 3 6 2 2" xfId="11312" xr:uid="{1A9C6FF0-F72F-4BAB-92FD-D018EE0EB0F1}"/>
    <cellStyle name="Cálculo 12 3 6 2 2 2" xfId="26420" xr:uid="{C07843FA-264D-4695-81CC-7BD3386D3C45}"/>
    <cellStyle name="Cálculo 12 3 6 2 3" xfId="9285" xr:uid="{CA46AEA3-EF5E-4E85-8A05-96EA44DB1FA9}"/>
    <cellStyle name="Cálculo 12 3 6 2 3 2" xfId="24393" xr:uid="{B56935AE-7BE3-414C-A55A-741011572189}"/>
    <cellStyle name="Cálculo 12 3 6 2 4" xfId="20056" xr:uid="{51CC2087-E90F-4550-8A20-1ED973002E9C}"/>
    <cellStyle name="Cálculo 12 3 6 3" xfId="8778" xr:uid="{1128F9F3-9916-4123-979B-F6BE490E90E2}"/>
    <cellStyle name="Cálculo 12 3 6 3 2" xfId="23886" xr:uid="{C4DFEB07-9053-458E-85ED-FA3EA3FC1DA9}"/>
    <cellStyle name="Cálculo 12 3 6 4" xfId="7551" xr:uid="{96F5643D-5835-449B-AEDC-5738097229CD}"/>
    <cellStyle name="Cálculo 12 3 6 4 2" xfId="22659" xr:uid="{81224DC6-6010-4026-926A-BDF1219535A5}"/>
    <cellStyle name="Cálculo 12 3 6 5" xfId="17536" xr:uid="{C1E87938-6C7C-4459-BA46-1640161F3067}"/>
    <cellStyle name="Cálculo 12 3 7" xfId="3881" xr:uid="{386BAEEA-C6FD-4A01-93A8-0EB85A8B4632}"/>
    <cellStyle name="Cálculo 12 3 7 2" xfId="6518" xr:uid="{5E2B6CBD-1D77-4DFA-9BC4-59C22C9219E5}"/>
    <cellStyle name="Cálculo 12 3 7 2 2" xfId="12829" xr:uid="{8941213E-41FD-411C-888C-81E48E05492C}"/>
    <cellStyle name="Cálculo 12 3 7 2 2 2" xfId="27937" xr:uid="{3D96D33F-9EC1-4408-8C66-79E24011670A}"/>
    <cellStyle name="Cálculo 12 3 7 2 3" xfId="13737" xr:uid="{1029F0B1-8AF2-42EF-9C52-D60B4390A8BE}"/>
    <cellStyle name="Cálculo 12 3 7 2 3 2" xfId="28845" xr:uid="{CFA1DC25-98FC-494B-9EB2-355C5FB55FC2}"/>
    <cellStyle name="Cálculo 12 3 7 2 4" xfId="21626" xr:uid="{A5AD3D8E-D879-483B-8125-56FBCCAA4E03}"/>
    <cellStyle name="Cálculo 12 3 7 3" xfId="10263" xr:uid="{954D6130-958B-4A81-BDE9-D97DA01906C8}"/>
    <cellStyle name="Cálculo 12 3 7 3 2" xfId="25371" xr:uid="{F0A1F95B-E074-43B2-85EC-CE21261B5E57}"/>
    <cellStyle name="Cálculo 12 3 7 4" xfId="15538" xr:uid="{D2B9ADFD-8232-4A40-92C7-943C88344178}"/>
    <cellStyle name="Cálculo 12 3 7 4 2" xfId="30646" xr:uid="{79A43819-A613-4BB8-94EC-89E3698F8603}"/>
    <cellStyle name="Cálculo 12 3 7 5" xfId="18989" xr:uid="{19B1F3C8-69B0-47D4-957C-2500A2A47124}"/>
    <cellStyle name="Cálculo 12 3 8" xfId="4446" xr:uid="{EDF0090A-7AFA-4159-B3F5-9191F72548C5}"/>
    <cellStyle name="Cálculo 12 3 8 2" xfId="10828" xr:uid="{6BBFED11-5118-4E81-B895-9057536F877D}"/>
    <cellStyle name="Cálculo 12 3 8 2 2" xfId="25936" xr:uid="{CA854B9D-8E56-4057-AE94-04D364CFB0E2}"/>
    <cellStyle name="Cálculo 12 3 8 3" xfId="8186" xr:uid="{F8DABF0D-4DDC-468D-BFAE-67F679F977F2}"/>
    <cellStyle name="Cálculo 12 3 8 3 2" xfId="23294" xr:uid="{E7AE05FB-406B-45BC-9C66-A0628567C2EE}"/>
    <cellStyle name="Cálculo 12 3 8 4" xfId="19554" xr:uid="{56C76719-D25A-48CC-B5B9-1360456925EE}"/>
    <cellStyle name="Cálculo 12 3 9" xfId="8310" xr:uid="{03EA9E4F-EC90-47D7-9546-A6C0ED56D88D}"/>
    <cellStyle name="Cálculo 12 3 9 2" xfId="23418" xr:uid="{4C06A4CB-2D29-4C7B-BD90-E5426B7E4FD8}"/>
    <cellStyle name="Cálculo 12 4" xfId="2046" xr:uid="{4E53AF99-5BAF-445A-965D-EB02852BFCEC}"/>
    <cellStyle name="Cálculo 12 4 10" xfId="14291" xr:uid="{B589EBEA-656D-4F2D-8055-865CDDE549E5}"/>
    <cellStyle name="Cálculo 12 4 10 2" xfId="29399" xr:uid="{060120D7-21B9-43FB-9241-320B44E5D834}"/>
    <cellStyle name="Cálculo 12 4 11" xfId="16309" xr:uid="{26DCCF3C-BA54-4A87-B656-638C462E80F8}"/>
    <cellStyle name="Cálculo 12 4 11 2" xfId="31417" xr:uid="{A2B9551E-E384-4D30-8577-E1965BFF2088}"/>
    <cellStyle name="Cálculo 12 4 12" xfId="17271" xr:uid="{2E9BA9B8-0336-412D-A6AF-DC81BB77F293}"/>
    <cellStyle name="Cálculo 12 4 2" xfId="2553" xr:uid="{8873FF9A-4419-4411-87E0-AC476F2317F7}"/>
    <cellStyle name="Cálculo 12 4 2 2" xfId="5190" xr:uid="{DB804E41-17C4-4E2A-9788-351D8B640163}"/>
    <cellStyle name="Cálculo 12 4 2 2 2" xfId="11554" xr:uid="{E85B26D8-4EA4-40B8-8E47-AA518C6BD5B0}"/>
    <cellStyle name="Cálculo 12 4 2 2 2 2" xfId="26662" xr:uid="{68BF9D13-86AE-4375-9FE2-38C99A8FE3D8}"/>
    <cellStyle name="Cálculo 12 4 2 2 3" xfId="15854" xr:uid="{BE0C6471-ABD7-46E4-8186-F23C93250118}"/>
    <cellStyle name="Cálculo 12 4 2 2 3 2" xfId="30962" xr:uid="{F51894CA-E811-4FB1-984A-0CC1227B6F06}"/>
    <cellStyle name="Cálculo 12 4 2 2 4" xfId="20298" xr:uid="{154317EC-27F5-4F4A-9F79-C8F3C42953DE}"/>
    <cellStyle name="Cálculo 12 4 2 3" xfId="9020" xr:uid="{35CB5CA2-9AF6-46D2-9E03-8260D82B7696}"/>
    <cellStyle name="Cálculo 12 4 2 3 2" xfId="24128" xr:uid="{95DCF5FB-5995-4E6B-841F-2509CFDC2BF5}"/>
    <cellStyle name="Cálculo 12 4 2 4" xfId="14193" xr:uid="{3766626D-F1EA-4461-8E9E-7FF27D158396}"/>
    <cellStyle name="Cálculo 12 4 2 4 2" xfId="29301" xr:uid="{1581FEC8-1009-470E-8A62-C173B541D30C}"/>
    <cellStyle name="Cálculo 12 4 2 5" xfId="7756" xr:uid="{F02AC354-8592-4CEB-A3E4-15C6505C2C8F}"/>
    <cellStyle name="Cálculo 12 4 2 5 2" xfId="22864" xr:uid="{629E4671-543A-4209-B17F-EF11E3AF44E6}"/>
    <cellStyle name="Cálculo 12 4 2 6" xfId="17661" xr:uid="{8A7AD78D-BE76-4823-A646-9B8435767ADF}"/>
    <cellStyle name="Cálculo 12 4 3" xfId="2806" xr:uid="{5F28B6CF-3949-4369-8140-C4AA5A460CA3}"/>
    <cellStyle name="Cálculo 12 4 3 2" xfId="5443" xr:uid="{A49D8990-F6E7-4702-9BED-D3C8DA7CD4F2}"/>
    <cellStyle name="Cálculo 12 4 3 2 2" xfId="14801" xr:uid="{49DA21E0-1C28-43F6-8043-F294FCBA9A1F}"/>
    <cellStyle name="Cálculo 12 4 3 2 2 2" xfId="29909" xr:uid="{1F5F38B5-56D7-4EFC-88D6-14201A08C46D}"/>
    <cellStyle name="Cálculo 12 4 3 2 3" xfId="20551" xr:uid="{73AA12E4-F21D-40B3-8A2B-10118F9B84EC}"/>
    <cellStyle name="Cálculo 12 4 3 3" xfId="7560" xr:uid="{75F90B26-D68B-4DD2-B166-6E72DE4688E5}"/>
    <cellStyle name="Cálculo 12 4 3 3 2" xfId="22668" xr:uid="{E6B7F8EB-363C-4923-87CF-FF3BA1CADD87}"/>
    <cellStyle name="Cálculo 12 4 3 4" xfId="17914" xr:uid="{C587FBFE-6D48-40A4-BEA9-8114BFE39E2D}"/>
    <cellStyle name="Cálculo 12 4 4" xfId="3109" xr:uid="{7BA20B1E-8C5E-47A9-A31F-15DE6254EC73}"/>
    <cellStyle name="Cálculo 12 4 4 2" xfId="5746" xr:uid="{CCDE9E9C-FFF3-4D87-A3D3-E83DDAB24AEB}"/>
    <cellStyle name="Cálculo 12 4 4 2 2" xfId="12057" xr:uid="{C592ACF8-46AF-4E1A-B721-7A0A0A868E47}"/>
    <cellStyle name="Cálculo 12 4 4 2 2 2" xfId="27165" xr:uid="{BDA471E5-1770-4507-BA6C-AC6A15FAF04D}"/>
    <cellStyle name="Cálculo 12 4 4 2 3" xfId="7360" xr:uid="{37328FF1-D667-41A1-BB10-E2ADC72BF292}"/>
    <cellStyle name="Cálculo 12 4 4 2 3 2" xfId="22468" xr:uid="{35B84AB1-3CF8-4829-9FCD-6030D8C77991}"/>
    <cellStyle name="Cálculo 12 4 4 2 4" xfId="20854" xr:uid="{C07C4999-9B88-4EDE-BE4C-431FDB7C9102}"/>
    <cellStyle name="Cálculo 12 4 4 3" xfId="9491" xr:uid="{EED015FE-D34B-4608-860F-12F2B7312BAC}"/>
    <cellStyle name="Cálculo 12 4 4 3 2" xfId="24599" xr:uid="{2877F4AD-56B0-423A-9D94-0E095CBE1652}"/>
    <cellStyle name="Cálculo 12 4 4 4" xfId="9196" xr:uid="{003B4C2A-5FA4-4488-9F7B-164AC488131A}"/>
    <cellStyle name="Cálculo 12 4 4 4 2" xfId="24304" xr:uid="{86434547-9FD2-4783-9B98-ACA977AEE9D2}"/>
    <cellStyle name="Cálculo 12 4 4 5" xfId="18217" xr:uid="{77B9EB8C-AF15-4CA6-8157-11504AAE26D9}"/>
    <cellStyle name="Cálculo 12 4 5" xfId="3435" xr:uid="{8E165FFA-1316-458B-9B57-2AECFB083234}"/>
    <cellStyle name="Cálculo 12 4 5 2" xfId="6072" xr:uid="{F8344C87-6A41-4EE8-A2F1-6EF32C7C663A}"/>
    <cellStyle name="Cálculo 12 4 5 2 2" xfId="12383" xr:uid="{D47226B1-B9B2-41F7-926B-628BFC0345BB}"/>
    <cellStyle name="Cálculo 12 4 5 2 2 2" xfId="27491" xr:uid="{336FE5C9-D93D-4A14-B6DD-43F872CA248F}"/>
    <cellStyle name="Cálculo 12 4 5 2 3" xfId="14764" xr:uid="{3C7CD477-3F16-4C74-8450-AF07B93B5132}"/>
    <cellStyle name="Cálculo 12 4 5 2 3 2" xfId="29872" xr:uid="{9D9E3C07-C1E3-43C3-8453-0E8099B12DE6}"/>
    <cellStyle name="Cálculo 12 4 5 2 4" xfId="21180" xr:uid="{20FADEDF-4B45-4CF8-A7B7-7B3A161EF978}"/>
    <cellStyle name="Cálculo 12 4 5 3" xfId="9817" xr:uid="{794F7709-2DE3-46BC-A683-728E65489E03}"/>
    <cellStyle name="Cálculo 12 4 5 3 2" xfId="24925" xr:uid="{6E26238F-7562-48A1-A7C0-7A2E9FE574E4}"/>
    <cellStyle name="Cálculo 12 4 5 4" xfId="7797" xr:uid="{57E643BC-B372-4DC4-837C-A40848421E86}"/>
    <cellStyle name="Cálculo 12 4 5 4 2" xfId="22905" xr:uid="{5B2D2DDC-C2AE-4801-8F3F-620DE301757C}"/>
    <cellStyle name="Cálculo 12 4 5 5" xfId="18543" xr:uid="{0DA077B9-5258-47CC-B7AA-A50AD524EECD}"/>
    <cellStyle name="Cálculo 12 4 6" xfId="3741" xr:uid="{9FA78073-82B2-4B79-B964-5B31F267F521}"/>
    <cellStyle name="Cálculo 12 4 6 2" xfId="6378" xr:uid="{5D54D17B-2264-4DDC-B20E-4A812FA1B353}"/>
    <cellStyle name="Cálculo 12 4 6 2 2" xfId="12689" xr:uid="{A3692E3C-0E5F-4672-923C-7D9B9845E088}"/>
    <cellStyle name="Cálculo 12 4 6 2 2 2" xfId="27797" xr:uid="{6D87B42F-9F37-4CF0-8C47-06A6D80A31E0}"/>
    <cellStyle name="Cálculo 12 4 6 2 3" xfId="16212" xr:uid="{7DE52564-95AF-4465-8E7A-894E8F303FEB}"/>
    <cellStyle name="Cálculo 12 4 6 2 3 2" xfId="31320" xr:uid="{1B3B443D-28F5-4AD8-A39A-F8FFAC9D3068}"/>
    <cellStyle name="Cálculo 12 4 6 2 4" xfId="21486" xr:uid="{DDCB5156-7BCF-493C-BCD2-F3D63A927C2C}"/>
    <cellStyle name="Cálculo 12 4 6 3" xfId="10123" xr:uid="{32A35F9B-B10E-4F2D-A831-6CE74A4521B9}"/>
    <cellStyle name="Cálculo 12 4 6 3 2" xfId="25231" xr:uid="{2E9B2EAE-BF12-40C6-B47C-DE4B0D3851AE}"/>
    <cellStyle name="Cálculo 12 4 6 4" xfId="15383" xr:uid="{746C9213-6BDB-4AE4-AEC8-25E965B6258E}"/>
    <cellStyle name="Cálculo 12 4 6 4 2" xfId="30491" xr:uid="{83DF9956-90B9-480B-BB6B-185319557A80}"/>
    <cellStyle name="Cálculo 12 4 6 5" xfId="18849" xr:uid="{E2CA8220-59CE-414D-9868-B30206F3DDC8}"/>
    <cellStyle name="Cálculo 12 4 7" xfId="4118" xr:uid="{31B46EDB-272D-4452-8176-289E2E6882DE}"/>
    <cellStyle name="Cálculo 12 4 7 2" xfId="6755" xr:uid="{C1F55547-5847-466D-9255-6F4C811F940A}"/>
    <cellStyle name="Cálculo 12 4 7 2 2" xfId="13066" xr:uid="{F951EE49-C7B6-4816-A7FB-C3D571CF900B}"/>
    <cellStyle name="Cálculo 12 4 7 2 2 2" xfId="28174" xr:uid="{122E98D6-1F52-4E36-BFE7-78987EBB4B5C}"/>
    <cellStyle name="Cálculo 12 4 7 2 3" xfId="16740" xr:uid="{9238CBA0-B77E-4D4D-B6F4-A0B45FB56D21}"/>
    <cellStyle name="Cálculo 12 4 7 2 3 2" xfId="31848" xr:uid="{0326B45B-815D-4ECB-BCE8-EF7F6EFB26E1}"/>
    <cellStyle name="Cálculo 12 4 7 2 4" xfId="21863" xr:uid="{FAA54788-FB0A-4149-992C-81F07869E6E4}"/>
    <cellStyle name="Cálculo 12 4 7 3" xfId="10500" xr:uid="{4D0CBD1A-B438-4632-9C69-A7145ADE08F0}"/>
    <cellStyle name="Cálculo 12 4 7 3 2" xfId="25608" xr:uid="{AEE087F7-1F01-449C-972E-4FCA5AA3E19D}"/>
    <cellStyle name="Cálculo 12 4 7 4" xfId="7850" xr:uid="{8ACAAF8D-6AA6-40E2-9AA3-DEE747436E34}"/>
    <cellStyle name="Cálculo 12 4 7 4 2" xfId="22958" xr:uid="{0E633492-7E88-4AF3-A063-CC5A77EF024A}"/>
    <cellStyle name="Cálculo 12 4 7 5" xfId="19226" xr:uid="{6F5BF9F3-217A-4977-988E-EE3A8E901833}"/>
    <cellStyle name="Cálculo 12 4 8" xfId="4683" xr:uid="{FB9168AA-BD46-4726-85B1-57DEFA5343A8}"/>
    <cellStyle name="Cálculo 12 4 8 2" xfId="11065" xr:uid="{E4BB12BC-3F26-44C7-A5DD-28B888908067}"/>
    <cellStyle name="Cálculo 12 4 8 2 2" xfId="26173" xr:uid="{B6A13521-7F42-449B-878F-9C4DB09F7196}"/>
    <cellStyle name="Cálculo 12 4 8 3" xfId="13526" xr:uid="{1B4C60BA-B503-4472-9E75-9BE8B89A2551}"/>
    <cellStyle name="Cálculo 12 4 8 3 2" xfId="28634" xr:uid="{E5BD0C98-1E68-4689-B59E-DEFA1BAA4A42}"/>
    <cellStyle name="Cálculo 12 4 8 4" xfId="19791" xr:uid="{0D53C7C7-65D1-4382-A525-EE2291FB12D6}"/>
    <cellStyle name="Cálculo 12 4 9" xfId="8544" xr:uid="{4255C1D7-55F5-4BB1-A4B4-5CB0C1CE80E2}"/>
    <cellStyle name="Cálculo 12 4 9 2" xfId="23652" xr:uid="{51DDCE9A-6642-49A1-BA0F-EA464C203074}"/>
    <cellStyle name="Cálculo 12 5" xfId="2075" xr:uid="{E5DE0628-EB05-4DA5-A456-F5787F86C288}"/>
    <cellStyle name="Cálculo 12 5 10" xfId="7176" xr:uid="{53A4DFEA-A8C1-472B-8F68-02AE9153E2FB}"/>
    <cellStyle name="Cálculo 12 5 10 2" xfId="22284" xr:uid="{098DACED-3A14-4263-BE94-4A97A28C4F3B}"/>
    <cellStyle name="Cálculo 12 5 11" xfId="17300" xr:uid="{CA939C02-2EE7-4343-A9B0-77C1AA6364B8}"/>
    <cellStyle name="Cálculo 12 5 2" xfId="2835" xr:uid="{E4588F00-5E00-41A2-A0B1-908084DDA7DC}"/>
    <cellStyle name="Cálculo 12 5 2 2" xfId="5472" xr:uid="{ABBD74C9-5002-4173-BC13-BE4C74087C75}"/>
    <cellStyle name="Cálculo 12 5 2 2 2" xfId="7934" xr:uid="{4C9F37AF-C009-4531-BECD-76E8CEEFC5A1}"/>
    <cellStyle name="Cálculo 12 5 2 2 2 2" xfId="23042" xr:uid="{20CA036C-6F85-46CF-8143-3D48024CAB92}"/>
    <cellStyle name="Cálculo 12 5 2 2 3" xfId="20580" xr:uid="{A1D7B0ED-CD94-40DD-9D66-885E6F6504DA}"/>
    <cellStyle name="Cálculo 12 5 2 3" xfId="16233" xr:uid="{90626B33-397B-44AD-A5EB-707C0832D0FE}"/>
    <cellStyle name="Cálculo 12 5 2 3 2" xfId="31341" xr:uid="{90300187-D4E2-4D1D-8F87-4EBD79CF635A}"/>
    <cellStyle name="Cálculo 12 5 2 4" xfId="17943" xr:uid="{53A51748-A96C-4694-A1D5-8896B559622C}"/>
    <cellStyle name="Cálculo 12 5 3" xfId="3138" xr:uid="{B5044891-B69E-46DF-B4E3-807358801ED9}"/>
    <cellStyle name="Cálculo 12 5 3 2" xfId="5775" xr:uid="{F4F40E32-C533-474C-85CF-3DA746719DFC}"/>
    <cellStyle name="Cálculo 12 5 3 2 2" xfId="12086" xr:uid="{AE39A24D-C1BC-4362-930D-419A0655129D}"/>
    <cellStyle name="Cálculo 12 5 3 2 2 2" xfId="27194" xr:uid="{75C9B0EF-A66E-4F4C-8A1F-DD94B1E9D257}"/>
    <cellStyle name="Cálculo 12 5 3 2 3" xfId="13567" xr:uid="{768D98DA-7B70-4596-8B04-FF00568C5169}"/>
    <cellStyle name="Cálculo 12 5 3 2 3 2" xfId="28675" xr:uid="{A77A5B1F-703A-488E-B145-4BBE8D5FE596}"/>
    <cellStyle name="Cálculo 12 5 3 2 4" xfId="20883" xr:uid="{04EB1B1D-8024-43FE-BF8F-18635C937044}"/>
    <cellStyle name="Cálculo 12 5 3 3" xfId="9520" xr:uid="{080A5454-47DB-4413-BDFC-7CB2C85A4B89}"/>
    <cellStyle name="Cálculo 12 5 3 3 2" xfId="24628" xr:uid="{BD0277F3-09F8-4374-A560-09CC9DA224DE}"/>
    <cellStyle name="Cálculo 12 5 3 4" xfId="7393" xr:uid="{E68037A9-C2D1-408F-96E9-F02330925F59}"/>
    <cellStyle name="Cálculo 12 5 3 4 2" xfId="22501" xr:uid="{C3C2E190-F180-4C0B-B940-3571A2CED732}"/>
    <cellStyle name="Cálculo 12 5 3 5" xfId="18246" xr:uid="{F52BBA5B-6296-4E30-AB82-E894272B57C7}"/>
    <cellStyle name="Cálculo 12 5 4" xfId="3464" xr:uid="{FA9E0775-1943-40E0-9011-F46F16413BB8}"/>
    <cellStyle name="Cálculo 12 5 4 2" xfId="6101" xr:uid="{4CD66665-09DA-4118-AD4D-130C31202489}"/>
    <cellStyle name="Cálculo 12 5 4 2 2" xfId="12412" xr:uid="{554A570E-602B-4266-A299-E6056025CDE0}"/>
    <cellStyle name="Cálculo 12 5 4 2 2 2" xfId="27520" xr:uid="{33687C70-F0B4-4513-B764-A26F4C2A3413}"/>
    <cellStyle name="Cálculo 12 5 4 2 3" xfId="16132" xr:uid="{66C26698-C53F-4F4B-8EFC-38AB5E90DD47}"/>
    <cellStyle name="Cálculo 12 5 4 2 3 2" xfId="31240" xr:uid="{873D337A-3588-4824-8669-3FBC1B0FA083}"/>
    <cellStyle name="Cálculo 12 5 4 2 4" xfId="21209" xr:uid="{332D339A-1331-4946-9A26-31D02FA2326C}"/>
    <cellStyle name="Cálculo 12 5 4 3" xfId="9846" xr:uid="{9A0016A4-B5A9-4147-A85F-F9C7A9D78D24}"/>
    <cellStyle name="Cálculo 12 5 4 3 2" xfId="24954" xr:uid="{8A655FED-9D3C-41E0-9AFE-73325719E2BC}"/>
    <cellStyle name="Cálculo 12 5 4 4" xfId="16440" xr:uid="{2AA7A448-49B1-49A1-813E-D7ADFA509352}"/>
    <cellStyle name="Cálculo 12 5 4 4 2" xfId="31548" xr:uid="{A483C057-5F22-4843-BA7A-B04464694FB7}"/>
    <cellStyle name="Cálculo 12 5 4 5" xfId="18572" xr:uid="{F09D59A0-7E05-443F-A74A-9BBDF29A1D93}"/>
    <cellStyle name="Cálculo 12 5 5" xfId="3770" xr:uid="{EB8E9485-810F-4C4A-BC1A-FAB2BD7C9095}"/>
    <cellStyle name="Cálculo 12 5 5 2" xfId="6407" xr:uid="{3B7AC6DE-8B55-429D-8216-EA54155AB7EC}"/>
    <cellStyle name="Cálculo 12 5 5 2 2" xfId="12718" xr:uid="{824BE0E3-F885-4DF3-9102-BB9479FB30CA}"/>
    <cellStyle name="Cálculo 12 5 5 2 2 2" xfId="27826" xr:uid="{473BA86D-EB49-41FA-B50E-103E691788C0}"/>
    <cellStyle name="Cálculo 12 5 5 2 3" xfId="16384" xr:uid="{30DED655-55F6-4608-8058-08E0C994CB44}"/>
    <cellStyle name="Cálculo 12 5 5 2 3 2" xfId="31492" xr:uid="{E2B85B07-41A8-45F2-8111-868002BAE9EB}"/>
    <cellStyle name="Cálculo 12 5 5 2 4" xfId="21515" xr:uid="{ED3F54AA-50F5-44E6-BE63-322B3827CA0F}"/>
    <cellStyle name="Cálculo 12 5 5 3" xfId="10152" xr:uid="{BD29173F-A031-4968-B75E-84CE80B39A08}"/>
    <cellStyle name="Cálculo 12 5 5 3 2" xfId="25260" xr:uid="{E8377A18-5FCE-412A-8BE9-01D810493ADC}"/>
    <cellStyle name="Cálculo 12 5 5 4" xfId="14426" xr:uid="{D7A844B2-0431-4336-B69B-52C4A32143E2}"/>
    <cellStyle name="Cálculo 12 5 5 4 2" xfId="29534" xr:uid="{14689355-3DFC-457B-A2A7-BB46353042FD}"/>
    <cellStyle name="Cálculo 12 5 5 5" xfId="18878" xr:uid="{BAAAA8CC-AF75-4135-9355-3D535B008418}"/>
    <cellStyle name="Cálculo 12 5 6" xfId="4147" xr:uid="{41B7247D-D5B0-45C3-952E-82BF21CB4F66}"/>
    <cellStyle name="Cálculo 12 5 6 2" xfId="6784" xr:uid="{863167D1-23F4-4A1F-BF65-9C14F8F6D388}"/>
    <cellStyle name="Cálculo 12 5 6 2 2" xfId="13095" xr:uid="{0DA336BD-5179-4360-81F0-BF64A0255110}"/>
    <cellStyle name="Cálculo 12 5 6 2 2 2" xfId="28203" xr:uid="{BAC9577B-98DD-446B-8E7E-5E112476E898}"/>
    <cellStyle name="Cálculo 12 5 6 2 3" xfId="16769" xr:uid="{200F1903-7932-4C3F-82BF-6EC97034B657}"/>
    <cellStyle name="Cálculo 12 5 6 2 3 2" xfId="31877" xr:uid="{675A824F-1A44-40A9-863E-1EF40A9E54B0}"/>
    <cellStyle name="Cálculo 12 5 6 2 4" xfId="21892" xr:uid="{23BF1D54-4D76-45D5-9EC9-87935C9FA528}"/>
    <cellStyle name="Cálculo 12 5 6 3" xfId="10529" xr:uid="{1374030E-927B-4732-9D52-ED453DD12C1F}"/>
    <cellStyle name="Cálculo 12 5 6 3 2" xfId="25637" xr:uid="{936F278A-1786-482E-86B0-90951B32F4D6}"/>
    <cellStyle name="Cálculo 12 5 6 4" xfId="16531" xr:uid="{D6B09ED9-94FD-44F0-80DD-ED2029AC14C2}"/>
    <cellStyle name="Cálculo 12 5 6 4 2" xfId="31639" xr:uid="{FE7EEBA4-1C49-4124-A8B8-8305F2CC7521}"/>
    <cellStyle name="Cálculo 12 5 6 5" xfId="19255" xr:uid="{E554E992-D56B-4C7C-80ED-5067E1791824}"/>
    <cellStyle name="Cálculo 12 5 7" xfId="4712" xr:uid="{15484CE6-CAEF-4ABE-9AF2-37A7E77DB0C6}"/>
    <cellStyle name="Cálculo 12 5 7 2" xfId="11094" xr:uid="{ED9DB642-E7CA-4E45-85D7-C0AB7CA7D3B3}"/>
    <cellStyle name="Cálculo 12 5 7 2 2" xfId="26202" xr:uid="{FA0F6F21-D8D7-4BF2-8398-27D6FFF119D8}"/>
    <cellStyle name="Cálculo 12 5 7 3" xfId="8070" xr:uid="{A0F1A661-BE41-44E9-B6C2-49CAB5B5A8FE}"/>
    <cellStyle name="Cálculo 12 5 7 3 2" xfId="23178" xr:uid="{F6B88F3D-C008-421D-9BA2-26D35BC851B9}"/>
    <cellStyle name="Cálculo 12 5 7 4" xfId="19820" xr:uid="{F1BF319D-155D-4441-B696-3DA3BEF9B1B8}"/>
    <cellStyle name="Cálculo 12 5 8" xfId="8573" xr:uid="{7745ED9B-9A94-4879-BE00-A2D249EF481F}"/>
    <cellStyle name="Cálculo 12 5 8 2" xfId="23681" xr:uid="{6C16E134-4757-4055-A8BB-8601F98284B7}"/>
    <cellStyle name="Cálculo 12 5 9" xfId="13719" xr:uid="{0169D672-19BF-4F49-9C7B-35830EEB44F8}"/>
    <cellStyle name="Cálculo 12 5 9 2" xfId="28827" xr:uid="{33823712-6BFD-4149-876F-0F6350C862F7}"/>
    <cellStyle name="Cálculo 13" xfId="753" xr:uid="{00000000-0005-0000-0000-0000F1020000}"/>
    <cellStyle name="Cálculo 13 2" xfId="1827" xr:uid="{9AAFE6A5-34EA-45E0-B969-D4A3D5873BE8}"/>
    <cellStyle name="Cálculo 13 2 10" xfId="8328" xr:uid="{73A740AF-2CE5-48B0-857D-9BF6B428DB21}"/>
    <cellStyle name="Cálculo 13 2 10 2" xfId="23436" xr:uid="{ECBE2C5C-3F10-4975-BC27-0F0ABE32BE86}"/>
    <cellStyle name="Cálculo 13 2 11" xfId="7811" xr:uid="{A2AD022B-97C5-4D70-9649-AC88C6970CBC}"/>
    <cellStyle name="Cálculo 13 2 11 2" xfId="22919" xr:uid="{C89F9046-F06B-41DC-8F33-067C217A267A}"/>
    <cellStyle name="Cálculo 13 2 12" xfId="14848" xr:uid="{F2716E3B-011E-4EC3-AE90-A5319B135468}"/>
    <cellStyle name="Cálculo 13 2 12 2" xfId="29956" xr:uid="{B2C51C8C-E72F-45CD-83D4-95655D7C7F58}"/>
    <cellStyle name="Cálculo 13 2 13" xfId="17052" xr:uid="{E20EC17A-0B6A-4275-88B6-078B7B2454D7}"/>
    <cellStyle name="Cálculo 13 2 2" xfId="2387" xr:uid="{77F06897-028A-4CF9-B6EF-13A0C50D551F}"/>
    <cellStyle name="Cálculo 13 2 2 2" xfId="5024" xr:uid="{E0677055-8E07-4834-A67F-E4158F99D4C9}"/>
    <cellStyle name="Cálculo 13 2 2 2 2" xfId="11388" xr:uid="{AC31B019-E80B-4505-90EE-AFAA9AC8E81D}"/>
    <cellStyle name="Cálculo 13 2 2 2 2 2" xfId="26496" xr:uid="{A508B5F7-2624-4700-B4BB-0490ABBDEC1D}"/>
    <cellStyle name="Cálculo 13 2 2 2 3" xfId="15065" xr:uid="{C7442A2A-FC33-4591-841B-1F59741CF02A}"/>
    <cellStyle name="Cálculo 13 2 2 2 3 2" xfId="30173" xr:uid="{549089A1-BAF9-4871-AF8A-D636A3FBD27B}"/>
    <cellStyle name="Cálculo 13 2 2 2 4" xfId="20132" xr:uid="{3C890406-881F-4967-91B3-E082855F8FBE}"/>
    <cellStyle name="Cálculo 13 2 2 3" xfId="8854" xr:uid="{8BD60A32-4D87-49E5-AB7D-E9E56A5DB580}"/>
    <cellStyle name="Cálculo 13 2 2 3 2" xfId="23962" xr:uid="{A95E7C06-3F81-4082-8DF1-FB7ECB92B473}"/>
    <cellStyle name="Cálculo 13 2 3" xfId="2233" xr:uid="{E46FEE8F-81E8-44FC-B918-96AECD2F323C}"/>
    <cellStyle name="Cálculo 13 2 3 2" xfId="4870" xr:uid="{1EF7D383-645C-4EA8-919F-06DBE06198CA}"/>
    <cellStyle name="Cálculo 13 2 3 2 2" xfId="14700" xr:uid="{0C8E2F12-8BB7-4AF1-B3C2-493750D7ECAD}"/>
    <cellStyle name="Cálculo 13 2 3 2 2 2" xfId="29808" xr:uid="{1A909528-BA84-4DAA-83B9-853AD95EAAEA}"/>
    <cellStyle name="Cálculo 13 2 3 2 3" xfId="19978" xr:uid="{41364946-9F5E-44BD-AC0A-1108541DB18F}"/>
    <cellStyle name="Cálculo 13 2 3 3" xfId="14391" xr:uid="{FD9E8537-9801-4135-AD62-0395545FB6C7}"/>
    <cellStyle name="Cálculo 13 2 3 3 2" xfId="29499" xr:uid="{A8C6C115-5468-4FAC-A856-DAF387ABEE6E}"/>
    <cellStyle name="Cálculo 13 2 3 4" xfId="17458" xr:uid="{C409F547-2348-4EC5-A7C1-34E314606010}"/>
    <cellStyle name="Cálculo 13 2 4" xfId="2921" xr:uid="{354DEBBC-EA7C-4E75-90AD-86A8985CC104}"/>
    <cellStyle name="Cálculo 13 2 4 2" xfId="5558" xr:uid="{CD004694-FDFF-4F28-BEB6-AB07B3CED514}"/>
    <cellStyle name="Cálculo 13 2 4 2 2" xfId="11869" xr:uid="{09C89EC1-37AB-4E9E-BDF2-7DC08F74862C}"/>
    <cellStyle name="Cálculo 13 2 4 2 2 2" xfId="26977" xr:uid="{62B36D3D-3D26-4FE2-AA06-8E79A196B6CB}"/>
    <cellStyle name="Cálculo 13 2 4 2 3" xfId="15486" xr:uid="{C1F91F18-27E6-4A0F-A2E4-706086D5E54D}"/>
    <cellStyle name="Cálculo 13 2 4 2 3 2" xfId="30594" xr:uid="{E9A07FBB-558A-410E-813A-EE3D59EC3F9A}"/>
    <cellStyle name="Cálculo 13 2 4 2 4" xfId="20666" xr:uid="{97197D13-96D4-468D-8B09-2FB4BDBC234F}"/>
    <cellStyle name="Cálculo 13 2 4 3" xfId="9303" xr:uid="{4484CB2D-FDB8-42F7-B173-72527DF79034}"/>
    <cellStyle name="Cálculo 13 2 4 3 2" xfId="24411" xr:uid="{E6BA17EE-DFFE-46CF-B9BF-0CD8B87A6D02}"/>
    <cellStyle name="Cálculo 13 2 4 4" xfId="13910" xr:uid="{D633897D-397E-4A3F-8B8B-998C64E04458}"/>
    <cellStyle name="Cálculo 13 2 4 4 2" xfId="29018" xr:uid="{2FB5F937-F25B-4EAB-A142-8D8E493DC383}"/>
    <cellStyle name="Cálculo 13 2 4 5" xfId="18029" xr:uid="{1FB94955-3126-4CB9-8D39-047EBDCC1858}"/>
    <cellStyle name="Cálculo 13 2 5" xfId="3247" xr:uid="{359A2590-3AAF-4273-BBA7-1C5CC14AC339}"/>
    <cellStyle name="Cálculo 13 2 5 2" xfId="5884" xr:uid="{D622477E-76B7-40FF-8099-0CF484D46E5C}"/>
    <cellStyle name="Cálculo 13 2 5 2 2" xfId="12195" xr:uid="{4A976D8A-B808-4796-9470-D9CB550F6FF6}"/>
    <cellStyle name="Cálculo 13 2 5 2 2 2" xfId="27303" xr:uid="{FFEB70C3-7D54-44AA-B5CC-70372CAF1142}"/>
    <cellStyle name="Cálculo 13 2 5 2 3" xfId="7149" xr:uid="{B9BF068B-3752-4520-8943-E487FC846BDB}"/>
    <cellStyle name="Cálculo 13 2 5 2 3 2" xfId="22257" xr:uid="{142CCA75-2E8F-4FC4-8715-4E5FC5DDA3B0}"/>
    <cellStyle name="Cálculo 13 2 5 2 4" xfId="20992" xr:uid="{84A961B6-7282-4453-87B7-997C0F320113}"/>
    <cellStyle name="Cálculo 13 2 5 3" xfId="9629" xr:uid="{9C680DA4-6C4B-446F-ACC3-5773F759CAD0}"/>
    <cellStyle name="Cálculo 13 2 5 3 2" xfId="24737" xr:uid="{883994D7-A8BE-4C5F-8448-6A3A96C95EE3}"/>
    <cellStyle name="Cálculo 13 2 5 4" xfId="16118" xr:uid="{7BA5B107-D251-44CA-9970-E128FE3FE64F}"/>
    <cellStyle name="Cálculo 13 2 5 4 2" xfId="31226" xr:uid="{9D9391B5-A3D7-4BC4-A41A-03A95444F518}"/>
    <cellStyle name="Cálculo 13 2 5 5" xfId="18355" xr:uid="{2ED2815C-9B12-4680-A739-3D598E05D650}"/>
    <cellStyle name="Cálculo 13 2 6" xfId="3553" xr:uid="{8C59C6C4-D81A-4D91-92BD-2BD6F5FDA79A}"/>
    <cellStyle name="Cálculo 13 2 6 2" xfId="6190" xr:uid="{0AACD7AA-4A34-4399-B39B-CA3060E09390}"/>
    <cellStyle name="Cálculo 13 2 6 2 2" xfId="12501" xr:uid="{D06481AD-FDBF-4220-BF6B-17B34551B2FE}"/>
    <cellStyle name="Cálculo 13 2 6 2 2 2" xfId="27609" xr:uid="{F9868598-6A1A-4E7A-9251-BB35B773B82F}"/>
    <cellStyle name="Cálculo 13 2 6 2 3" xfId="7669" xr:uid="{639C6A25-E18B-40AD-A271-8C79BCBC50A2}"/>
    <cellStyle name="Cálculo 13 2 6 2 3 2" xfId="22777" xr:uid="{5029B6D3-0799-49BA-BD3C-E33A1FE78D09}"/>
    <cellStyle name="Cálculo 13 2 6 2 4" xfId="21298" xr:uid="{05DE904A-C5B1-4522-AC40-FC3BB2E2F448}"/>
    <cellStyle name="Cálculo 13 2 6 3" xfId="9935" xr:uid="{906CFF71-A2B8-45D8-9C4C-52314DFFC8FC}"/>
    <cellStyle name="Cálculo 13 2 6 3 2" xfId="25043" xr:uid="{EF3A8E96-52B8-4DAD-B1E7-B25AFC97AF22}"/>
    <cellStyle name="Cálculo 13 2 6 4" xfId="11772" xr:uid="{4F8B5C82-2B62-4E0A-B487-E71E667A6CF3}"/>
    <cellStyle name="Cálculo 13 2 6 4 2" xfId="26880" xr:uid="{E7592191-2A1D-463A-9A57-93C18ADA43BA}"/>
    <cellStyle name="Cálculo 13 2 6 5" xfId="18661" xr:uid="{8253157B-6EF3-4088-AEE5-D7630B3AB020}"/>
    <cellStyle name="Cálculo 13 2 7" xfId="3899" xr:uid="{3362ED9D-EC72-4D51-8867-10C63AAA2081}"/>
    <cellStyle name="Cálculo 13 2 7 2" xfId="6536" xr:uid="{E2C23679-46A7-4472-A702-EA562C677A9F}"/>
    <cellStyle name="Cálculo 13 2 7 2 2" xfId="12847" xr:uid="{9BD5276B-4E86-4BEF-A9C8-76F5F01D7603}"/>
    <cellStyle name="Cálculo 13 2 7 2 2 2" xfId="27955" xr:uid="{56163150-94EF-422F-B610-2AEF1D7FD218}"/>
    <cellStyle name="Cálculo 13 2 7 2 3" xfId="14263" xr:uid="{48EAA253-61C4-45D5-8483-15D4EBC34790}"/>
    <cellStyle name="Cálculo 13 2 7 2 3 2" xfId="29371" xr:uid="{48E14B56-5461-4127-AFD5-971074A3D615}"/>
    <cellStyle name="Cálculo 13 2 7 2 4" xfId="21644" xr:uid="{C53EC0C0-074E-47F0-95F7-FE70C7943F86}"/>
    <cellStyle name="Cálculo 13 2 7 3" xfId="10281" xr:uid="{2F8095E5-BBEE-4131-9A9E-93EB5940437A}"/>
    <cellStyle name="Cálculo 13 2 7 3 2" xfId="25389" xr:uid="{8D5CE573-62FB-4D77-A433-F41D4DDC9BDD}"/>
    <cellStyle name="Cálculo 13 2 7 4" xfId="15234" xr:uid="{8BA1CAD4-C75F-4463-921F-1E09CD91B5D9}"/>
    <cellStyle name="Cálculo 13 2 7 4 2" xfId="30342" xr:uid="{0682B7A2-946A-4016-AE32-F8361A1FFB92}"/>
    <cellStyle name="Cálculo 13 2 7 5" xfId="19007" xr:uid="{5BF3D164-996C-4001-AA44-A89A21634BA0}"/>
    <cellStyle name="Cálculo 13 2 8" xfId="4263" xr:uid="{3179321B-AF8A-4D13-AE51-2B454D97488B}"/>
    <cellStyle name="Cálculo 13 2 8 2" xfId="6900" xr:uid="{D1B3AE63-445C-4E9E-891C-348B8C551B41}"/>
    <cellStyle name="Cálculo 13 2 8 2 2" xfId="13211" xr:uid="{14408784-0343-4D99-9D26-B51E687B0C1F}"/>
    <cellStyle name="Cálculo 13 2 8 2 2 2" xfId="28319" xr:uid="{BD30A57F-ECE1-40E1-BF79-FD260144862D}"/>
    <cellStyle name="Cálculo 13 2 8 2 3" xfId="16875" xr:uid="{4F5A8732-0965-465D-83E8-81E415575E6E}"/>
    <cellStyle name="Cálculo 13 2 8 2 3 2" xfId="31983" xr:uid="{2EF7B3E3-5902-4858-8856-9A831376E970}"/>
    <cellStyle name="Cálculo 13 2 8 2 4" xfId="22008" xr:uid="{4E377D2F-A2BA-461D-A590-56CAD6F01AD2}"/>
    <cellStyle name="Cálculo 13 2 8 3" xfId="10645" xr:uid="{343AF283-D8A3-4E9F-9E7C-546753B58E4F}"/>
    <cellStyle name="Cálculo 13 2 8 3 2" xfId="25753" xr:uid="{01869DC9-CBB9-469E-96EA-8351F0053EE0}"/>
    <cellStyle name="Cálculo 13 2 8 4" xfId="15045" xr:uid="{4E6804AC-F3ED-410A-BFF6-A99C3ED88624}"/>
    <cellStyle name="Cálculo 13 2 8 4 2" xfId="30153" xr:uid="{1DDC406C-4A6C-4C77-9D17-818B65DAAE30}"/>
    <cellStyle name="Cálculo 13 2 8 5" xfId="19371" xr:uid="{EFC806CE-8BA5-4555-B9B6-8E35DCF319A5}"/>
    <cellStyle name="Cálculo 13 2 9" xfId="4464" xr:uid="{C98D2038-32AD-435B-B573-92D73E3F05AB}"/>
    <cellStyle name="Cálculo 13 2 9 2" xfId="10846" xr:uid="{F367F8B6-8835-4296-819C-F6C0BCD18445}"/>
    <cellStyle name="Cálculo 13 2 9 2 2" xfId="25954" xr:uid="{0EF0FE83-9D58-4DE9-A917-8E8382B896C2}"/>
    <cellStyle name="Cálculo 13 2 9 3" xfId="14236" xr:uid="{0E1B020D-D714-4838-AE4B-AF61FB48A4C8}"/>
    <cellStyle name="Cálculo 13 2 9 3 2" xfId="29344" xr:uid="{7395170A-04AB-4F3B-9FD1-4CFD0480FCCD}"/>
    <cellStyle name="Cálculo 13 2 9 4" xfId="19572" xr:uid="{D42DBBBC-324F-4B8D-84A5-8B76DB2991D2}"/>
    <cellStyle name="Cálculo 13 3" xfId="1810" xr:uid="{EE9FFC88-901C-43A2-815F-B5C638AFC70D}"/>
    <cellStyle name="Cálculo 13 3 10" xfId="16492" xr:uid="{0932422F-F760-47ED-B70A-2992A988EF0C}"/>
    <cellStyle name="Cálculo 13 3 10 2" xfId="31600" xr:uid="{31AC6236-793F-4004-827E-E03EF581B38C}"/>
    <cellStyle name="Cálculo 13 3 11" xfId="14274" xr:uid="{4DB24E7F-0EF3-4CE5-8788-CC2FDAE59522}"/>
    <cellStyle name="Cálculo 13 3 11 2" xfId="29382" xr:uid="{ECB70C0D-0EE0-4875-9F88-770A11BD5097}"/>
    <cellStyle name="Cálculo 13 3 12" xfId="17035" xr:uid="{1EF5F93B-7E5B-4CA9-84F1-5BB802191DCB}"/>
    <cellStyle name="Cálculo 13 3 2" xfId="2370" xr:uid="{1F6A57A6-5338-4848-8567-A7DEE57058D7}"/>
    <cellStyle name="Cálculo 13 3 2 2" xfId="5007" xr:uid="{7D4F4D14-CF3F-4AC7-9D8F-0D9F5CD9EBEE}"/>
    <cellStyle name="Cálculo 13 3 2 2 2" xfId="11371" xr:uid="{EBFB71A5-470E-4B2D-B8C4-77A2694F50E2}"/>
    <cellStyle name="Cálculo 13 3 2 2 2 2" xfId="26479" xr:uid="{50BE4ECC-58A2-4DFC-866C-0FB0CCCAE293}"/>
    <cellStyle name="Cálculo 13 3 2 2 3" xfId="16247" xr:uid="{832B9EE7-179A-48D1-B251-86813DB47FE4}"/>
    <cellStyle name="Cálculo 13 3 2 2 3 2" xfId="31355" xr:uid="{2494CF32-4140-43BB-9C79-FBD2510ABF2E}"/>
    <cellStyle name="Cálculo 13 3 2 2 4" xfId="20115" xr:uid="{DC30AF77-8FE8-40BC-9753-06DAC67A32BF}"/>
    <cellStyle name="Cálculo 13 3 2 3" xfId="8837" xr:uid="{7D1C14E6-BE39-442D-9C6F-A7C9616E06D7}"/>
    <cellStyle name="Cálculo 13 3 2 3 2" xfId="23945" xr:uid="{72843628-0DF7-4DC1-A40C-4B2863DD54FC}"/>
    <cellStyle name="Cálculo 13 3 2 4" xfId="15663" xr:uid="{DC0220D1-A453-43DB-8C88-7A9FCB1DCB20}"/>
    <cellStyle name="Cálculo 13 3 2 4 2" xfId="30771" xr:uid="{F421C393-7B40-408E-9371-029A411B83E4}"/>
    <cellStyle name="Cálculo 13 3 2 5" xfId="13925" xr:uid="{058109EA-4884-4ECC-8641-5A30E98C359F}"/>
    <cellStyle name="Cálculo 13 3 2 5 2" xfId="29033" xr:uid="{0E655D2A-F491-4446-B5C9-20F61E77352E}"/>
    <cellStyle name="Cálculo 13 3 2 6" xfId="17578" xr:uid="{AD12151F-349A-4587-AFFD-A8041B69602E}"/>
    <cellStyle name="Cálculo 13 3 3" xfId="2250" xr:uid="{EDE81E5D-1AB5-4927-929B-66ACE80E692D}"/>
    <cellStyle name="Cálculo 13 3 3 2" xfId="4887" xr:uid="{7FEF13E8-7B49-4816-9809-BA6BCD482B4E}"/>
    <cellStyle name="Cálculo 13 3 3 2 2" xfId="14977" xr:uid="{B5135006-FDED-47CD-938C-C7D1EAC1EC50}"/>
    <cellStyle name="Cálculo 13 3 3 2 2 2" xfId="30085" xr:uid="{127AD2D5-89A2-426F-A087-ADE034A1DE0A}"/>
    <cellStyle name="Cálculo 13 3 3 2 3" xfId="19995" xr:uid="{CEF072A2-E25D-43C3-87C8-787C6965304B}"/>
    <cellStyle name="Cálculo 13 3 3 3" xfId="15420" xr:uid="{22DBA7BD-BB63-445B-A7B9-1DC6EDFFF493}"/>
    <cellStyle name="Cálculo 13 3 3 3 2" xfId="30528" xr:uid="{0CCE6D26-552D-4AC3-8BE1-D68FE4CE0FD8}"/>
    <cellStyle name="Cálculo 13 3 3 4" xfId="17475" xr:uid="{7839CF94-840B-4C31-AF1E-EFD5BB54A2D5}"/>
    <cellStyle name="Cálculo 13 3 4" xfId="2340" xr:uid="{7D041F35-C46B-4042-A98E-5DD597E0E47A}"/>
    <cellStyle name="Cálculo 13 3 4 2" xfId="4977" xr:uid="{91A03972-0A4A-4905-A05D-7B41F5339B24}"/>
    <cellStyle name="Cálculo 13 3 4 2 2" xfId="11341" xr:uid="{D2C9C3C7-3323-40CD-A6FD-8C9924EED1A5}"/>
    <cellStyle name="Cálculo 13 3 4 2 2 2" xfId="26449" xr:uid="{DCD13FB9-4637-456D-9B02-3B1B13092E1A}"/>
    <cellStyle name="Cálculo 13 3 4 2 3" xfId="13469" xr:uid="{3CC1A1A1-943C-4543-ADDD-83F9E1CB41C1}"/>
    <cellStyle name="Cálculo 13 3 4 2 3 2" xfId="28577" xr:uid="{E43C2220-4BA7-460A-9373-78AED2D8E1F9}"/>
    <cellStyle name="Cálculo 13 3 4 2 4" xfId="20085" xr:uid="{188156C1-D312-44E2-ACB6-45A84837A102}"/>
    <cellStyle name="Cálculo 13 3 4 3" xfId="8807" xr:uid="{6B32DC6C-7DD2-4EA6-9C73-9824F1ADE84A}"/>
    <cellStyle name="Cálculo 13 3 4 3 2" xfId="23915" xr:uid="{0F97D4D1-4C3A-477F-BDDA-2FC8EAB54CA0}"/>
    <cellStyle name="Cálculo 13 3 4 4" xfId="7966" xr:uid="{DFB6131C-8F81-49A0-99AB-3721ABB5763E}"/>
    <cellStyle name="Cálculo 13 3 4 4 2" xfId="23074" xr:uid="{A4692A1A-6F7E-44A1-ADE4-A1F5F474A427}"/>
    <cellStyle name="Cálculo 13 3 4 5" xfId="17565" xr:uid="{B5F367DE-2D98-41A5-AF1A-DEC1A7AD7D3E}"/>
    <cellStyle name="Cálculo 13 3 5" xfId="3230" xr:uid="{B59E9240-A520-465D-A2E8-46B766FAADD1}"/>
    <cellStyle name="Cálculo 13 3 5 2" xfId="5867" xr:uid="{70BDC689-3C70-40FE-9B68-9224F2370B80}"/>
    <cellStyle name="Cálculo 13 3 5 2 2" xfId="12178" xr:uid="{6FC5ABB9-9239-4BAE-A9F2-C227377D77BF}"/>
    <cellStyle name="Cálculo 13 3 5 2 2 2" xfId="27286" xr:uid="{E5EEB33C-8576-4F0F-89B3-DB357443692F}"/>
    <cellStyle name="Cálculo 13 3 5 2 3" xfId="13491" xr:uid="{8089EB5A-720E-44BC-8101-C0478EF1B6F7}"/>
    <cellStyle name="Cálculo 13 3 5 2 3 2" xfId="28599" xr:uid="{AED8D853-0845-482D-9077-BF30E355CAA0}"/>
    <cellStyle name="Cálculo 13 3 5 2 4" xfId="20975" xr:uid="{04A8747D-5DB6-4DFC-AF76-E39D4DC8797D}"/>
    <cellStyle name="Cálculo 13 3 5 3" xfId="9612" xr:uid="{73612970-D9ED-4419-80F1-53D5C2F8E110}"/>
    <cellStyle name="Cálculo 13 3 5 3 2" xfId="24720" xr:uid="{C0B770A3-3357-4D9B-9B92-D77534DE5618}"/>
    <cellStyle name="Cálculo 13 3 5 4" xfId="15533" xr:uid="{07399104-4160-4D59-A4AB-92350344623A}"/>
    <cellStyle name="Cálculo 13 3 5 4 2" xfId="30641" xr:uid="{7BB56711-7BFD-450F-8C2C-37703B2ED866}"/>
    <cellStyle name="Cálculo 13 3 5 5" xfId="18338" xr:uid="{9498F5E9-1C05-4995-9054-C645460B9F55}"/>
    <cellStyle name="Cálculo 13 3 6" xfId="2312" xr:uid="{FD05E4F4-6C7E-4C56-ABBF-38A3E6962472}"/>
    <cellStyle name="Cálculo 13 3 6 2" xfId="4949" xr:uid="{6E268ECB-63F2-42B4-A9EF-C2751657A220}"/>
    <cellStyle name="Cálculo 13 3 6 2 2" xfId="11313" xr:uid="{9FF09974-467E-453C-985C-325329C8F2FA}"/>
    <cellStyle name="Cálculo 13 3 6 2 2 2" xfId="26421" xr:uid="{483ACBF2-82A3-4804-9D27-BEDC67C17F8A}"/>
    <cellStyle name="Cálculo 13 3 6 2 3" xfId="15989" xr:uid="{63570332-5AE7-4021-8426-29A72D1A9AB1}"/>
    <cellStyle name="Cálculo 13 3 6 2 3 2" xfId="31097" xr:uid="{B919E5A9-2411-423E-AC8B-11DDDAC8E3D0}"/>
    <cellStyle name="Cálculo 13 3 6 2 4" xfId="20057" xr:uid="{BA20042D-CE9F-4F7A-8665-3D1F284E72CA}"/>
    <cellStyle name="Cálculo 13 3 6 3" xfId="8779" xr:uid="{D30FB481-6FF6-4D61-AB90-2DA283072CC8}"/>
    <cellStyle name="Cálculo 13 3 6 3 2" xfId="23887" xr:uid="{13B6DB2E-EC75-45E9-91C8-9CCDE1BE97D9}"/>
    <cellStyle name="Cálculo 13 3 6 4" xfId="8182" xr:uid="{675191D5-1E23-4D19-9222-EF4E277C274E}"/>
    <cellStyle name="Cálculo 13 3 6 4 2" xfId="23290" xr:uid="{BB9A7093-8DC8-4D3A-8EAF-B42DEC26A78B}"/>
    <cellStyle name="Cálculo 13 3 6 5" xfId="17537" xr:uid="{98B6D83D-487D-4C3A-A519-354864FF9197}"/>
    <cellStyle name="Cálculo 13 3 7" xfId="3882" xr:uid="{F2093876-BB58-47E5-8C60-5B3C7E224CCD}"/>
    <cellStyle name="Cálculo 13 3 7 2" xfId="6519" xr:uid="{B15521E6-4C2B-4D6C-954B-11E5AD3EC829}"/>
    <cellStyle name="Cálculo 13 3 7 2 2" xfId="12830" xr:uid="{6CF65DC7-82F3-462E-852D-65A9319A3FC0}"/>
    <cellStyle name="Cálculo 13 3 7 2 2 2" xfId="27938" xr:uid="{37C43BF4-AC45-4100-83C2-50E213DE74F6}"/>
    <cellStyle name="Cálculo 13 3 7 2 3" xfId="14101" xr:uid="{7E67AB7E-C570-46CB-A745-C32615067AE1}"/>
    <cellStyle name="Cálculo 13 3 7 2 3 2" xfId="29209" xr:uid="{8E735D58-DA5E-4389-9317-757A3EB7675A}"/>
    <cellStyle name="Cálculo 13 3 7 2 4" xfId="21627" xr:uid="{D03D7763-C819-4A3E-AD97-93DB9435AE1D}"/>
    <cellStyle name="Cálculo 13 3 7 3" xfId="10264" xr:uid="{4D6E27BF-A6B1-42D2-A245-7C5E3E33481B}"/>
    <cellStyle name="Cálculo 13 3 7 3 2" xfId="25372" xr:uid="{7BA32531-1B13-470B-A39C-D7EA53B04A7E}"/>
    <cellStyle name="Cálculo 13 3 7 4" xfId="15837" xr:uid="{D04F27CD-C7DD-44A2-B41B-49F4B37575C1}"/>
    <cellStyle name="Cálculo 13 3 7 4 2" xfId="30945" xr:uid="{BED69C21-D17E-4B84-8722-64B3823905AE}"/>
    <cellStyle name="Cálculo 13 3 7 5" xfId="18990" xr:uid="{787ECECB-1F0E-4EAC-90AF-76C0CE7BC340}"/>
    <cellStyle name="Cálculo 13 3 8" xfId="4447" xr:uid="{920C5263-7886-4937-B6D2-7105236E27F5}"/>
    <cellStyle name="Cálculo 13 3 8 2" xfId="10829" xr:uid="{BE62EF53-3038-4B1D-83A7-45DE59192B6A}"/>
    <cellStyle name="Cálculo 13 3 8 2 2" xfId="25937" xr:uid="{7E85DFC4-9A6E-4D30-A472-EA6461081621}"/>
    <cellStyle name="Cálculo 13 3 8 3" xfId="15446" xr:uid="{C61FABD3-402E-46C9-9244-D58968319158}"/>
    <cellStyle name="Cálculo 13 3 8 3 2" xfId="30554" xr:uid="{693329E4-8614-4B47-ADE7-FF685BAC3AE3}"/>
    <cellStyle name="Cálculo 13 3 8 4" xfId="19555" xr:uid="{520D0A1C-14EF-47B6-936B-2A4ED030041E}"/>
    <cellStyle name="Cálculo 13 3 9" xfId="8311" xr:uid="{03564541-953D-4B2A-AC99-E9352AD9C9C0}"/>
    <cellStyle name="Cálculo 13 3 9 2" xfId="23419" xr:uid="{DCB12191-CB91-4A6A-8D56-DD2C975CD9A1}"/>
    <cellStyle name="Cálculo 13 4" xfId="2047" xr:uid="{1DC0D2FB-03CF-451B-8770-C0B0967C3E6A}"/>
    <cellStyle name="Cálculo 13 4 10" xfId="13729" xr:uid="{316D7865-D96B-4295-95A5-2AD8EC858EAB}"/>
    <cellStyle name="Cálculo 13 4 10 2" xfId="28837" xr:uid="{5578E7F9-80F7-457B-BDD8-8980DFA34F21}"/>
    <cellStyle name="Cálculo 13 4 11" xfId="16473" xr:uid="{44866DD3-526F-4DA7-9463-0CCA064F9998}"/>
    <cellStyle name="Cálculo 13 4 11 2" xfId="31581" xr:uid="{E8D967C1-81BC-421C-B8BB-7299E93D68D3}"/>
    <cellStyle name="Cálculo 13 4 12" xfId="17272" xr:uid="{C60D73B3-C9DF-4E60-9108-2782A8623F41}"/>
    <cellStyle name="Cálculo 13 4 2" xfId="2554" xr:uid="{87EC08F9-04CD-4C07-96F7-054AE9D49F90}"/>
    <cellStyle name="Cálculo 13 4 2 2" xfId="5191" xr:uid="{13A12B0A-687F-4DA4-B91E-5ADD2AE97915}"/>
    <cellStyle name="Cálculo 13 4 2 2 2" xfId="11555" xr:uid="{E60CEA1C-4402-4836-9021-F5B6AADBD99D}"/>
    <cellStyle name="Cálculo 13 4 2 2 2 2" xfId="26663" xr:uid="{62348112-1E91-4A33-A8E3-05B9C36BCA8A}"/>
    <cellStyle name="Cálculo 13 4 2 2 3" xfId="14868" xr:uid="{60792761-3DAB-460D-AAE5-B25D8DC10827}"/>
    <cellStyle name="Cálculo 13 4 2 2 3 2" xfId="29976" xr:uid="{7F088950-EA89-4688-821E-5481CACB256A}"/>
    <cellStyle name="Cálculo 13 4 2 2 4" xfId="20299" xr:uid="{B1FC5753-EF1B-4B94-AD5C-7C453782C6BC}"/>
    <cellStyle name="Cálculo 13 4 2 3" xfId="9021" xr:uid="{D0CE93E0-7C01-479D-A505-767675C22214}"/>
    <cellStyle name="Cálculo 13 4 2 3 2" xfId="24129" xr:uid="{7880E8BE-9BB4-4022-B3DD-EE026AFB8CA2}"/>
    <cellStyle name="Cálculo 13 4 2 4" xfId="15462" xr:uid="{8B320AB0-CD63-490D-A2C3-D230DDC57715}"/>
    <cellStyle name="Cálculo 13 4 2 4 2" xfId="30570" xr:uid="{C19F6D71-CF1D-49BA-B8CA-9E103F9E90CD}"/>
    <cellStyle name="Cálculo 13 4 2 5" xfId="15865" xr:uid="{92686EEB-2E58-460D-83B4-3AAE779CCF67}"/>
    <cellStyle name="Cálculo 13 4 2 5 2" xfId="30973" xr:uid="{0CC5CB45-D7B6-4F96-AFB1-4EDC96A28E40}"/>
    <cellStyle name="Cálculo 13 4 2 6" xfId="17662" xr:uid="{4C51427C-043D-4764-AD2F-983B9C866FF2}"/>
    <cellStyle name="Cálculo 13 4 3" xfId="2807" xr:uid="{5BFA566C-4FC2-445C-B78E-62685D6ECF2A}"/>
    <cellStyle name="Cálculo 13 4 3 2" xfId="5444" xr:uid="{B4215B5B-7777-462E-A7BC-51C0E4FC3184}"/>
    <cellStyle name="Cálculo 13 4 3 2 2" xfId="15280" xr:uid="{9174BCBA-7BDE-47B4-A829-924ECA597CDA}"/>
    <cellStyle name="Cálculo 13 4 3 2 2 2" xfId="30388" xr:uid="{10D7AB41-5C58-4699-BC11-9A730EBC5182}"/>
    <cellStyle name="Cálculo 13 4 3 2 3" xfId="20552" xr:uid="{A0FD53C6-1F53-48F0-97B5-2BFA0D6C64A0}"/>
    <cellStyle name="Cálculo 13 4 3 3" xfId="13947" xr:uid="{B8EDCB27-EA04-4C33-8FFD-241CB4DF9F99}"/>
    <cellStyle name="Cálculo 13 4 3 3 2" xfId="29055" xr:uid="{EED425BE-E1E4-470B-8A67-749C51A6B29A}"/>
    <cellStyle name="Cálculo 13 4 3 4" xfId="17915" xr:uid="{AB12E676-5A54-4DB7-9B5C-3146F5A6CB23}"/>
    <cellStyle name="Cálculo 13 4 4" xfId="3110" xr:uid="{045100F3-CD4C-483A-ADC0-6D7201406464}"/>
    <cellStyle name="Cálculo 13 4 4 2" xfId="5747" xr:uid="{F9DDDA4F-7B5A-4F59-A155-6DF5FBADAB72}"/>
    <cellStyle name="Cálculo 13 4 4 2 2" xfId="12058" xr:uid="{9C7B836F-8249-4F46-9899-CE239C36C8BF}"/>
    <cellStyle name="Cálculo 13 4 4 2 2 2" xfId="27166" xr:uid="{9F7756D8-3DC1-47B2-8CFD-F4300A9DBB4E}"/>
    <cellStyle name="Cálculo 13 4 4 2 3" xfId="14324" xr:uid="{A6AADF44-6750-48AE-80E3-70D555DED77E}"/>
    <cellStyle name="Cálculo 13 4 4 2 3 2" xfId="29432" xr:uid="{D53654AB-F637-4EEF-A592-0E1A1AB33ECD}"/>
    <cellStyle name="Cálculo 13 4 4 2 4" xfId="20855" xr:uid="{0B780710-18BC-4D27-BFBD-31C36F8D597D}"/>
    <cellStyle name="Cálculo 13 4 4 3" xfId="9492" xr:uid="{DBAD6A53-CE69-4F8F-BA15-0F54ECF1D137}"/>
    <cellStyle name="Cálculo 13 4 4 3 2" xfId="24600" xr:uid="{512BE67E-CC49-4B91-9B4C-5FE2A7BC4010}"/>
    <cellStyle name="Cálculo 13 4 4 4" xfId="14884" xr:uid="{C141DC02-8128-49F9-BE9B-11E7230B106C}"/>
    <cellStyle name="Cálculo 13 4 4 4 2" xfId="29992" xr:uid="{169B53B7-1552-4F12-A5C2-E557FC6A7850}"/>
    <cellStyle name="Cálculo 13 4 4 5" xfId="18218" xr:uid="{F1694EEE-1977-4E32-9F1D-7F900D774C89}"/>
    <cellStyle name="Cálculo 13 4 5" xfId="3436" xr:uid="{CECD265F-267E-4E48-84FA-551AC65DF1AC}"/>
    <cellStyle name="Cálculo 13 4 5 2" xfId="6073" xr:uid="{060BAF71-7421-489D-AD00-7F49978AD64B}"/>
    <cellStyle name="Cálculo 13 4 5 2 2" xfId="12384" xr:uid="{F55422BB-01A8-472E-A80D-4D9739C38415}"/>
    <cellStyle name="Cálculo 13 4 5 2 2 2" xfId="27492" xr:uid="{BDC75ED9-0523-4182-9983-FACFEC6AA737}"/>
    <cellStyle name="Cálculo 13 4 5 2 3" xfId="7885" xr:uid="{6FA3256A-7945-4105-8FD0-11B3F517B380}"/>
    <cellStyle name="Cálculo 13 4 5 2 3 2" xfId="22993" xr:uid="{200B76F4-ABE3-400F-8B94-6694002868E6}"/>
    <cellStyle name="Cálculo 13 4 5 2 4" xfId="21181" xr:uid="{0EEF6582-1F92-4028-ADA4-8AD981A4FC7F}"/>
    <cellStyle name="Cálculo 13 4 5 3" xfId="9818" xr:uid="{02878426-38F9-4902-8D64-58F8139FA349}"/>
    <cellStyle name="Cálculo 13 4 5 3 2" xfId="24926" xr:uid="{7A4C3B1B-0F50-4227-9D2D-B25FF7558784}"/>
    <cellStyle name="Cálculo 13 4 5 4" xfId="14538" xr:uid="{6771591A-6FEA-4BC8-BDE3-2207444F76BF}"/>
    <cellStyle name="Cálculo 13 4 5 4 2" xfId="29646" xr:uid="{81499794-61AC-4ACB-AF1A-281374472EB0}"/>
    <cellStyle name="Cálculo 13 4 5 5" xfId="18544" xr:uid="{2E3CBD7F-179B-4F0E-8DA7-CFA4C7CD63CA}"/>
    <cellStyle name="Cálculo 13 4 6" xfId="3742" xr:uid="{31F28C5E-2949-452E-A730-A820F54D282C}"/>
    <cellStyle name="Cálculo 13 4 6 2" xfId="6379" xr:uid="{834172C1-B30D-4239-8D28-71CE56C2BB48}"/>
    <cellStyle name="Cálculo 13 4 6 2 2" xfId="12690" xr:uid="{23EE96C3-99EB-4D02-AEB5-2D7CAF72225A}"/>
    <cellStyle name="Cálculo 13 4 6 2 2 2" xfId="27798" xr:uid="{FC4DE61C-149F-4D9C-9576-3FDCAB347FCB}"/>
    <cellStyle name="Cálculo 13 4 6 2 3" xfId="15231" xr:uid="{AD28907E-80B2-41F5-ABB9-0CA933BADF0E}"/>
    <cellStyle name="Cálculo 13 4 6 2 3 2" xfId="30339" xr:uid="{BECAB3E1-8746-4EE6-8193-FD251CCB8DC4}"/>
    <cellStyle name="Cálculo 13 4 6 2 4" xfId="21487" xr:uid="{2435CE8B-44BF-453E-AAD3-2AD4205AF6FC}"/>
    <cellStyle name="Cálculo 13 4 6 3" xfId="10124" xr:uid="{66655DDD-D559-4C61-8E5D-9EB8AB9CF3A5}"/>
    <cellStyle name="Cálculo 13 4 6 3 2" xfId="25232" xr:uid="{B191826C-9E05-42B8-94CA-FFD58FB6FEE9}"/>
    <cellStyle name="Cálculo 13 4 6 4" xfId="15427" xr:uid="{91F7948A-2458-4BEA-802F-97415773DC65}"/>
    <cellStyle name="Cálculo 13 4 6 4 2" xfId="30535" xr:uid="{619E1B8C-B464-4605-9E91-720B2B52FBC8}"/>
    <cellStyle name="Cálculo 13 4 6 5" xfId="18850" xr:uid="{4F9ADE31-AAFA-4647-9E8D-15AC3E875F99}"/>
    <cellStyle name="Cálculo 13 4 7" xfId="4119" xr:uid="{BBA41B96-937D-49F5-82E0-9BDBCB220D94}"/>
    <cellStyle name="Cálculo 13 4 7 2" xfId="6756" xr:uid="{C887BCB2-9EAE-4995-8737-8D34978E63BF}"/>
    <cellStyle name="Cálculo 13 4 7 2 2" xfId="13067" xr:uid="{154A40DD-7F99-4E12-BE67-CC0EC6BA7678}"/>
    <cellStyle name="Cálculo 13 4 7 2 2 2" xfId="28175" xr:uid="{F50932B3-603D-471C-BA3C-6F90572FF296}"/>
    <cellStyle name="Cálculo 13 4 7 2 3" xfId="16741" xr:uid="{A7B86EBA-5D3C-4917-8701-A1684933E733}"/>
    <cellStyle name="Cálculo 13 4 7 2 3 2" xfId="31849" xr:uid="{1ED2B5A1-E710-46D4-A55B-32CD0D7D009A}"/>
    <cellStyle name="Cálculo 13 4 7 2 4" xfId="21864" xr:uid="{EFEB2F99-4058-4CDA-B940-D6E7CFDBABF9}"/>
    <cellStyle name="Cálculo 13 4 7 3" xfId="10501" xr:uid="{A3E27898-745E-4702-83F7-783743C8CB07}"/>
    <cellStyle name="Cálculo 13 4 7 3 2" xfId="25609" xr:uid="{11AB5F05-439C-472A-8EA0-6B49DBE482DC}"/>
    <cellStyle name="Cálculo 13 4 7 4" xfId="16420" xr:uid="{7BA452C0-AEC0-4522-AFFA-5C36E3B807EC}"/>
    <cellStyle name="Cálculo 13 4 7 4 2" xfId="31528" xr:uid="{F1480D27-9397-4DA9-86E6-8FBFC20BF466}"/>
    <cellStyle name="Cálculo 13 4 7 5" xfId="19227" xr:uid="{12924990-EDAE-4CF5-A124-03B13B6D11D9}"/>
    <cellStyle name="Cálculo 13 4 8" xfId="4684" xr:uid="{4E6DC177-B7D0-419B-8134-CD34902AD0D7}"/>
    <cellStyle name="Cálculo 13 4 8 2" xfId="11066" xr:uid="{2D13558B-C091-4468-B0CC-29426479E9F5}"/>
    <cellStyle name="Cálculo 13 4 8 2 2" xfId="26174" xr:uid="{F5FA9935-A1D4-4305-8057-C5F50E5B7760}"/>
    <cellStyle name="Cálculo 13 4 8 3" xfId="15159" xr:uid="{2CCDCDEA-5C4A-4AD4-9407-D6A2A651A2AE}"/>
    <cellStyle name="Cálculo 13 4 8 3 2" xfId="30267" xr:uid="{63EE2703-E532-4F0D-9CCB-BD042CE00338}"/>
    <cellStyle name="Cálculo 13 4 8 4" xfId="19792" xr:uid="{2E51FE0D-B549-4464-8397-4077C507CAA8}"/>
    <cellStyle name="Cálculo 13 4 9" xfId="8545" xr:uid="{1CCFD89A-B4BD-44DE-B20F-0BB63C05F77F}"/>
    <cellStyle name="Cálculo 13 4 9 2" xfId="23653" xr:uid="{0D0BB413-00AB-4A1C-8CEA-873300683A87}"/>
    <cellStyle name="Cálculo 13 5" xfId="2074" xr:uid="{512776C6-3A45-4E8F-86EA-188B4C0C4AFC}"/>
    <cellStyle name="Cálculo 13 5 10" xfId="13606" xr:uid="{D1C953CB-A017-472F-967D-44DEB1DF63AD}"/>
    <cellStyle name="Cálculo 13 5 10 2" xfId="28714" xr:uid="{31D60843-223A-484B-8CB4-4BC32BB7CB0F}"/>
    <cellStyle name="Cálculo 13 5 11" xfId="17299" xr:uid="{45D513EB-38D4-4D23-8999-11FB4D9200C1}"/>
    <cellStyle name="Cálculo 13 5 2" xfId="2834" xr:uid="{E15414A3-FDBE-4754-B99C-4852B2F5E9C9}"/>
    <cellStyle name="Cálculo 13 5 2 2" xfId="5471" xr:uid="{D7265FBB-9834-4792-A317-6FC947115F3B}"/>
    <cellStyle name="Cálculo 13 5 2 2 2" xfId="16167" xr:uid="{E200BC27-C162-4A4E-AA4C-D80232B7342A}"/>
    <cellStyle name="Cálculo 13 5 2 2 2 2" xfId="31275" xr:uid="{FD952AB9-04AE-4A88-8252-5BB2225F44AF}"/>
    <cellStyle name="Cálculo 13 5 2 2 3" xfId="20579" xr:uid="{9E777403-99A8-489B-B207-1A2483B7F108}"/>
    <cellStyle name="Cálculo 13 5 2 3" xfId="14537" xr:uid="{DF95E614-32CA-49C9-8967-7A9F149AEEA4}"/>
    <cellStyle name="Cálculo 13 5 2 3 2" xfId="29645" xr:uid="{17175798-CCE4-4DF1-8BBF-118350142028}"/>
    <cellStyle name="Cálculo 13 5 2 4" xfId="17942" xr:uid="{E7B49C12-3F26-4E7D-93CE-EADAD960C27C}"/>
    <cellStyle name="Cálculo 13 5 3" xfId="3137" xr:uid="{57E29342-7DBB-4262-866C-D04A9957884C}"/>
    <cellStyle name="Cálculo 13 5 3 2" xfId="5774" xr:uid="{16595161-0B92-4065-AAAD-1E87E441582E}"/>
    <cellStyle name="Cálculo 13 5 3 2 2" xfId="12085" xr:uid="{CD21B7E5-BFAA-4CA8-8EF4-5648A13BF769}"/>
    <cellStyle name="Cálculo 13 5 3 2 2 2" xfId="27193" xr:uid="{A046DF40-6030-4653-9D8A-2B2120D3B3A1}"/>
    <cellStyle name="Cálculo 13 5 3 2 3" xfId="7046" xr:uid="{79814CA7-2AD8-41F2-9E98-A16861084476}"/>
    <cellStyle name="Cálculo 13 5 3 2 3 2" xfId="22154" xr:uid="{013F6255-2FEE-4346-A117-B69AEB7E91C6}"/>
    <cellStyle name="Cálculo 13 5 3 2 4" xfId="20882" xr:uid="{72BF6B91-E3E9-4970-9E24-7CCC4A1E6837}"/>
    <cellStyle name="Cálculo 13 5 3 3" xfId="9519" xr:uid="{9D1D5A9F-37AF-490C-9633-E7A94413523A}"/>
    <cellStyle name="Cálculo 13 5 3 3 2" xfId="24627" xr:uid="{4D8DD340-33D0-4B55-BF58-EB83C6700738}"/>
    <cellStyle name="Cálculo 13 5 3 4" xfId="9155" xr:uid="{997B6B33-16FF-4B04-86CE-8CC8080421FC}"/>
    <cellStyle name="Cálculo 13 5 3 4 2" xfId="24263" xr:uid="{FFB29717-A53E-41D4-9925-805ED949C3F6}"/>
    <cellStyle name="Cálculo 13 5 3 5" xfId="18245" xr:uid="{2D561DF1-CE82-4FD2-A930-38C535BA05C4}"/>
    <cellStyle name="Cálculo 13 5 4" xfId="3463" xr:uid="{8F1C28DA-B437-4D68-A777-03FF07F52F63}"/>
    <cellStyle name="Cálculo 13 5 4 2" xfId="6100" xr:uid="{1E3AC939-9993-44BA-9B77-F1FB857838F3}"/>
    <cellStyle name="Cálculo 13 5 4 2 2" xfId="12411" xr:uid="{96AC769A-C41C-4B3C-A3DC-03E7E0FCA1B3}"/>
    <cellStyle name="Cálculo 13 5 4 2 2 2" xfId="27519" xr:uid="{B3C961C6-97B2-4793-AFB0-05DA9A260D6A}"/>
    <cellStyle name="Cálculo 13 5 4 2 3" xfId="15147" xr:uid="{729E5BED-586B-4E11-A206-8C49889130A0}"/>
    <cellStyle name="Cálculo 13 5 4 2 3 2" xfId="30255" xr:uid="{9486ABDF-BBEC-4D56-A268-321D2AE911AE}"/>
    <cellStyle name="Cálculo 13 5 4 2 4" xfId="21208" xr:uid="{5201DBF6-E2F4-424C-9EF0-BD1E17072CD0}"/>
    <cellStyle name="Cálculo 13 5 4 3" xfId="9845" xr:uid="{FCF39D00-945E-40B4-9FA9-0474BEEA3B64}"/>
    <cellStyle name="Cálculo 13 5 4 3 2" xfId="24953" xr:uid="{9E2AE9FB-6AE3-4976-83B7-A72085D062A1}"/>
    <cellStyle name="Cálculo 13 5 4 4" xfId="15520" xr:uid="{1084CF41-074E-4328-93EB-089CA630EE53}"/>
    <cellStyle name="Cálculo 13 5 4 4 2" xfId="30628" xr:uid="{07DEC907-B441-4BBD-90B5-2D9CF6853F41}"/>
    <cellStyle name="Cálculo 13 5 4 5" xfId="18571" xr:uid="{B988CD43-6748-4723-B635-977E638D3012}"/>
    <cellStyle name="Cálculo 13 5 5" xfId="3769" xr:uid="{02D1DD18-F241-4321-8C0E-F922594688B6}"/>
    <cellStyle name="Cálculo 13 5 5 2" xfId="6406" xr:uid="{EF6D3B9C-5BB6-4492-9F79-45115EC55BB0}"/>
    <cellStyle name="Cálculo 13 5 5 2 2" xfId="12717" xr:uid="{5EA93DCF-7BB5-4A30-87DC-690A03A0968B}"/>
    <cellStyle name="Cálculo 13 5 5 2 2 2" xfId="27825" xr:uid="{93FF0554-3B10-4FA1-ACB0-52BD59852971}"/>
    <cellStyle name="Cálculo 13 5 5 2 3" xfId="7454" xr:uid="{2AEABB1B-545B-4702-8315-1E9DCC384510}"/>
    <cellStyle name="Cálculo 13 5 5 2 3 2" xfId="22562" xr:uid="{AA1C0365-B4B1-4003-9733-581A9290E60B}"/>
    <cellStyle name="Cálculo 13 5 5 2 4" xfId="21514" xr:uid="{CF677F2C-BBA6-4CDE-B1AE-C44A13F34A0D}"/>
    <cellStyle name="Cálculo 13 5 5 3" xfId="10151" xr:uid="{144A023C-49B0-42D5-9EF8-298C975A7C50}"/>
    <cellStyle name="Cálculo 13 5 5 3 2" xfId="25259" xr:uid="{33CD2B65-BE6D-4966-A4CD-02F277390E10}"/>
    <cellStyle name="Cálculo 13 5 5 4" xfId="15782" xr:uid="{A26DB31C-6B26-4E49-BB4E-4D485D438674}"/>
    <cellStyle name="Cálculo 13 5 5 4 2" xfId="30890" xr:uid="{D0B9E2E5-724F-4500-B850-EE528BAA6766}"/>
    <cellStyle name="Cálculo 13 5 5 5" xfId="18877" xr:uid="{DAF5B52C-4A98-42D3-B7E3-0FEF7F0828B6}"/>
    <cellStyle name="Cálculo 13 5 6" xfId="4146" xr:uid="{ABA00976-B317-48BC-8430-BB7155E317BD}"/>
    <cellStyle name="Cálculo 13 5 6 2" xfId="6783" xr:uid="{EB564CCF-54BD-49EC-98C5-6F5BAA6C7142}"/>
    <cellStyle name="Cálculo 13 5 6 2 2" xfId="13094" xr:uid="{7F29371D-B2B7-4A58-908B-928190A736DB}"/>
    <cellStyle name="Cálculo 13 5 6 2 2 2" xfId="28202" xr:uid="{0D3B6F17-3A35-4816-8554-083A196E06A4}"/>
    <cellStyle name="Cálculo 13 5 6 2 3" xfId="16768" xr:uid="{273F93D7-002B-4E1A-B1D1-3B11A77EB040}"/>
    <cellStyle name="Cálculo 13 5 6 2 3 2" xfId="31876" xr:uid="{5EB1E5AC-B8AA-4E54-8C3E-EBEBBF94B7BE}"/>
    <cellStyle name="Cálculo 13 5 6 2 4" xfId="21891" xr:uid="{ACBE21D5-97A1-41C5-AB69-09C83CDB127E}"/>
    <cellStyle name="Cálculo 13 5 6 3" xfId="10528" xr:uid="{8A80B1B1-A7C7-4E43-A1AF-AB23D7210292}"/>
    <cellStyle name="Cálculo 13 5 6 3 2" xfId="25636" xr:uid="{3FED6F6A-895B-4F8D-A8F3-04EFBC4E5E51}"/>
    <cellStyle name="Cálculo 13 5 6 4" xfId="14392" xr:uid="{F61A46AA-5AEA-4AF9-8705-B01CA98736AC}"/>
    <cellStyle name="Cálculo 13 5 6 4 2" xfId="29500" xr:uid="{0835E596-FB44-47DC-A4DB-ACCBF18DEA57}"/>
    <cellStyle name="Cálculo 13 5 6 5" xfId="19254" xr:uid="{930660AA-4D66-45DA-AED7-DBE9CD15E52D}"/>
    <cellStyle name="Cálculo 13 5 7" xfId="4711" xr:uid="{B994E307-A0AE-4197-813D-79EE3C31BECA}"/>
    <cellStyle name="Cálculo 13 5 7 2" xfId="11093" xr:uid="{0A7C3EA1-AEF9-4CA0-89FF-7A8032BB8326}"/>
    <cellStyle name="Cálculo 13 5 7 2 2" xfId="26201" xr:uid="{AC7DC18E-38E1-43C6-A4C1-3A5ABF48CDBE}"/>
    <cellStyle name="Cálculo 13 5 7 3" xfId="13661" xr:uid="{CE4B7F5B-E4C0-44CB-B0DE-6E15E48EB8E8}"/>
    <cellStyle name="Cálculo 13 5 7 3 2" xfId="28769" xr:uid="{B269FD36-269B-43A4-8A6F-D5C164D028DA}"/>
    <cellStyle name="Cálculo 13 5 7 4" xfId="19819" xr:uid="{CC4604A3-1A11-4E41-97DD-ADD196B93605}"/>
    <cellStyle name="Cálculo 13 5 8" xfId="8572" xr:uid="{785EE629-6129-43B1-88D7-9B9375FC8899}"/>
    <cellStyle name="Cálculo 13 5 8 2" xfId="23680" xr:uid="{1CFA1530-0F72-41C5-A874-60C4129A76F7}"/>
    <cellStyle name="Cálculo 13 5 9" xfId="13514" xr:uid="{E9367CB0-C3AD-469B-BC7E-94A12E863A98}"/>
    <cellStyle name="Cálculo 13 5 9 2" xfId="28622" xr:uid="{B941B89A-3F54-4043-A398-019FA62AC62C}"/>
    <cellStyle name="Cálculo 14" xfId="754" xr:uid="{00000000-0005-0000-0000-0000F2020000}"/>
    <cellStyle name="Cálculo 14 2" xfId="1828" xr:uid="{BB0B9F26-3E2E-42EC-B417-E319AA7C336A}"/>
    <cellStyle name="Cálculo 14 2 10" xfId="8329" xr:uid="{83F08738-DE4B-4DEA-BE98-B9F4B6BB5EC1}"/>
    <cellStyle name="Cálculo 14 2 10 2" xfId="23437" xr:uid="{591E3DE3-FF03-4897-BD34-D04616F005E6}"/>
    <cellStyle name="Cálculo 14 2 11" xfId="14757" xr:uid="{838FF48D-A913-48CD-B4D6-6EF2BE9D6373}"/>
    <cellStyle name="Cálculo 14 2 11 2" xfId="29865" xr:uid="{884C6FED-E62E-4CDF-A0CD-36CCE7178063}"/>
    <cellStyle name="Cálculo 14 2 12" xfId="7550" xr:uid="{D9D775DC-5903-439A-BFC3-3CC0B60AC66F}"/>
    <cellStyle name="Cálculo 14 2 12 2" xfId="22658" xr:uid="{DA61ABF8-6AFF-43C9-AEE1-C231CF10329D}"/>
    <cellStyle name="Cálculo 14 2 13" xfId="17053" xr:uid="{AB0430FD-237E-488E-9A43-700724AFA9B9}"/>
    <cellStyle name="Cálculo 14 2 2" xfId="2388" xr:uid="{87BA81E1-5D99-4A56-8E0A-2ADB564C3760}"/>
    <cellStyle name="Cálculo 14 2 2 2" xfId="5025" xr:uid="{D219DEC8-3BAA-48DF-AEBA-B80B63F6FAE9}"/>
    <cellStyle name="Cálculo 14 2 2 2 2" xfId="11389" xr:uid="{BCA7A9FE-FEC1-4F02-8A37-EC219EAE11A0}"/>
    <cellStyle name="Cálculo 14 2 2 2 2 2" xfId="26497" xr:uid="{51AF9358-0878-4EB7-A0E0-C1AD8F61223D}"/>
    <cellStyle name="Cálculo 14 2 2 2 3" xfId="16394" xr:uid="{7E092741-4FA4-4AB5-973B-ECA09F1F0099}"/>
    <cellStyle name="Cálculo 14 2 2 2 3 2" xfId="31502" xr:uid="{C42BD59E-930E-4491-92C5-27526A224DB5}"/>
    <cellStyle name="Cálculo 14 2 2 2 4" xfId="20133" xr:uid="{31E1FB34-8563-4055-8DDD-C6F8791BF40F}"/>
    <cellStyle name="Cálculo 14 2 2 3" xfId="8855" xr:uid="{576B36CA-917C-4E50-B4B5-AD87B78DC6B2}"/>
    <cellStyle name="Cálculo 14 2 2 3 2" xfId="23963" xr:uid="{22802AD5-0CAD-477F-ABFD-F5AA75645BC5}"/>
    <cellStyle name="Cálculo 14 2 3" xfId="2232" xr:uid="{F3BED53C-1885-4357-A5B0-F16C8C18A933}"/>
    <cellStyle name="Cálculo 14 2 3 2" xfId="4869" xr:uid="{53A8444E-7CC5-42A9-813D-DCDAF0DE255E}"/>
    <cellStyle name="Cálculo 14 2 3 2 2" xfId="8471" xr:uid="{BEFC7535-A209-434F-9D99-97BFBE08CDED}"/>
    <cellStyle name="Cálculo 14 2 3 2 2 2" xfId="23579" xr:uid="{F3D33686-B0A7-4692-9EE0-63E927425F79}"/>
    <cellStyle name="Cálculo 14 2 3 2 3" xfId="19977" xr:uid="{DCC1ADE8-0B04-4AAA-8A56-82F11167B98E}"/>
    <cellStyle name="Cálculo 14 2 3 3" xfId="15722" xr:uid="{2B58ABB9-AD8B-4BC4-953C-CF8D05B0C339}"/>
    <cellStyle name="Cálculo 14 2 3 3 2" xfId="30830" xr:uid="{0DD10434-F74C-44DA-BBAF-D8623BBD3CA5}"/>
    <cellStyle name="Cálculo 14 2 3 4" xfId="17457" xr:uid="{E97EB8B9-1069-4865-81E4-1413DD94E05B}"/>
    <cellStyle name="Cálculo 14 2 4" xfId="2922" xr:uid="{C800217E-753D-4992-A633-195311D33079}"/>
    <cellStyle name="Cálculo 14 2 4 2" xfId="5559" xr:uid="{B8E8F62C-4A32-4ADE-B5B4-C7A0AEA7851B}"/>
    <cellStyle name="Cálculo 14 2 4 2 2" xfId="11870" xr:uid="{4AB49525-F5CC-47E0-B62C-13A9150DDCB9}"/>
    <cellStyle name="Cálculo 14 2 4 2 2 2" xfId="26978" xr:uid="{0EA2C183-522E-4D53-99C9-99F208B342D9}"/>
    <cellStyle name="Cálculo 14 2 4 2 3" xfId="14880" xr:uid="{8E85CA4B-6F58-4D61-B8FF-2107AE4153DF}"/>
    <cellStyle name="Cálculo 14 2 4 2 3 2" xfId="29988" xr:uid="{F5A64B18-6EC2-4927-88F7-E002F30144FC}"/>
    <cellStyle name="Cálculo 14 2 4 2 4" xfId="20667" xr:uid="{ECDED0A5-2401-494E-B720-256AC4383FE9}"/>
    <cellStyle name="Cálculo 14 2 4 3" xfId="9304" xr:uid="{7D075AE5-1F16-4287-BAAD-3B05C738FBCA}"/>
    <cellStyle name="Cálculo 14 2 4 3 2" xfId="24412" xr:uid="{020AC388-15BE-4A68-83DD-64CEA92F21C4}"/>
    <cellStyle name="Cálculo 14 2 4 4" xfId="14949" xr:uid="{4B1AED39-7FAA-467A-BD58-09A16B9CAD63}"/>
    <cellStyle name="Cálculo 14 2 4 4 2" xfId="30057" xr:uid="{9DA7519D-A446-48C2-843A-EF961863D96A}"/>
    <cellStyle name="Cálculo 14 2 4 5" xfId="18030" xr:uid="{13F90318-FF4C-4F1B-8800-A6A498768DA0}"/>
    <cellStyle name="Cálculo 14 2 5" xfId="3248" xr:uid="{D85D4E09-F5CB-4102-942E-B7210D0829D5}"/>
    <cellStyle name="Cálculo 14 2 5 2" xfId="5885" xr:uid="{DE79EA58-B39D-43AC-B907-829759800127}"/>
    <cellStyle name="Cálculo 14 2 5 2 2" xfId="12196" xr:uid="{3FC9D4D1-1D24-4814-9083-EED36D137FBC}"/>
    <cellStyle name="Cálculo 14 2 5 2 2 2" xfId="27304" xr:uid="{F7B079AE-DD84-4D5F-974B-42D87CA99352}"/>
    <cellStyle name="Cálculo 14 2 5 2 3" xfId="14384" xr:uid="{9A2817A7-CF3E-4BFD-A11C-85BA77AF60DF}"/>
    <cellStyle name="Cálculo 14 2 5 2 3 2" xfId="29492" xr:uid="{3FB0B399-56C9-4756-9B62-3525D49A09CF}"/>
    <cellStyle name="Cálculo 14 2 5 2 4" xfId="20993" xr:uid="{B4DDC6F6-5A9C-49DF-8EB2-EDAE762BC00A}"/>
    <cellStyle name="Cálculo 14 2 5 3" xfId="9630" xr:uid="{3EFF2C9A-D008-4208-AB14-1A8CAF0A9746}"/>
    <cellStyle name="Cálculo 14 2 5 3 2" xfId="24738" xr:uid="{EF607D12-8E3D-42C4-B17B-F0CEF59565BD}"/>
    <cellStyle name="Cálculo 14 2 5 4" xfId="8164" xr:uid="{228A2635-117F-4F4D-A653-60A9C4046D21}"/>
    <cellStyle name="Cálculo 14 2 5 4 2" xfId="23272" xr:uid="{F47C10F9-A39B-4C60-A9BA-27BB4906E648}"/>
    <cellStyle name="Cálculo 14 2 5 5" xfId="18356" xr:uid="{B84DBE11-B0DD-4BDE-877B-4D2B34D79EA5}"/>
    <cellStyle name="Cálculo 14 2 6" xfId="3554" xr:uid="{95712C53-8497-4D1C-BCD7-00A917337A60}"/>
    <cellStyle name="Cálculo 14 2 6 2" xfId="6191" xr:uid="{DAE130B8-6BCA-4DD7-AD1C-58FB922EE598}"/>
    <cellStyle name="Cálculo 14 2 6 2 2" xfId="12502" xr:uid="{E097C923-9BD8-4A68-983A-F53441B6FA94}"/>
    <cellStyle name="Cálculo 14 2 6 2 2 2" xfId="27610" xr:uid="{E130B1D4-1502-406D-8EF9-2D38BA55C274}"/>
    <cellStyle name="Cálculo 14 2 6 2 3" xfId="15157" xr:uid="{7EF359E0-7D0E-4056-9F9E-9629E4CD1793}"/>
    <cellStyle name="Cálculo 14 2 6 2 3 2" xfId="30265" xr:uid="{01739E73-62BE-42FA-8813-D1FF7AB65BA2}"/>
    <cellStyle name="Cálculo 14 2 6 2 4" xfId="21299" xr:uid="{20E9BC98-0D48-4FF0-A821-E44690C4507D}"/>
    <cellStyle name="Cálculo 14 2 6 3" xfId="9936" xr:uid="{EE337CFF-502D-4BD0-AFA9-D073A37C3A80}"/>
    <cellStyle name="Cálculo 14 2 6 3 2" xfId="25044" xr:uid="{90BA3A6D-9D37-4F51-9C44-E134287E423E}"/>
    <cellStyle name="Cálculo 14 2 6 4" xfId="15703" xr:uid="{2E4AA524-C07D-4BF4-B33C-89805E89B2D2}"/>
    <cellStyle name="Cálculo 14 2 6 4 2" xfId="30811" xr:uid="{D8B30344-826C-4CBF-8B47-6074F5202E5B}"/>
    <cellStyle name="Cálculo 14 2 6 5" xfId="18662" xr:uid="{A6B0BFB7-D343-4CA1-A33E-0BB12EB68413}"/>
    <cellStyle name="Cálculo 14 2 7" xfId="3900" xr:uid="{1840D81D-2D92-40D1-BBC9-4087D28942A6}"/>
    <cellStyle name="Cálculo 14 2 7 2" xfId="6537" xr:uid="{22AB2273-0D8D-4838-8D2D-37511FC13DFF}"/>
    <cellStyle name="Cálculo 14 2 7 2 2" xfId="12848" xr:uid="{7958DD64-42AF-4CEB-9DD1-47E747D4F7B6}"/>
    <cellStyle name="Cálculo 14 2 7 2 2 2" xfId="27956" xr:uid="{3D628F87-BCBD-4DEA-B01C-1AFFB37A2570}"/>
    <cellStyle name="Cálculo 14 2 7 2 3" xfId="14604" xr:uid="{E6562705-BEAC-4842-86B4-A55AB84D4639}"/>
    <cellStyle name="Cálculo 14 2 7 2 3 2" xfId="29712" xr:uid="{878C4519-A817-4C4A-A9A6-4E2334A99F43}"/>
    <cellStyle name="Cálculo 14 2 7 2 4" xfId="21645" xr:uid="{2636BFE1-E1CB-431A-A2FF-E1C00FE782C0}"/>
    <cellStyle name="Cálculo 14 2 7 3" xfId="10282" xr:uid="{52E98761-A4FC-4AD9-A293-64B622C45F65}"/>
    <cellStyle name="Cálculo 14 2 7 3 2" xfId="25390" xr:uid="{1DF4BA26-86FE-4274-87FE-90FF32A1D5E0}"/>
    <cellStyle name="Cálculo 14 2 7 4" xfId="16230" xr:uid="{B379DE23-DEBB-4A1D-93D5-91F958821D11}"/>
    <cellStyle name="Cálculo 14 2 7 4 2" xfId="31338" xr:uid="{FC1CD72D-5CFA-4B4D-A3BE-38AC2C538E3C}"/>
    <cellStyle name="Cálculo 14 2 7 5" xfId="19008" xr:uid="{06ABE923-2995-4EEF-940D-CCFC63B0E618}"/>
    <cellStyle name="Cálculo 14 2 8" xfId="4264" xr:uid="{E9E9F1E4-BD66-4616-8921-085445D972E4}"/>
    <cellStyle name="Cálculo 14 2 8 2" xfId="6901" xr:uid="{197A1F8B-72DD-4258-999E-17ACE29C7FCC}"/>
    <cellStyle name="Cálculo 14 2 8 2 2" xfId="13212" xr:uid="{9E52D25D-C5EE-4A03-B495-17A5638575BD}"/>
    <cellStyle name="Cálculo 14 2 8 2 2 2" xfId="28320" xr:uid="{E00CF143-CA89-4833-A60C-3486FFD24256}"/>
    <cellStyle name="Cálculo 14 2 8 2 3" xfId="16876" xr:uid="{5C175C75-D2E5-46B5-A8AC-E713FE903EE4}"/>
    <cellStyle name="Cálculo 14 2 8 2 3 2" xfId="31984" xr:uid="{1A267BF9-1245-4EB9-A026-AC17E3F32EF3}"/>
    <cellStyle name="Cálculo 14 2 8 2 4" xfId="22009" xr:uid="{831D73CA-B610-47B4-BA99-35BA1CE23453}"/>
    <cellStyle name="Cálculo 14 2 8 3" xfId="10646" xr:uid="{9B18081B-BD00-4E69-9832-18C518A46E7A}"/>
    <cellStyle name="Cálculo 14 2 8 3 2" xfId="25754" xr:uid="{9636C9A3-E98E-4118-837B-4CC1C197BD12}"/>
    <cellStyle name="Cálculo 14 2 8 4" xfId="16419" xr:uid="{12B08102-2152-4852-8647-22DDAB32394B}"/>
    <cellStyle name="Cálculo 14 2 8 4 2" xfId="31527" xr:uid="{26BE8D4A-5AE3-4D3D-A8E4-ACFB6E174A90}"/>
    <cellStyle name="Cálculo 14 2 8 5" xfId="19372" xr:uid="{E010150B-6439-443E-A761-C0991E2DAE11}"/>
    <cellStyle name="Cálculo 14 2 9" xfId="4465" xr:uid="{9A824BA6-20B7-4E2B-99C9-EFC75680084C}"/>
    <cellStyle name="Cálculo 14 2 9 2" xfId="10847" xr:uid="{7764725E-62B4-4C97-9AB6-BB881A4D41FB}"/>
    <cellStyle name="Cálculo 14 2 9 2 2" xfId="25955" xr:uid="{01748E69-C8B9-4266-92D2-46FE68B7560C}"/>
    <cellStyle name="Cálculo 14 2 9 3" xfId="9290" xr:uid="{ADCDCB55-B35B-4044-9723-B76C75B185D1}"/>
    <cellStyle name="Cálculo 14 2 9 3 2" xfId="24398" xr:uid="{81138C4B-A260-4EB9-94DB-BE40F84B8174}"/>
    <cellStyle name="Cálculo 14 2 9 4" xfId="19573" xr:uid="{58D25518-AACB-48A6-BEF9-FF5EE9E76DAB}"/>
    <cellStyle name="Cálculo 14 3" xfId="1811" xr:uid="{C7791715-FFB0-41EA-B00F-1512505C1417}"/>
    <cellStyle name="Cálculo 14 3 10" xfId="11784" xr:uid="{79A12093-1D19-4B97-B5C5-629544C9855B}"/>
    <cellStyle name="Cálculo 14 3 10 2" xfId="26892" xr:uid="{D43F38C3-B6C7-4C55-9C3E-AEFD28D4C163}"/>
    <cellStyle name="Cálculo 14 3 11" xfId="15959" xr:uid="{B42407EF-65A3-47E7-8F23-0FC623E2127C}"/>
    <cellStyle name="Cálculo 14 3 11 2" xfId="31067" xr:uid="{70920159-219A-4069-8667-32B0A2DF6B76}"/>
    <cellStyle name="Cálculo 14 3 12" xfId="17036" xr:uid="{6E56681C-D753-48A2-9D9B-D14639D90646}"/>
    <cellStyle name="Cálculo 14 3 2" xfId="2371" xr:uid="{82AF0147-A94A-4260-A191-9F79C7E1680C}"/>
    <cellStyle name="Cálculo 14 3 2 2" xfId="5008" xr:uid="{AB1BA606-C4B4-4EF0-8BD1-58CA58DEB384}"/>
    <cellStyle name="Cálculo 14 3 2 2 2" xfId="11372" xr:uid="{64F00A30-2D3D-4C86-9C0B-C22D184941BF}"/>
    <cellStyle name="Cálculo 14 3 2 2 2 2" xfId="26480" xr:uid="{CB973CE1-6A35-4587-A318-564A65ECAD5C}"/>
    <cellStyle name="Cálculo 14 3 2 2 3" xfId="14143" xr:uid="{EBD34292-D9D4-4D13-B03D-933313FAE1DB}"/>
    <cellStyle name="Cálculo 14 3 2 2 3 2" xfId="29251" xr:uid="{BBF2668E-EED5-42A0-A2CD-7B410A492D61}"/>
    <cellStyle name="Cálculo 14 3 2 2 4" xfId="20116" xr:uid="{B6FAEB27-DEE9-4F8D-88FF-EB82AC6E19AC}"/>
    <cellStyle name="Cálculo 14 3 2 3" xfId="8838" xr:uid="{B2969F06-9993-499B-8050-54DDF414F5DA}"/>
    <cellStyle name="Cálculo 14 3 2 3 2" xfId="23946" xr:uid="{DC4AB7AC-69C5-489B-857A-7C24EF0DCB0D}"/>
    <cellStyle name="Cálculo 14 3 2 4" xfId="15062" xr:uid="{C99545E6-DFB3-40DB-8664-34991C5028A7}"/>
    <cellStyle name="Cálculo 14 3 2 4 2" xfId="30170" xr:uid="{9341EB03-BC77-4CAF-B716-157D18D70B73}"/>
    <cellStyle name="Cálculo 14 3 2 5" xfId="7651" xr:uid="{39C874F2-483C-43BB-BD38-3851216BFDDB}"/>
    <cellStyle name="Cálculo 14 3 2 5 2" xfId="22759" xr:uid="{78B865C2-4FE2-476A-8EAB-F21B9A02B2D7}"/>
    <cellStyle name="Cálculo 14 3 2 6" xfId="17579" xr:uid="{2FA99612-F9DB-4FB2-949A-A58CE56D0808}"/>
    <cellStyle name="Cálculo 14 3 3" xfId="2249" xr:uid="{108E1F15-2F9B-4C3A-A3A8-765560288A51}"/>
    <cellStyle name="Cálculo 14 3 3 2" xfId="4886" xr:uid="{B1E6A6D1-557C-46CA-85B8-5BECD3736156}"/>
    <cellStyle name="Cálculo 14 3 3 2 2" xfId="15760" xr:uid="{C94C870B-EC63-4A90-B935-566E635C6547}"/>
    <cellStyle name="Cálculo 14 3 3 2 2 2" xfId="30868" xr:uid="{4A24AAA2-5CC8-441C-AB92-BF6FB7A0350D}"/>
    <cellStyle name="Cálculo 14 3 3 2 3" xfId="19994" xr:uid="{155CD39D-E664-49AB-A27B-B8C624CD4D7B}"/>
    <cellStyle name="Cálculo 14 3 3 3" xfId="15376" xr:uid="{70B664EC-4241-4D21-AC52-1D32278E9D90}"/>
    <cellStyle name="Cálculo 14 3 3 3 2" xfId="30484" xr:uid="{E2FD8A08-F7CA-4B4F-88A6-546E0C8C6292}"/>
    <cellStyle name="Cálculo 14 3 3 4" xfId="17474" xr:uid="{18462C2A-03A4-419F-9E75-10DC2D385B21}"/>
    <cellStyle name="Cálculo 14 3 4" xfId="2647" xr:uid="{EA494880-1FFB-48B4-81A6-F18181A55237}"/>
    <cellStyle name="Cálculo 14 3 4 2" xfId="5284" xr:uid="{D43FC797-2799-45E7-B11F-BF489368DF4D}"/>
    <cellStyle name="Cálculo 14 3 4 2 2" xfId="11648" xr:uid="{9B7455A6-3A36-41E0-A2E3-CDE182CA8CE6}"/>
    <cellStyle name="Cálculo 14 3 4 2 2 2" xfId="26756" xr:uid="{4C639304-71E9-460C-B607-145DC84FFDA3}"/>
    <cellStyle name="Cálculo 14 3 4 2 3" xfId="13627" xr:uid="{02DED2F8-6C4E-4226-9B9F-F51FA5E53892}"/>
    <cellStyle name="Cálculo 14 3 4 2 3 2" xfId="28735" xr:uid="{FAA5E05F-ED18-4F43-AA76-517F0C077D2B}"/>
    <cellStyle name="Cálculo 14 3 4 2 4" xfId="20392" xr:uid="{52B2C528-1564-4411-8CB8-749665D2106C}"/>
    <cellStyle name="Cálculo 14 3 4 3" xfId="9114" xr:uid="{62BC25A1-0591-42D6-A641-8FD9E6F84A43}"/>
    <cellStyle name="Cálculo 14 3 4 3 2" xfId="24222" xr:uid="{FE1D939C-DD08-499B-868D-A9A22507E5B3}"/>
    <cellStyle name="Cálculo 14 3 4 4" xfId="16493" xr:uid="{E472AFC6-EDF6-4561-8220-2CCF25D8ACE5}"/>
    <cellStyle name="Cálculo 14 3 4 4 2" xfId="31601" xr:uid="{293A819C-58D0-4E47-9321-46E01A1EFFA8}"/>
    <cellStyle name="Cálculo 14 3 4 5" xfId="17755" xr:uid="{3C1AA575-1AE7-4151-815A-D7C0A295552D}"/>
    <cellStyle name="Cálculo 14 3 5" xfId="3231" xr:uid="{E221F0C1-0E6C-4058-9A70-6FC713E1B225}"/>
    <cellStyle name="Cálculo 14 3 5 2" xfId="5868" xr:uid="{8C800270-75E8-4A2D-8FF4-2EE7CBA36EEA}"/>
    <cellStyle name="Cálculo 14 3 5 2 2" xfId="12179" xr:uid="{D064A583-B318-40F7-9B02-71057FDBCF55}"/>
    <cellStyle name="Cálculo 14 3 5 2 2 2" xfId="27287" xr:uid="{1C52EFD5-DA45-4068-869D-CF7CC909F288}"/>
    <cellStyle name="Cálculo 14 3 5 2 3" xfId="14042" xr:uid="{0E9A0426-DA8C-4C58-9E1B-902F81735A4A}"/>
    <cellStyle name="Cálculo 14 3 5 2 3 2" xfId="29150" xr:uid="{68DF5D2E-414C-44CF-8887-9072F363F41E}"/>
    <cellStyle name="Cálculo 14 3 5 2 4" xfId="20976" xr:uid="{E34F25BE-45FE-43E6-937C-8EC4E5EEBDA3}"/>
    <cellStyle name="Cálculo 14 3 5 3" xfId="9613" xr:uid="{869018D4-50DA-4F66-BFAB-5AD736AD26FA}"/>
    <cellStyle name="Cálculo 14 3 5 3 2" xfId="24721" xr:uid="{38B8884A-83CD-4DEE-9F94-BEE949D55C87}"/>
    <cellStyle name="Cálculo 14 3 5 4" xfId="14007" xr:uid="{3AF37093-8C62-4CDC-9E7C-19B78D721FCD}"/>
    <cellStyle name="Cálculo 14 3 5 4 2" xfId="29115" xr:uid="{0C9A5F96-060B-42DD-A34D-69A959A47070}"/>
    <cellStyle name="Cálculo 14 3 5 5" xfId="18339" xr:uid="{5166868B-E25E-4F74-8901-59310171F2DC}"/>
    <cellStyle name="Cálculo 14 3 6" xfId="2313" xr:uid="{0B182E2E-05F8-4707-B190-5585D89092E6}"/>
    <cellStyle name="Cálculo 14 3 6 2" xfId="4950" xr:uid="{5A5F7FC6-6C2E-4A7F-8C31-708BA25A31C5}"/>
    <cellStyle name="Cálculo 14 3 6 2 2" xfId="11314" xr:uid="{0D6903B2-2544-4DE5-BDE2-84E04AE7C1F1}"/>
    <cellStyle name="Cálculo 14 3 6 2 2 2" xfId="26422" xr:uid="{FF744516-9E4C-444C-AD37-93B9F7F8B1A7}"/>
    <cellStyle name="Cálculo 14 3 6 2 3" xfId="7094" xr:uid="{2B9A1FF3-2596-4A20-832C-CEFDE932F021}"/>
    <cellStyle name="Cálculo 14 3 6 2 3 2" xfId="22202" xr:uid="{F5F1B05F-0EF8-4589-8B32-92A2CE01E669}"/>
    <cellStyle name="Cálculo 14 3 6 2 4" xfId="20058" xr:uid="{F2DD6446-B054-4FEE-AB45-2A0ED035DB50}"/>
    <cellStyle name="Cálculo 14 3 6 3" xfId="8780" xr:uid="{3E1BE181-D462-4D08-A758-1642639AD63C}"/>
    <cellStyle name="Cálculo 14 3 6 3 2" xfId="23888" xr:uid="{9C7969D6-070E-44F6-B02C-6A4E41FD3CCB}"/>
    <cellStyle name="Cálculo 14 3 6 4" xfId="15983" xr:uid="{F6413574-D1A7-43A7-98BD-4E8B8D638F78}"/>
    <cellStyle name="Cálculo 14 3 6 4 2" xfId="31091" xr:uid="{DF5234D7-630B-4B22-9FCB-7DA6FA55D702}"/>
    <cellStyle name="Cálculo 14 3 6 5" xfId="17538" xr:uid="{5424F98C-6B87-492A-8EFC-D25374077FA4}"/>
    <cellStyle name="Cálculo 14 3 7" xfId="3883" xr:uid="{4935C6FB-553E-48D2-91DB-71A6573C06B4}"/>
    <cellStyle name="Cálculo 14 3 7 2" xfId="6520" xr:uid="{602A279A-2397-4099-A3DC-487780824268}"/>
    <cellStyle name="Cálculo 14 3 7 2 2" xfId="12831" xr:uid="{184D0906-25F8-420D-B7F2-52D8E9DA59F3}"/>
    <cellStyle name="Cálculo 14 3 7 2 2 2" xfId="27939" xr:uid="{0B461182-2C51-4690-9B27-0F94AEF11642}"/>
    <cellStyle name="Cálculo 14 3 7 2 3" xfId="14388" xr:uid="{53080044-72B5-4513-835E-6ABDFF749688}"/>
    <cellStyle name="Cálculo 14 3 7 2 3 2" xfId="29496" xr:uid="{258B433E-01F7-4A6B-A79F-E41BA0839A78}"/>
    <cellStyle name="Cálculo 14 3 7 2 4" xfId="21628" xr:uid="{72210C64-3DAD-4439-9FA3-303C880AA9F0}"/>
    <cellStyle name="Cálculo 14 3 7 3" xfId="10265" xr:uid="{A8534B6A-C68F-43C5-9FE5-67D6EF5E243A}"/>
    <cellStyle name="Cálculo 14 3 7 3 2" xfId="25373" xr:uid="{C1A735CD-016B-4E8D-B705-A557395A6F74}"/>
    <cellStyle name="Cálculo 14 3 7 4" xfId="13853" xr:uid="{5CB3F8DB-CE12-4844-A972-23B86E40B8C1}"/>
    <cellStyle name="Cálculo 14 3 7 4 2" xfId="28961" xr:uid="{20EB522A-B9FD-4B55-9CE6-157087E53B54}"/>
    <cellStyle name="Cálculo 14 3 7 5" xfId="18991" xr:uid="{694BB0EC-64F0-49CF-A567-FE699991EA8B}"/>
    <cellStyle name="Cálculo 14 3 8" xfId="4448" xr:uid="{7A094BB0-5860-45E1-A26F-E92680206402}"/>
    <cellStyle name="Cálculo 14 3 8 2" xfId="10830" xr:uid="{232F8271-54A8-499F-9160-31696BD8BAF2}"/>
    <cellStyle name="Cálculo 14 3 8 2 2" xfId="25938" xr:uid="{35A6E185-D8DA-4FD1-BE24-6FE5BC128274}"/>
    <cellStyle name="Cálculo 14 3 8 3" xfId="14465" xr:uid="{CB1BA45F-17E7-4FCC-B626-B2B671215080}"/>
    <cellStyle name="Cálculo 14 3 8 3 2" xfId="29573" xr:uid="{F0CEB33E-1371-4D05-943E-92AB33594CB4}"/>
    <cellStyle name="Cálculo 14 3 8 4" xfId="19556" xr:uid="{CC5FA481-A554-47A1-8FD2-1E98FAC29CAD}"/>
    <cellStyle name="Cálculo 14 3 9" xfId="8312" xr:uid="{99FB3158-A884-4614-A3D2-04C638CEF41F}"/>
    <cellStyle name="Cálculo 14 3 9 2" xfId="23420" xr:uid="{91F5DBCB-6964-4FC0-8BBA-8A488D5DD132}"/>
    <cellStyle name="Cálculo 14 4" xfId="2048" xr:uid="{BBAF146C-FB5B-42C1-BA1B-A9600425CCF5}"/>
    <cellStyle name="Cálculo 14 4 10" xfId="14335" xr:uid="{05D8DCA9-5753-4B21-B831-A5B6A28F4EDC}"/>
    <cellStyle name="Cálculo 14 4 10 2" xfId="29443" xr:uid="{498838E2-CB95-4834-95C5-F04204EE5E46}"/>
    <cellStyle name="Cálculo 14 4 11" xfId="14962" xr:uid="{9895BB45-17D9-4ABF-80A1-FCDB55EF1D96}"/>
    <cellStyle name="Cálculo 14 4 11 2" xfId="30070" xr:uid="{497CBBD8-2B63-4E7F-A273-227A8ED61101}"/>
    <cellStyle name="Cálculo 14 4 12" xfId="17273" xr:uid="{25D90483-B8D9-446A-A950-54A8B2C491BB}"/>
    <cellStyle name="Cálculo 14 4 2" xfId="2555" xr:uid="{D65F4083-0A94-4B40-8B15-8DEF5DA3C06D}"/>
    <cellStyle name="Cálculo 14 4 2 2" xfId="5192" xr:uid="{E4FFA2FA-99EF-4217-9226-7E3AD07CA15B}"/>
    <cellStyle name="Cálculo 14 4 2 2 2" xfId="11556" xr:uid="{38250CE3-9B2C-45A5-8EA0-67AD5656DFEE}"/>
    <cellStyle name="Cálculo 14 4 2 2 2 2" xfId="26664" xr:uid="{3F3B4EFB-C65D-418F-BBFA-1735331A289B}"/>
    <cellStyle name="Cálculo 14 4 2 2 3" xfId="15238" xr:uid="{64DDEE16-26D3-444E-890B-6B00028CABCC}"/>
    <cellStyle name="Cálculo 14 4 2 2 3 2" xfId="30346" xr:uid="{7B4A4820-278E-43C3-9AA5-313C584096E7}"/>
    <cellStyle name="Cálculo 14 4 2 2 4" xfId="20300" xr:uid="{47D6BF13-6868-4D28-8BA1-FEE50210E1D1}"/>
    <cellStyle name="Cálculo 14 4 2 3" xfId="9022" xr:uid="{E4753FF5-4673-432F-BBBE-D8261FAD05F8}"/>
    <cellStyle name="Cálculo 14 4 2 3 2" xfId="24130" xr:uid="{A0F0AAF9-460E-4616-86D9-4D8F16D655ED}"/>
    <cellStyle name="Cálculo 14 4 2 4" xfId="8121" xr:uid="{D45A86B5-A3EA-4AA6-B912-FA533BCDCEAE}"/>
    <cellStyle name="Cálculo 14 4 2 4 2" xfId="23229" xr:uid="{4D0544F4-45D2-4FF2-B534-4EB20F3506AC}"/>
    <cellStyle name="Cálculo 14 4 2 5" xfId="7831" xr:uid="{7FC5EE90-23E1-4432-9B80-CABD7D99D16D}"/>
    <cellStyle name="Cálculo 14 4 2 5 2" xfId="22939" xr:uid="{18BB2C7E-9277-4841-8F46-EE961B018042}"/>
    <cellStyle name="Cálculo 14 4 2 6" xfId="17663" xr:uid="{9898B6F7-74D0-41F2-8A7A-B24C8F3C0C83}"/>
    <cellStyle name="Cálculo 14 4 3" xfId="2808" xr:uid="{E8FFCA94-2790-40D8-8123-FA4267FD9CD0}"/>
    <cellStyle name="Cálculo 14 4 3 2" xfId="5445" xr:uid="{84712AEA-CD5E-4D85-AE86-9C51EFDE1649}"/>
    <cellStyle name="Cálculo 14 4 3 2 2" xfId="14703" xr:uid="{AC551679-6039-4EA7-9EF6-069834809BC6}"/>
    <cellStyle name="Cálculo 14 4 3 2 2 2" xfId="29811" xr:uid="{A08F7363-6EFF-4D99-8AE6-B81AFC951E26}"/>
    <cellStyle name="Cálculo 14 4 3 2 3" xfId="20553" xr:uid="{3F8422A6-B968-4FE8-B139-776806ED1130}"/>
    <cellStyle name="Cálculo 14 4 3 3" xfId="16032" xr:uid="{850BEA18-B710-463E-BC33-E71D265F7FB7}"/>
    <cellStyle name="Cálculo 14 4 3 3 2" xfId="31140" xr:uid="{E51B8C93-17D3-4FA3-A8F9-1C16F4B30F65}"/>
    <cellStyle name="Cálculo 14 4 3 4" xfId="17916" xr:uid="{4F87C357-2714-4EBE-977F-C498CB7BC401}"/>
    <cellStyle name="Cálculo 14 4 4" xfId="3111" xr:uid="{9E45789E-52B8-4FCC-B657-61E493C6484F}"/>
    <cellStyle name="Cálculo 14 4 4 2" xfId="5748" xr:uid="{643A4B1E-6C94-455F-BA2D-3D178D4998C5}"/>
    <cellStyle name="Cálculo 14 4 4 2 2" xfId="12059" xr:uid="{2CEFB07D-DBDE-4051-A83A-6CAC1A7F76F7}"/>
    <cellStyle name="Cálculo 14 4 4 2 2 2" xfId="27167" xr:uid="{30678B08-2203-4462-B522-A782EC3067E2}"/>
    <cellStyle name="Cálculo 14 4 4 2 3" xfId="14100" xr:uid="{1928E3BE-9C00-41AF-80A0-7ED3E77052AA}"/>
    <cellStyle name="Cálculo 14 4 4 2 3 2" xfId="29208" xr:uid="{3B78812F-E894-4235-88AF-8CA15EE826FA}"/>
    <cellStyle name="Cálculo 14 4 4 2 4" xfId="20856" xr:uid="{EBFD9F1E-310F-4570-8FD4-ACF41ED42172}"/>
    <cellStyle name="Cálculo 14 4 4 3" xfId="9493" xr:uid="{988FAD37-7280-4956-84AF-1BFEC2B8C243}"/>
    <cellStyle name="Cálculo 14 4 4 3 2" xfId="24601" xr:uid="{41DAA1A6-F8C7-4621-8377-D4AC3A447D7F}"/>
    <cellStyle name="Cálculo 14 4 4 4" xfId="16510" xr:uid="{EBA10049-543E-4489-B4EC-3E7D1A8B4EFC}"/>
    <cellStyle name="Cálculo 14 4 4 4 2" xfId="31618" xr:uid="{379A1D84-2A9A-4C18-B4DD-A513FFFFEC1C}"/>
    <cellStyle name="Cálculo 14 4 4 5" xfId="18219" xr:uid="{CBDB8B6A-3620-47E7-B40E-A06345B7E545}"/>
    <cellStyle name="Cálculo 14 4 5" xfId="3437" xr:uid="{C69140DF-5A01-4552-92A5-0E16D537C91C}"/>
    <cellStyle name="Cálculo 14 4 5 2" xfId="6074" xr:uid="{7488F291-5353-45DE-9F9B-70F5662BD8F5}"/>
    <cellStyle name="Cálculo 14 4 5 2 2" xfId="12385" xr:uid="{70F0E75A-DC3B-406D-8EE5-9D8965245A18}"/>
    <cellStyle name="Cálculo 14 4 5 2 2 2" xfId="27493" xr:uid="{A52AD6A6-2BF5-4408-8C68-F8B7301624B7}"/>
    <cellStyle name="Cálculo 14 4 5 2 3" xfId="15477" xr:uid="{148D9E0A-B3D5-4C0A-9A7A-6AA9DC95A5C1}"/>
    <cellStyle name="Cálculo 14 4 5 2 3 2" xfId="30585" xr:uid="{6BA0E0E2-D334-4965-9AF5-B576D99F87E7}"/>
    <cellStyle name="Cálculo 14 4 5 2 4" xfId="21182" xr:uid="{AC0901B5-B234-4443-A5BE-4BFFAFE1E084}"/>
    <cellStyle name="Cálculo 14 4 5 3" xfId="9819" xr:uid="{17D2F8BF-3FD0-47FE-B82D-40E6F3F7A401}"/>
    <cellStyle name="Cálculo 14 4 5 3 2" xfId="24927" xr:uid="{B28B71D3-EB53-4328-8E39-946D991F5A41}"/>
    <cellStyle name="Cálculo 14 4 5 4" xfId="7509" xr:uid="{6CC448B0-24B1-434E-A6C3-304DE85C6663}"/>
    <cellStyle name="Cálculo 14 4 5 4 2" xfId="22617" xr:uid="{C0A81896-79AC-4E26-82F7-4F9E9DA8D55D}"/>
    <cellStyle name="Cálculo 14 4 5 5" xfId="18545" xr:uid="{E39A1D66-C822-42B7-B4D5-3F6B0C47C269}"/>
    <cellStyle name="Cálculo 14 4 6" xfId="3743" xr:uid="{57C42CAC-9EEF-443D-A41D-8608354B1867}"/>
    <cellStyle name="Cálculo 14 4 6 2" xfId="6380" xr:uid="{9DB8E3B5-4F6B-4B33-89FD-7695C3A08C39}"/>
    <cellStyle name="Cálculo 14 4 6 2 2" xfId="12691" xr:uid="{E7B2FA84-6A01-4653-93F6-705DD81749AB}"/>
    <cellStyle name="Cálculo 14 4 6 2 2 2" xfId="27799" xr:uid="{C0F0A471-4CD1-4584-A0E7-4E705C3D9CB8}"/>
    <cellStyle name="Cálculo 14 4 6 2 3" xfId="11689" xr:uid="{35DE2DEF-AB8B-4F17-8E50-F53329C2819D}"/>
    <cellStyle name="Cálculo 14 4 6 2 3 2" xfId="26797" xr:uid="{08E962D4-6324-4B81-A198-CAC376AE0DB8}"/>
    <cellStyle name="Cálculo 14 4 6 2 4" xfId="21488" xr:uid="{05CD085A-7B76-4A70-8B8C-36DB4E042ED6}"/>
    <cellStyle name="Cálculo 14 4 6 3" xfId="10125" xr:uid="{CC8CC751-0EE1-4531-A03C-E1E00C2BCA06}"/>
    <cellStyle name="Cálculo 14 4 6 3 2" xfId="25233" xr:uid="{C2E6D8EB-1D80-45B3-9D37-3128D67ABB1D}"/>
    <cellStyle name="Cálculo 14 4 6 4" xfId="7057" xr:uid="{13B52981-5615-408C-800F-4B93A0B16723}"/>
    <cellStyle name="Cálculo 14 4 6 4 2" xfId="22165" xr:uid="{A8650D02-3181-487D-8453-E281479D877C}"/>
    <cellStyle name="Cálculo 14 4 6 5" xfId="18851" xr:uid="{75C88874-1CC9-4A98-9DC9-F3E878EA8D71}"/>
    <cellStyle name="Cálculo 14 4 7" xfId="4120" xr:uid="{0EA3387A-A7F4-4AA5-A258-6B84CA765F57}"/>
    <cellStyle name="Cálculo 14 4 7 2" xfId="6757" xr:uid="{D7A91A78-18B3-40E5-8D8E-EBF364D2B9F2}"/>
    <cellStyle name="Cálculo 14 4 7 2 2" xfId="13068" xr:uid="{6221A4FF-530F-4542-B903-E214500A7B0F}"/>
    <cellStyle name="Cálculo 14 4 7 2 2 2" xfId="28176" xr:uid="{7DA08B2F-7637-498B-AB9A-A47CC74CBA88}"/>
    <cellStyle name="Cálculo 14 4 7 2 3" xfId="16742" xr:uid="{37A4C378-F8E3-42BB-981B-6C6C8DF4BBEB}"/>
    <cellStyle name="Cálculo 14 4 7 2 3 2" xfId="31850" xr:uid="{EE95EC44-62FC-4F46-A91A-EAA3ED250AD0}"/>
    <cellStyle name="Cálculo 14 4 7 2 4" xfId="21865" xr:uid="{6B152071-1946-4079-8E5B-52BD1B00EAF0}"/>
    <cellStyle name="Cálculo 14 4 7 3" xfId="10502" xr:uid="{DA23EC71-852C-49DB-B2D2-DD07E85C6E96}"/>
    <cellStyle name="Cálculo 14 4 7 3 2" xfId="25610" xr:uid="{E027870A-5A4F-44C0-B5A5-21FE4831C092}"/>
    <cellStyle name="Cálculo 14 4 7 4" xfId="15507" xr:uid="{F36647BB-560C-41D7-80A3-3197FC96178A}"/>
    <cellStyle name="Cálculo 14 4 7 4 2" xfId="30615" xr:uid="{5C03AE0B-5E2F-4351-95C4-A738EBC41478}"/>
    <cellStyle name="Cálculo 14 4 7 5" xfId="19228" xr:uid="{D0C531D3-E336-4632-9046-2A1BD553EE1D}"/>
    <cellStyle name="Cálculo 14 4 8" xfId="4685" xr:uid="{52FAE2AB-D80D-4DED-B29F-AE82102844A1}"/>
    <cellStyle name="Cálculo 14 4 8 2" xfId="11067" xr:uid="{ED4F579A-8033-4C97-96EF-CF692794D2D2}"/>
    <cellStyle name="Cálculo 14 4 8 2 2" xfId="26175" xr:uid="{371BE0A1-B644-4B26-ADBE-D542DA5B81DF}"/>
    <cellStyle name="Cálculo 14 4 8 3" xfId="15028" xr:uid="{5377B856-BB99-4043-A573-558604DDEABB}"/>
    <cellStyle name="Cálculo 14 4 8 3 2" xfId="30136" xr:uid="{F736FAF7-678E-40E0-AB99-F41B4D2937E4}"/>
    <cellStyle name="Cálculo 14 4 8 4" xfId="19793" xr:uid="{91A44371-EBFA-4E96-BAD3-6AB84DE6E224}"/>
    <cellStyle name="Cálculo 14 4 9" xfId="8546" xr:uid="{D6738F90-D168-4E43-B6C3-CD643FBB0591}"/>
    <cellStyle name="Cálculo 14 4 9 2" xfId="23654" xr:uid="{7752E667-B66A-4F54-883C-F22663D07AD4}"/>
    <cellStyle name="Cálculo 14 5" xfId="2073" xr:uid="{171FF83D-B995-4A87-9FDF-913042E002CC}"/>
    <cellStyle name="Cálculo 14 5 10" xfId="8063" xr:uid="{11850DEA-61F2-43EA-9DB5-F9ED7E1EBB78}"/>
    <cellStyle name="Cálculo 14 5 10 2" xfId="23171" xr:uid="{C474FC1A-34A2-44B3-A903-9689EBF04F10}"/>
    <cellStyle name="Cálculo 14 5 11" xfId="17298" xr:uid="{732D004E-518A-4CC3-86C6-12D07EE72EBD}"/>
    <cellStyle name="Cálculo 14 5 2" xfId="2833" xr:uid="{A0392E92-8727-4216-B1C6-521D0667ACC6}"/>
    <cellStyle name="Cálculo 14 5 2 2" xfId="5470" xr:uid="{60255356-8926-408A-90E5-958A0C9715D5}"/>
    <cellStyle name="Cálculo 14 5 2 2 2" xfId="15093" xr:uid="{A3674116-62D0-4E70-84B6-4456BB4743B7}"/>
    <cellStyle name="Cálculo 14 5 2 2 2 2" xfId="30201" xr:uid="{1E8E91BC-2530-4F09-A4B1-43BDB6F5A218}"/>
    <cellStyle name="Cálculo 14 5 2 2 3" xfId="20578" xr:uid="{74713D93-700C-46D1-AE1A-9401874DDC3F}"/>
    <cellStyle name="Cálculo 14 5 2 3" xfId="9186" xr:uid="{6F3ABB62-BBD4-4D10-83DE-432849A66BD3}"/>
    <cellStyle name="Cálculo 14 5 2 3 2" xfId="24294" xr:uid="{6756DA27-5A2C-451A-AB2B-5CCD839C4CE5}"/>
    <cellStyle name="Cálculo 14 5 2 4" xfId="17941" xr:uid="{F1827700-609B-4BCE-BC04-8D9F75903605}"/>
    <cellStyle name="Cálculo 14 5 3" xfId="3136" xr:uid="{465391CF-2EBA-4C5F-99FC-9E6A83C561D8}"/>
    <cellStyle name="Cálculo 14 5 3 2" xfId="5773" xr:uid="{19377ECE-2987-410B-9B30-D5D977A78679}"/>
    <cellStyle name="Cálculo 14 5 3 2 2" xfId="12084" xr:uid="{2673600D-DCA8-4191-AB34-76B681482185}"/>
    <cellStyle name="Cálculo 14 5 3 2 2 2" xfId="27192" xr:uid="{DE4F235A-132A-4EDC-B654-E009258EF2DA}"/>
    <cellStyle name="Cálculo 14 5 3 2 3" xfId="14479" xr:uid="{99FF4A52-6085-41F2-A329-0E7D47CCDF40}"/>
    <cellStyle name="Cálculo 14 5 3 2 3 2" xfId="29587" xr:uid="{42567022-017A-4722-9CEB-081B333E637A}"/>
    <cellStyle name="Cálculo 14 5 3 2 4" xfId="20881" xr:uid="{C0D215DA-B0F5-45CE-A78C-C03DBC6A3A5F}"/>
    <cellStyle name="Cálculo 14 5 3 3" xfId="9518" xr:uid="{0849879D-41C2-4F46-B816-C39A20980825}"/>
    <cellStyle name="Cálculo 14 5 3 3 2" xfId="24626" xr:uid="{2CF308CA-0EB0-43F6-8490-5CADF0841567}"/>
    <cellStyle name="Cálculo 14 5 3 4" xfId="16065" xr:uid="{5F67ADE1-B3E7-4C69-A8E3-105DAADF9132}"/>
    <cellStyle name="Cálculo 14 5 3 4 2" xfId="31173" xr:uid="{C911886F-7CBF-4C01-836F-9FB9ADC22FCB}"/>
    <cellStyle name="Cálculo 14 5 3 5" xfId="18244" xr:uid="{CC54F596-D77A-4243-9662-C78F8D6BDFAD}"/>
    <cellStyle name="Cálculo 14 5 4" xfId="3462" xr:uid="{118A7006-8A80-40F6-A60F-500DAAA0655F}"/>
    <cellStyle name="Cálculo 14 5 4 2" xfId="6099" xr:uid="{2D5E737C-714C-4F44-90C7-A4B8F6F5F409}"/>
    <cellStyle name="Cálculo 14 5 4 2 2" xfId="12410" xr:uid="{29E60C7C-3E2A-4E5F-B5A8-BDCB1112D7A6}"/>
    <cellStyle name="Cálculo 14 5 4 2 2 2" xfId="27518" xr:uid="{3CB91BD3-0584-48BF-85F5-A1AC4D3749AE}"/>
    <cellStyle name="Cálculo 14 5 4 2 3" xfId="7667" xr:uid="{A69774F3-019A-4CB8-8B3A-A45EDDB516F5}"/>
    <cellStyle name="Cálculo 14 5 4 2 3 2" xfId="22775" xr:uid="{9E47A0C5-2C93-4FA9-B462-49A9B6D72479}"/>
    <cellStyle name="Cálculo 14 5 4 2 4" xfId="21207" xr:uid="{17647661-C3B3-4900-9A20-1FA0F745A818}"/>
    <cellStyle name="Cálculo 14 5 4 3" xfId="9844" xr:uid="{69A271CB-FECC-4A15-B866-8D645F9CBFD2}"/>
    <cellStyle name="Cálculo 14 5 4 3 2" xfId="24952" xr:uid="{1B8AD4A6-9091-4FC3-849E-4985548E977D}"/>
    <cellStyle name="Cálculo 14 5 4 4" xfId="16478" xr:uid="{40767FB7-510C-4C77-8204-99F45B650DD1}"/>
    <cellStyle name="Cálculo 14 5 4 4 2" xfId="31586" xr:uid="{EC5DF231-8649-445D-B923-086B030245EC}"/>
    <cellStyle name="Cálculo 14 5 4 5" xfId="18570" xr:uid="{EC9738AE-19E2-4845-B56A-6F805BA88375}"/>
    <cellStyle name="Cálculo 14 5 5" xfId="3768" xr:uid="{09D0AD5D-4C39-4FCA-8B63-94DE90196556}"/>
    <cellStyle name="Cálculo 14 5 5 2" xfId="6405" xr:uid="{CC312E1D-A474-496B-A591-F81DA09BA415}"/>
    <cellStyle name="Cálculo 14 5 5 2 2" xfId="12716" xr:uid="{9C199335-C9FE-4F07-BA7E-23B830B1C344}"/>
    <cellStyle name="Cálculo 14 5 5 2 2 2" xfId="27824" xr:uid="{E2977788-0BC2-4063-8661-2728A7A40350}"/>
    <cellStyle name="Cálculo 14 5 5 2 3" xfId="13893" xr:uid="{08C85CA0-C434-4559-96E1-AC23F3C26264}"/>
    <cellStyle name="Cálculo 14 5 5 2 3 2" xfId="29001" xr:uid="{39ECBA43-0C4D-4DD2-9261-4D4B9E20C131}"/>
    <cellStyle name="Cálculo 14 5 5 2 4" xfId="21513" xr:uid="{E15768E1-C28E-42AB-B186-A4A3619D7607}"/>
    <cellStyle name="Cálculo 14 5 5 3" xfId="10150" xr:uid="{98D667FC-77FC-4D87-8CA3-963BD27B936E}"/>
    <cellStyle name="Cálculo 14 5 5 3 2" xfId="25258" xr:uid="{B1EAAB49-8B85-420A-BF69-7A69BD57D259}"/>
    <cellStyle name="Cálculo 14 5 5 4" xfId="14739" xr:uid="{13B52D02-6182-4F01-927B-03EB6F8D3129}"/>
    <cellStyle name="Cálculo 14 5 5 4 2" xfId="29847" xr:uid="{E9C87D58-C3A6-46B9-B370-070FF143AEA6}"/>
    <cellStyle name="Cálculo 14 5 5 5" xfId="18876" xr:uid="{C5181E5C-A5F7-4C47-A1BF-A7BCB5190709}"/>
    <cellStyle name="Cálculo 14 5 6" xfId="4145" xr:uid="{3DE4DA0F-730F-464D-BCC1-90A033A676F6}"/>
    <cellStyle name="Cálculo 14 5 6 2" xfId="6782" xr:uid="{98045098-C601-472B-8231-88EEFB7AEF94}"/>
    <cellStyle name="Cálculo 14 5 6 2 2" xfId="13093" xr:uid="{36FB1278-6AFB-4AD9-AB81-A5812FE4AB35}"/>
    <cellStyle name="Cálculo 14 5 6 2 2 2" xfId="28201" xr:uid="{5BBFEE37-88C2-4526-AEAE-2769BD4FF3D0}"/>
    <cellStyle name="Cálculo 14 5 6 2 3" xfId="16767" xr:uid="{D1AEC1B9-449B-40D0-BE30-908DB8CCE2C0}"/>
    <cellStyle name="Cálculo 14 5 6 2 3 2" xfId="31875" xr:uid="{32B7584F-49A2-479B-A397-7199597AD691}"/>
    <cellStyle name="Cálculo 14 5 6 2 4" xfId="21890" xr:uid="{8C199E09-BC5B-489C-9731-BA065CDEBB24}"/>
    <cellStyle name="Cálculo 14 5 6 3" xfId="10527" xr:uid="{FCB9A219-8B31-4CFC-804F-41F6090F97E4}"/>
    <cellStyle name="Cálculo 14 5 6 3 2" xfId="25635" xr:uid="{834BB8B8-BB66-414D-A6E8-715203C0045D}"/>
    <cellStyle name="Cálculo 14 5 6 4" xfId="14022" xr:uid="{DE8AF392-C5F1-4F8F-8F3F-5C5B5BBE20DE}"/>
    <cellStyle name="Cálculo 14 5 6 4 2" xfId="29130" xr:uid="{33CBBC4C-E7FA-443D-9974-52CB0AD45D6B}"/>
    <cellStyle name="Cálculo 14 5 6 5" xfId="19253" xr:uid="{9D8A9D4E-5D54-440D-9F05-53F0455CFA85}"/>
    <cellStyle name="Cálculo 14 5 7" xfId="4710" xr:uid="{B464EFA8-1F53-4EF7-A5D1-F310143C393F}"/>
    <cellStyle name="Cálculo 14 5 7 2" xfId="11092" xr:uid="{0B60F6F1-98FD-4CFA-ABA4-0A5F1D1E6A1B}"/>
    <cellStyle name="Cálculo 14 5 7 2 2" xfId="26200" xr:uid="{0EA9AD27-F0F8-4539-ACDD-F03326B039D8}"/>
    <cellStyle name="Cálculo 14 5 7 3" xfId="8253" xr:uid="{A28D6FE0-82C6-43CA-AC22-767A356C76A8}"/>
    <cellStyle name="Cálculo 14 5 7 3 2" xfId="23361" xr:uid="{A337E1FD-2C9B-47A0-9969-81178BECF723}"/>
    <cellStyle name="Cálculo 14 5 7 4" xfId="19818" xr:uid="{4595B983-854E-4DB7-B314-6272D4C147B8}"/>
    <cellStyle name="Cálculo 14 5 8" xfId="8571" xr:uid="{8AF0DD4A-7774-4024-863F-B768F7D3C929}"/>
    <cellStyle name="Cálculo 14 5 8 2" xfId="23679" xr:uid="{F6BC7682-4F12-48D1-A481-A2E4B8185E95}"/>
    <cellStyle name="Cálculo 14 5 9" xfId="14859" xr:uid="{01FCDE43-AC5F-4B68-A644-292356BB95D2}"/>
    <cellStyle name="Cálculo 14 5 9 2" xfId="29967" xr:uid="{F935DC4C-FF36-4352-97A4-FB65BED5BB6F}"/>
    <cellStyle name="Cálculo 15" xfId="755" xr:uid="{00000000-0005-0000-0000-0000F3020000}"/>
    <cellStyle name="Cálculo 15 2" xfId="1829" xr:uid="{107DD418-B796-4E75-B82A-A60C1126C7D4}"/>
    <cellStyle name="Cálculo 15 2 10" xfId="8330" xr:uid="{04D9241D-1899-477E-A3AD-2CE0CC413A84}"/>
    <cellStyle name="Cálculo 15 2 10 2" xfId="23438" xr:uid="{0ECD6B51-4801-4C9B-9551-3F8C25C85555}"/>
    <cellStyle name="Cálculo 15 2 11" xfId="7709" xr:uid="{D3FD2000-6EB6-4692-AC1A-FFC37D1C4CF8}"/>
    <cellStyle name="Cálculo 15 2 11 2" xfId="22817" xr:uid="{72B7528F-B39D-42D9-851B-0DC038E335B8}"/>
    <cellStyle name="Cálculo 15 2 12" xfId="14119" xr:uid="{4C1BBDFA-29DB-42AF-80EE-B17B65F027E5}"/>
    <cellStyle name="Cálculo 15 2 12 2" xfId="29227" xr:uid="{A378BCEF-6AE0-4C20-A7BF-397A8F349732}"/>
    <cellStyle name="Cálculo 15 2 13" xfId="17054" xr:uid="{91E69965-4A65-47E6-98C5-16865E18D6BE}"/>
    <cellStyle name="Cálculo 15 2 2" xfId="2389" xr:uid="{689A00D2-88E9-45BD-8454-164908C915B9}"/>
    <cellStyle name="Cálculo 15 2 2 2" xfId="5026" xr:uid="{1798DD97-D888-4365-A206-2B9D9642143B}"/>
    <cellStyle name="Cálculo 15 2 2 2 2" xfId="11390" xr:uid="{149A100B-9198-4F02-940D-CCEAC38D0D54}"/>
    <cellStyle name="Cálculo 15 2 2 2 2 2" xfId="26498" xr:uid="{AD96ED4E-E130-4320-9B6A-A3A54A60C99E}"/>
    <cellStyle name="Cálculo 15 2 2 2 3" xfId="13601" xr:uid="{1AAD7ECE-77B6-4CD4-BA6E-DD53A40C4849}"/>
    <cellStyle name="Cálculo 15 2 2 2 3 2" xfId="28709" xr:uid="{C8D82E22-27DB-45C3-96AE-3D655D56CA2E}"/>
    <cellStyle name="Cálculo 15 2 2 2 4" xfId="20134" xr:uid="{264303E1-97BD-4B67-AB88-2083B70EE147}"/>
    <cellStyle name="Cálculo 15 2 2 3" xfId="8856" xr:uid="{85B1F06C-B64D-45DD-B557-146AF31F10F3}"/>
    <cellStyle name="Cálculo 15 2 2 3 2" xfId="23964" xr:uid="{25EF8AD8-8317-4DF5-B72B-8766A7D34F24}"/>
    <cellStyle name="Cálculo 15 2 3" xfId="2231" xr:uid="{5D1404D7-74F4-4AC5-A4E0-E00B44CB61F9}"/>
    <cellStyle name="Cálculo 15 2 3 2" xfId="4868" xr:uid="{831D3DD4-163F-4569-807E-DEE96551AFF8}"/>
    <cellStyle name="Cálculo 15 2 3 2 2" xfId="13857" xr:uid="{E9A31604-FDF4-46AC-84C8-B9AB92B60256}"/>
    <cellStyle name="Cálculo 15 2 3 2 2 2" xfId="28965" xr:uid="{041526BF-1C13-4F3D-9C07-F59D91B58D4C}"/>
    <cellStyle name="Cálculo 15 2 3 2 3" xfId="19976" xr:uid="{DEB5B922-23F3-4154-9930-467A01B88A2B}"/>
    <cellStyle name="Cálculo 15 2 3 3" xfId="7386" xr:uid="{941362FB-D686-419F-B036-21DEC8883C2B}"/>
    <cellStyle name="Cálculo 15 2 3 3 2" xfId="22494" xr:uid="{9ABA17ED-9B6E-4A4F-B800-D1B94B43ED6D}"/>
    <cellStyle name="Cálculo 15 2 3 4" xfId="17456" xr:uid="{E235EA27-D0D8-4808-91E0-CC3F722A6FE9}"/>
    <cellStyle name="Cálculo 15 2 4" xfId="2923" xr:uid="{52D57A78-040A-4202-9B69-9724C9824539}"/>
    <cellStyle name="Cálculo 15 2 4 2" xfId="5560" xr:uid="{F4FF46D0-105A-4852-BF64-8C4501BCCD28}"/>
    <cellStyle name="Cálculo 15 2 4 2 2" xfId="11871" xr:uid="{E9EE0DA5-B1D7-4940-9E79-E913E2AE6AA3}"/>
    <cellStyle name="Cálculo 15 2 4 2 2 2" xfId="26979" xr:uid="{27B47FCC-04E5-4578-BE2B-4BFA8B6AC9F8}"/>
    <cellStyle name="Cálculo 15 2 4 2 3" xfId="13385" xr:uid="{20113FE6-97D9-45C3-9677-655840C617ED}"/>
    <cellStyle name="Cálculo 15 2 4 2 3 2" xfId="28493" xr:uid="{9D089D1A-2689-488E-8270-96A4FA408F7C}"/>
    <cellStyle name="Cálculo 15 2 4 2 4" xfId="20668" xr:uid="{46D811B5-BED2-4DCB-B546-58F5648721EB}"/>
    <cellStyle name="Cálculo 15 2 4 3" xfId="9305" xr:uid="{4CDBEF5F-D568-4A56-BB98-BD2DA77F461E}"/>
    <cellStyle name="Cálculo 15 2 4 3 2" xfId="24413" xr:uid="{AE1391D5-D82C-4650-8D6F-F72B41FCA94E}"/>
    <cellStyle name="Cálculo 15 2 4 4" xfId="7931" xr:uid="{5166AF48-2B8C-49FE-A72B-EAE6F458C571}"/>
    <cellStyle name="Cálculo 15 2 4 4 2" xfId="23039" xr:uid="{07EF9E7B-F031-41CD-ADFE-CD2F287E9A0B}"/>
    <cellStyle name="Cálculo 15 2 4 5" xfId="18031" xr:uid="{5D0C154A-4A8F-431C-A69E-A4A49897D99A}"/>
    <cellStyle name="Cálculo 15 2 5" xfId="3249" xr:uid="{05E16446-D8DD-4156-89ED-B5231F2A8FBC}"/>
    <cellStyle name="Cálculo 15 2 5 2" xfId="5886" xr:uid="{8E60139C-3A80-45D4-A16D-5B7ABC04BD7C}"/>
    <cellStyle name="Cálculo 15 2 5 2 2" xfId="12197" xr:uid="{D96DA3CD-BF6D-464F-8C39-97E6A2ABCB59}"/>
    <cellStyle name="Cálculo 15 2 5 2 2 2" xfId="27305" xr:uid="{CCC4EBCF-835E-4230-A22B-1C342B39D44A}"/>
    <cellStyle name="Cálculo 15 2 5 2 3" xfId="7350" xr:uid="{4DEF4B74-69E8-459F-8F72-2AD0D6584B4E}"/>
    <cellStyle name="Cálculo 15 2 5 2 3 2" xfId="22458" xr:uid="{47A377C0-D897-47E8-82ED-01B027BFDEBF}"/>
    <cellStyle name="Cálculo 15 2 5 2 4" xfId="20994" xr:uid="{19D508AF-F5A0-46C1-8158-B4AB3379B7B2}"/>
    <cellStyle name="Cálculo 15 2 5 3" xfId="9631" xr:uid="{A82B8A81-0ED1-48C0-AFD6-41485D495D44}"/>
    <cellStyle name="Cálculo 15 2 5 3 2" xfId="24739" xr:uid="{02DE1FD9-6DD7-4358-A032-882F2BA1BC9B}"/>
    <cellStyle name="Cálculo 15 2 5 4" xfId="14553" xr:uid="{4FB54171-57C0-42EA-99F2-0D8E5D0FE4C5}"/>
    <cellStyle name="Cálculo 15 2 5 4 2" xfId="29661" xr:uid="{1A29056B-78AD-4ED5-B0BD-B98CF26C8A78}"/>
    <cellStyle name="Cálculo 15 2 5 5" xfId="18357" xr:uid="{B86EC01E-9D10-41C5-BE7D-B082AB005D3C}"/>
    <cellStyle name="Cálculo 15 2 6" xfId="3555" xr:uid="{4AAD6F9C-398A-4D01-B2BE-810FA398292D}"/>
    <cellStyle name="Cálculo 15 2 6 2" xfId="6192" xr:uid="{FD8C724A-E0CD-40C8-9737-542D4C412E94}"/>
    <cellStyle name="Cálculo 15 2 6 2 2" xfId="12503" xr:uid="{D1F3BA91-2000-4700-9AE5-0E398E6FB162}"/>
    <cellStyle name="Cálculo 15 2 6 2 2 2" xfId="27611" xr:uid="{43D135D9-7E7F-4C7C-B14B-23AA1075A8BA}"/>
    <cellStyle name="Cálculo 15 2 6 2 3" xfId="14963" xr:uid="{1118BA0B-C16B-460C-A135-4A53117BCAF8}"/>
    <cellStyle name="Cálculo 15 2 6 2 3 2" xfId="30071" xr:uid="{87F2AA55-FA47-4EFF-8A1E-7E7E6270A7EC}"/>
    <cellStyle name="Cálculo 15 2 6 2 4" xfId="21300" xr:uid="{1FB11798-C5BD-4DD6-B76C-81DB76AA9AE4}"/>
    <cellStyle name="Cálculo 15 2 6 3" xfId="9937" xr:uid="{56F9A13D-B0CE-42C9-AA76-054402E1AFC2}"/>
    <cellStyle name="Cálculo 15 2 6 3 2" xfId="25045" xr:uid="{FE7BD623-3C8A-485B-8BBF-286EBC36C261}"/>
    <cellStyle name="Cálculo 15 2 6 4" xfId="8190" xr:uid="{FCFAC400-6C78-457A-B685-7E68A2546A67}"/>
    <cellStyle name="Cálculo 15 2 6 4 2" xfId="23298" xr:uid="{78E6E2BD-4404-4F6B-9172-A913106EBA6D}"/>
    <cellStyle name="Cálculo 15 2 6 5" xfId="18663" xr:uid="{1F1F18AF-5C81-46FD-A38E-28DF4FB2571D}"/>
    <cellStyle name="Cálculo 15 2 7" xfId="3901" xr:uid="{FB627FF3-9788-4658-97D1-A967DA755102}"/>
    <cellStyle name="Cálculo 15 2 7 2" xfId="6538" xr:uid="{9F751C5A-AE7C-4B36-B523-A672572EF187}"/>
    <cellStyle name="Cálculo 15 2 7 2 2" xfId="12849" xr:uid="{1DFD9FA0-614C-4B1A-9515-75F304984020}"/>
    <cellStyle name="Cálculo 15 2 7 2 2 2" xfId="27957" xr:uid="{A256B2DB-C0B2-46AC-B8E2-3CEF4A7805E3}"/>
    <cellStyle name="Cálculo 15 2 7 2 3" xfId="15181" xr:uid="{7878BFBD-DB8F-415B-9FA2-60DD0D22D3C2}"/>
    <cellStyle name="Cálculo 15 2 7 2 3 2" xfId="30289" xr:uid="{D2E23844-0B61-41F1-930F-48B4F3AAD5A4}"/>
    <cellStyle name="Cálculo 15 2 7 2 4" xfId="21646" xr:uid="{194D5A8E-4BB2-4E3E-9D74-21C9D718D6C2}"/>
    <cellStyle name="Cálculo 15 2 7 3" xfId="10283" xr:uid="{25175436-3BBC-4365-B3B2-F0F920C4CB23}"/>
    <cellStyle name="Cálculo 15 2 7 3 2" xfId="25391" xr:uid="{6C7742C3-37CE-4180-9202-3CAE4F30B3ED}"/>
    <cellStyle name="Cálculo 15 2 7 4" xfId="16140" xr:uid="{9A817CF2-7382-4C3E-AC5A-92B2F2C7D24B}"/>
    <cellStyle name="Cálculo 15 2 7 4 2" xfId="31248" xr:uid="{BE42E35C-63F5-4CF6-A879-900B535981D0}"/>
    <cellStyle name="Cálculo 15 2 7 5" xfId="19009" xr:uid="{EB9DBD03-EF19-4B18-89A4-4E24EDCC8D97}"/>
    <cellStyle name="Cálculo 15 2 8" xfId="4265" xr:uid="{D3D66BC2-06F0-4868-A494-442F5D9EACA7}"/>
    <cellStyle name="Cálculo 15 2 8 2" xfId="6902" xr:uid="{A0A532A9-32F0-4123-B5B8-FAE0D3332BF9}"/>
    <cellStyle name="Cálculo 15 2 8 2 2" xfId="13213" xr:uid="{F89120B0-F2C9-44C1-B4D3-59E29F2E220D}"/>
    <cellStyle name="Cálculo 15 2 8 2 2 2" xfId="28321" xr:uid="{40AA418D-C4CC-43C1-87FE-720E544DA567}"/>
    <cellStyle name="Cálculo 15 2 8 2 3" xfId="16877" xr:uid="{3E4049AF-4AD7-457D-A585-F30D9EB44FC4}"/>
    <cellStyle name="Cálculo 15 2 8 2 3 2" xfId="31985" xr:uid="{16DD1AA3-6B37-411F-9D2C-EF892EC44098}"/>
    <cellStyle name="Cálculo 15 2 8 2 4" xfId="22010" xr:uid="{FB8E4583-6795-4CE3-ACBC-7D030CCAD076}"/>
    <cellStyle name="Cálculo 15 2 8 3" xfId="10647" xr:uid="{2EB1DBCC-561B-41A8-B390-F841A291A631}"/>
    <cellStyle name="Cálculo 15 2 8 3 2" xfId="25755" xr:uid="{28FA120D-1A7B-4BC5-9B10-FF2085DDB589}"/>
    <cellStyle name="Cálculo 15 2 8 4" xfId="15266" xr:uid="{5B78690A-E2DF-41CF-9074-3531C7544B10}"/>
    <cellStyle name="Cálculo 15 2 8 4 2" xfId="30374" xr:uid="{ADF4AC84-C194-4496-884C-D51DA5FE02EA}"/>
    <cellStyle name="Cálculo 15 2 8 5" xfId="19373" xr:uid="{DCBE442B-F14F-4340-9FF1-0BA34185B310}"/>
    <cellStyle name="Cálculo 15 2 9" xfId="4466" xr:uid="{35BB783C-F46C-4BBE-800A-B21C2D282326}"/>
    <cellStyle name="Cálculo 15 2 9 2" xfId="10848" xr:uid="{078A608E-EA9E-47C8-8BD8-29DCBE61785D}"/>
    <cellStyle name="Cálculo 15 2 9 2 2" xfId="25956" xr:uid="{8D623362-257B-4681-B7A2-C5A7A59881F7}"/>
    <cellStyle name="Cálculo 15 2 9 3" xfId="14031" xr:uid="{305A018F-1AB2-4C11-B127-AF08FC11C21B}"/>
    <cellStyle name="Cálculo 15 2 9 3 2" xfId="29139" xr:uid="{213B6E23-1942-48C8-98FE-D633B538FAF4}"/>
    <cellStyle name="Cálculo 15 2 9 4" xfId="19574" xr:uid="{2C0F6530-7CB9-4074-8969-1005E244AA1B}"/>
    <cellStyle name="Cálculo 15 3" xfId="1812" xr:uid="{CD663483-0067-41EA-8DCB-843BE38A0431}"/>
    <cellStyle name="Cálculo 15 3 10" xfId="14855" xr:uid="{87CCDB54-AFCD-49E9-A5E3-17354F5B117C}"/>
    <cellStyle name="Cálculo 15 3 10 2" xfId="29963" xr:uid="{3811CFEE-7402-4D86-8432-E41FFD2EE944}"/>
    <cellStyle name="Cálculo 15 3 11" xfId="14778" xr:uid="{5D3F8A74-3534-4A8A-A354-20E9A753DA6B}"/>
    <cellStyle name="Cálculo 15 3 11 2" xfId="29886" xr:uid="{82DC0F78-F1C6-40BD-B7DB-8B70DA76EAB1}"/>
    <cellStyle name="Cálculo 15 3 12" xfId="17037" xr:uid="{B9C6E33F-1C70-4637-84A9-888CFE3C7C12}"/>
    <cellStyle name="Cálculo 15 3 2" xfId="2372" xr:uid="{7018CD52-F6D2-4221-8186-E57249E00337}"/>
    <cellStyle name="Cálculo 15 3 2 2" xfId="5009" xr:uid="{6993238D-2C4B-40B0-A34B-7FC9BF050EE4}"/>
    <cellStyle name="Cálculo 15 3 2 2 2" xfId="11373" xr:uid="{0076693F-FF66-4DFB-A321-C05AD1B20A5E}"/>
    <cellStyle name="Cálculo 15 3 2 2 2 2" xfId="26481" xr:uid="{9DB81FBC-AEE4-41D6-B6A0-8234671A0037}"/>
    <cellStyle name="Cálculo 15 3 2 2 3" xfId="7277" xr:uid="{2328473B-BB1D-4E9F-A911-FE7B086EAE17}"/>
    <cellStyle name="Cálculo 15 3 2 2 3 2" xfId="22385" xr:uid="{68D072DB-3C6D-4636-A60B-F59D7F550DE2}"/>
    <cellStyle name="Cálculo 15 3 2 2 4" xfId="20117" xr:uid="{71F8ABEC-4FCF-4CE3-A767-D398E7949D51}"/>
    <cellStyle name="Cálculo 15 3 2 3" xfId="8839" xr:uid="{04DB52F4-187B-48CB-9A55-8043B597AC73}"/>
    <cellStyle name="Cálculo 15 3 2 3 2" xfId="23947" xr:uid="{71B3E43B-A8DF-40EF-BB9C-71AAD9C00AFE}"/>
    <cellStyle name="Cálculo 15 3 2 4" xfId="15273" xr:uid="{5F30C519-45B1-4B37-BE8E-061A090D8999}"/>
    <cellStyle name="Cálculo 15 3 2 4 2" xfId="30381" xr:uid="{8D385285-AEE7-4135-8CAA-485026ED6F6A}"/>
    <cellStyle name="Cálculo 15 3 2 5" xfId="14337" xr:uid="{71A153B0-5733-4985-A8EE-16CA5AB25D86}"/>
    <cellStyle name="Cálculo 15 3 2 5 2" xfId="29445" xr:uid="{80A008BE-39A3-4649-8529-7F8948CD4D57}"/>
    <cellStyle name="Cálculo 15 3 2 6" xfId="17580" xr:uid="{B605325C-6894-4128-A776-9800E6E4154E}"/>
    <cellStyle name="Cálculo 15 3 3" xfId="2248" xr:uid="{38C0FC6F-F701-4332-BA63-FB7B10BA40DA}"/>
    <cellStyle name="Cálculo 15 3 3 2" xfId="4885" xr:uid="{46788249-6074-444D-BFE3-9883C39BBF4E}"/>
    <cellStyle name="Cálculo 15 3 3 2 2" xfId="15483" xr:uid="{7D6D2D21-C8BD-4974-A32C-D2D6789FD041}"/>
    <cellStyle name="Cálculo 15 3 3 2 2 2" xfId="30591" xr:uid="{B17BB368-B9D3-4E39-91A3-732C85230FA1}"/>
    <cellStyle name="Cálculo 15 3 3 2 3" xfId="19993" xr:uid="{B200A813-9A41-4E00-86AA-CF2900268AA5}"/>
    <cellStyle name="Cálculo 15 3 3 3" xfId="15085" xr:uid="{A45378BF-C779-4052-8548-784129DD1CC3}"/>
    <cellStyle name="Cálculo 15 3 3 3 2" xfId="30193" xr:uid="{9A139F5F-9EBA-43FF-A16B-518AF7834123}"/>
    <cellStyle name="Cálculo 15 3 3 4" xfId="17473" xr:uid="{27E351C0-F2C2-4ED8-B1BC-58BE1D19391A}"/>
    <cellStyle name="Cálculo 15 3 4" xfId="2341" xr:uid="{0B096B1F-11A0-4486-BC5B-C5047F51EA96}"/>
    <cellStyle name="Cálculo 15 3 4 2" xfId="4978" xr:uid="{D1952696-BBC5-45E7-BC1D-0E177DCF4FCD}"/>
    <cellStyle name="Cálculo 15 3 4 2 2" xfId="11342" xr:uid="{2B0D2C7F-A6B6-4AB1-B0E6-3CA9CEB289C1}"/>
    <cellStyle name="Cálculo 15 3 4 2 2 2" xfId="26450" xr:uid="{5B25DC51-5F2E-452A-AE56-7955A821BA4C}"/>
    <cellStyle name="Cálculo 15 3 4 2 3" xfId="16160" xr:uid="{DC9BDA1C-A52F-44CE-8D9D-C65665C3F2B2}"/>
    <cellStyle name="Cálculo 15 3 4 2 3 2" xfId="31268" xr:uid="{5F1C6E66-52A0-4E4A-8F0E-5EE91037CDE9}"/>
    <cellStyle name="Cálculo 15 3 4 2 4" xfId="20086" xr:uid="{FB858D2F-9E6B-4797-BC98-0C85497D5FAF}"/>
    <cellStyle name="Cálculo 15 3 4 3" xfId="8808" xr:uid="{4791B77A-204C-44FA-B7BC-F5EFA7A8E579}"/>
    <cellStyle name="Cálculo 15 3 4 3 2" xfId="23916" xr:uid="{11C1753D-8275-4831-8578-9B059007608D}"/>
    <cellStyle name="Cálculo 15 3 4 4" xfId="14790" xr:uid="{955CC022-0675-40A1-B20B-E21C8A144F75}"/>
    <cellStyle name="Cálculo 15 3 4 4 2" xfId="29898" xr:uid="{664C0158-BA92-41B4-9CEF-40558A0C183E}"/>
    <cellStyle name="Cálculo 15 3 4 5" xfId="17566" xr:uid="{BA6AB7E7-854B-4C47-BA32-5E69AC395366}"/>
    <cellStyle name="Cálculo 15 3 5" xfId="3232" xr:uid="{23D0D7D1-7912-4D06-B8F8-4D5A6087C802}"/>
    <cellStyle name="Cálculo 15 3 5 2" xfId="5869" xr:uid="{D50F647A-5296-441A-A343-D7E3F3D50F15}"/>
    <cellStyle name="Cálculo 15 3 5 2 2" xfId="12180" xr:uid="{B1289739-CAC4-406F-A8E9-27AC0D69065D}"/>
    <cellStyle name="Cálculo 15 3 5 2 2 2" xfId="27288" xr:uid="{025BC54A-34BC-42F1-A847-6FCE5B59CA7D}"/>
    <cellStyle name="Cálculo 15 3 5 2 3" xfId="15873" xr:uid="{C334AC20-CA62-452F-A875-2C90844D08D8}"/>
    <cellStyle name="Cálculo 15 3 5 2 3 2" xfId="30981" xr:uid="{1C9CEC09-B133-4F43-91EA-0B56502221C2}"/>
    <cellStyle name="Cálculo 15 3 5 2 4" xfId="20977" xr:uid="{A35720D4-1526-48C1-98BA-E25032705D49}"/>
    <cellStyle name="Cálculo 15 3 5 3" xfId="9614" xr:uid="{8C4D2DAD-4B98-4DEA-A390-F3FD102D538E}"/>
    <cellStyle name="Cálculo 15 3 5 3 2" xfId="24722" xr:uid="{3A463A1A-D91F-494D-81D1-52CC01B19BC2}"/>
    <cellStyle name="Cálculo 15 3 5 4" xfId="14239" xr:uid="{C400D3BA-6F01-4E97-AA6E-7E8815CC6EEF}"/>
    <cellStyle name="Cálculo 15 3 5 4 2" xfId="29347" xr:uid="{CD40FE7A-39EC-47EC-917D-36FE7AF85A53}"/>
    <cellStyle name="Cálculo 15 3 5 5" xfId="18340" xr:uid="{243873BE-8E18-4DAF-9AE8-D0FBA4BE3843}"/>
    <cellStyle name="Cálculo 15 3 6" xfId="2314" xr:uid="{2C4CFBCB-23E9-4BC1-983F-49FC479A3D7D}"/>
    <cellStyle name="Cálculo 15 3 6 2" xfId="4951" xr:uid="{10A2E988-5FEE-4E5F-8380-F0FE891C9176}"/>
    <cellStyle name="Cálculo 15 3 6 2 2" xfId="11315" xr:uid="{FD69B415-06F3-468D-8FD6-E7FDDA49185A}"/>
    <cellStyle name="Cálculo 15 3 6 2 2 2" xfId="26423" xr:uid="{3269EF62-F097-4C08-A9B6-B140820832FC}"/>
    <cellStyle name="Cálculo 15 3 6 2 3" xfId="7792" xr:uid="{73C29D3A-8D55-4076-AF68-EF282A76A147}"/>
    <cellStyle name="Cálculo 15 3 6 2 3 2" xfId="22900" xr:uid="{C54C41C8-F6E9-4D33-BB7E-AFC2F67E43BC}"/>
    <cellStyle name="Cálculo 15 3 6 2 4" xfId="20059" xr:uid="{3C1CE107-D428-4194-82E1-5E640A85263F}"/>
    <cellStyle name="Cálculo 15 3 6 3" xfId="8781" xr:uid="{A16450D7-113E-4E30-8F81-5BD2BACF5204}"/>
    <cellStyle name="Cálculo 15 3 6 3 2" xfId="23889" xr:uid="{A8F67506-D7B5-4C95-B3B7-49400417D94B}"/>
    <cellStyle name="Cálculo 15 3 6 4" xfId="13816" xr:uid="{1D916B98-0617-4DD2-8B9E-775ABAC948B0}"/>
    <cellStyle name="Cálculo 15 3 6 4 2" xfId="28924" xr:uid="{B7BE3ABE-E067-4738-8FDA-7BE9C592290B}"/>
    <cellStyle name="Cálculo 15 3 6 5" xfId="17539" xr:uid="{083829C6-8B30-4AA0-B300-9E04C2F76CB0}"/>
    <cellStyle name="Cálculo 15 3 7" xfId="3884" xr:uid="{35A28193-E41B-4D58-ADD0-46DB9D806AD4}"/>
    <cellStyle name="Cálculo 15 3 7 2" xfId="6521" xr:uid="{3D9A07A0-8216-42CA-B84D-13E164D85F75}"/>
    <cellStyle name="Cálculo 15 3 7 2 2" xfId="12832" xr:uid="{8F57AFC3-C00A-4FA9-82EF-69A247B9C160}"/>
    <cellStyle name="Cálculo 15 3 7 2 2 2" xfId="27940" xr:uid="{BB5EB4DA-15A9-4CAB-8D40-58CBF03E8950}"/>
    <cellStyle name="Cálculo 15 3 7 2 3" xfId="15458" xr:uid="{9707F83D-5331-43CF-B25B-1703D1287CFB}"/>
    <cellStyle name="Cálculo 15 3 7 2 3 2" xfId="30566" xr:uid="{28A22BBF-62DD-4294-9A07-C7DCDE2B673E}"/>
    <cellStyle name="Cálculo 15 3 7 2 4" xfId="21629" xr:uid="{40B7B357-24CD-4054-9984-DA0E2317125A}"/>
    <cellStyle name="Cálculo 15 3 7 3" xfId="10266" xr:uid="{FD957B74-1C40-41F4-B7C7-E8FB40DB5869}"/>
    <cellStyle name="Cálculo 15 3 7 3 2" xfId="25374" xr:uid="{24AE63E0-9A96-4B03-B14D-276DE8F87388}"/>
    <cellStyle name="Cálculo 15 3 7 4" xfId="14009" xr:uid="{E54F5F18-326D-4DC4-979D-964A68E4F42C}"/>
    <cellStyle name="Cálculo 15 3 7 4 2" xfId="29117" xr:uid="{D1D382CC-EC54-4AAB-BE3D-0A29A3899779}"/>
    <cellStyle name="Cálculo 15 3 7 5" xfId="18992" xr:uid="{703437F5-6F01-42BC-A122-D03F168FB66F}"/>
    <cellStyle name="Cálculo 15 3 8" xfId="4449" xr:uid="{67154FF6-E162-46B8-814C-280674C52249}"/>
    <cellStyle name="Cálculo 15 3 8 2" xfId="10831" xr:uid="{36DA7B8C-0FA6-47FD-A560-12197CE43F07}"/>
    <cellStyle name="Cálculo 15 3 8 2 2" xfId="25939" xr:uid="{CD3B902F-D938-4ECC-99CA-7148046D15B6}"/>
    <cellStyle name="Cálculo 15 3 8 3" xfId="14312" xr:uid="{D52FACA4-26FC-42AF-9AB6-827290E9BAB1}"/>
    <cellStyle name="Cálculo 15 3 8 3 2" xfId="29420" xr:uid="{068CA25B-0F8A-4011-AB0E-673335C6633C}"/>
    <cellStyle name="Cálculo 15 3 8 4" xfId="19557" xr:uid="{96099C33-3928-4659-81E9-B78209D8D443}"/>
    <cellStyle name="Cálculo 15 3 9" xfId="8313" xr:uid="{70F44053-DEC3-4698-9BEE-E3C9CB824478}"/>
    <cellStyle name="Cálculo 15 3 9 2" xfId="23421" xr:uid="{0C1BC36F-027A-4C3D-AE79-2625451CD856}"/>
    <cellStyle name="Cálculo 15 4" xfId="2049" xr:uid="{097E3DED-BA30-40F8-8086-38F60EC87C03}"/>
    <cellStyle name="Cálculo 15 4 10" xfId="7788" xr:uid="{A072F6ED-E715-4223-96EB-912C345FD0E4}"/>
    <cellStyle name="Cálculo 15 4 10 2" xfId="22896" xr:uid="{1179A2A2-5DB5-42EF-951B-F1A66F881232}"/>
    <cellStyle name="Cálculo 15 4 11" xfId="7582" xr:uid="{074C4F3C-CBBB-4096-AA75-78ADB93D5FBA}"/>
    <cellStyle name="Cálculo 15 4 11 2" xfId="22690" xr:uid="{EB8E4B9E-E1FB-4746-874A-4F1B618D4B97}"/>
    <cellStyle name="Cálculo 15 4 12" xfId="17274" xr:uid="{1D8FC264-8022-4B9D-BFDC-9308C0F30337}"/>
    <cellStyle name="Cálculo 15 4 2" xfId="2556" xr:uid="{A24209EA-A5D3-4E0B-988B-A8E099A366BC}"/>
    <cellStyle name="Cálculo 15 4 2 2" xfId="5193" xr:uid="{5B762EE3-6765-4DA0-BBCC-5255B34C8645}"/>
    <cellStyle name="Cálculo 15 4 2 2 2" xfId="11557" xr:uid="{3BAA9DEF-3F17-4909-BACF-6DBB4694CD03}"/>
    <cellStyle name="Cálculo 15 4 2 2 2 2" xfId="26665" xr:uid="{60925BCD-243C-420F-886D-A6E23B4ED54F}"/>
    <cellStyle name="Cálculo 15 4 2 2 3" xfId="8065" xr:uid="{9290E56C-3AB8-4423-8409-CE4D7D6C043C}"/>
    <cellStyle name="Cálculo 15 4 2 2 3 2" xfId="23173" xr:uid="{0AAF5939-14E4-4716-BA76-67A7CCA1E945}"/>
    <cellStyle name="Cálculo 15 4 2 2 4" xfId="20301" xr:uid="{D591A3DD-7891-49C8-B62A-8C0E6D93E4C6}"/>
    <cellStyle name="Cálculo 15 4 2 3" xfId="9023" xr:uid="{7A0E779F-10DD-4901-84D7-920ED6EC2200}"/>
    <cellStyle name="Cálculo 15 4 2 3 2" xfId="24131" xr:uid="{55085A35-CBF5-4149-861D-4948931870F8}"/>
    <cellStyle name="Cálculo 15 4 2 4" xfId="14770" xr:uid="{5A21778D-123A-4964-84A6-337FB0B338B3}"/>
    <cellStyle name="Cálculo 15 4 2 4 2" xfId="29878" xr:uid="{1BCF7AC3-B435-4A51-A015-FF5CC5714B21}"/>
    <cellStyle name="Cálculo 15 4 2 5" xfId="7138" xr:uid="{97D41304-BC71-404A-BE25-316E37C0E40D}"/>
    <cellStyle name="Cálculo 15 4 2 5 2" xfId="22246" xr:uid="{E5641EB6-25AA-4BA9-95D8-6C916057C850}"/>
    <cellStyle name="Cálculo 15 4 2 6" xfId="17664" xr:uid="{00F4F84E-2BE5-4BE0-A270-82820251D48B}"/>
    <cellStyle name="Cálculo 15 4 3" xfId="2809" xr:uid="{1A95D8AE-D324-4CA4-8980-68B67A361198}"/>
    <cellStyle name="Cálculo 15 4 3 2" xfId="5446" xr:uid="{9048BD19-2B35-4C89-96E1-7F6DD253404D}"/>
    <cellStyle name="Cálculo 15 4 3 2 2" xfId="8162" xr:uid="{928EA51D-3BA2-48A1-8A6E-3BE73C7DF666}"/>
    <cellStyle name="Cálculo 15 4 3 2 2 2" xfId="23270" xr:uid="{11270601-6F2D-4B16-82C9-82B53A5DCE0A}"/>
    <cellStyle name="Cálculo 15 4 3 2 3" xfId="20554" xr:uid="{483233C9-EE4F-47A3-AF6A-F4C9940158D5}"/>
    <cellStyle name="Cálculo 15 4 3 3" xfId="13756" xr:uid="{33AF5FF8-26E1-42FA-88C2-619B0DDF84C4}"/>
    <cellStyle name="Cálculo 15 4 3 3 2" xfId="28864" xr:uid="{09B32487-2290-4F90-8A80-90F73A10E261}"/>
    <cellStyle name="Cálculo 15 4 3 4" xfId="17917" xr:uid="{5BDFA564-413F-469A-BE29-C9609A6B1E06}"/>
    <cellStyle name="Cálculo 15 4 4" xfId="3112" xr:uid="{6984B247-D321-4495-BAB7-AA73C2336DF4}"/>
    <cellStyle name="Cálculo 15 4 4 2" xfId="5749" xr:uid="{CC741413-D772-4B0D-BB7A-49EF58CE7CA7}"/>
    <cellStyle name="Cálculo 15 4 4 2 2" xfId="12060" xr:uid="{9473F58A-16D8-4379-A13B-B705C608CF62}"/>
    <cellStyle name="Cálculo 15 4 4 2 2 2" xfId="27168" xr:uid="{21AA0A20-7891-44FA-8A07-98736EFBD68B}"/>
    <cellStyle name="Cálculo 15 4 4 2 3" xfId="16404" xr:uid="{1B67D5DE-7F02-4529-BA56-E7200A00B5CD}"/>
    <cellStyle name="Cálculo 15 4 4 2 3 2" xfId="31512" xr:uid="{965A9E76-1B67-49E7-9637-96E3A5082724}"/>
    <cellStyle name="Cálculo 15 4 4 2 4" xfId="20857" xr:uid="{2F3CF14B-DB01-4D33-BB30-E4266A47C8B1}"/>
    <cellStyle name="Cálculo 15 4 4 3" xfId="9494" xr:uid="{030A6C1E-5BC6-4480-8BBE-FC1EC1B900B2}"/>
    <cellStyle name="Cálculo 15 4 4 3 2" xfId="24602" xr:uid="{FF34E9C3-9C31-4598-8910-03D74D675565}"/>
    <cellStyle name="Cálculo 15 4 4 4" xfId="13852" xr:uid="{1A2AE44D-C412-47CA-88FA-D69EC8E4FB41}"/>
    <cellStyle name="Cálculo 15 4 4 4 2" xfId="28960" xr:uid="{F827A02B-0BE8-4322-A407-6AEFB96B9DC2}"/>
    <cellStyle name="Cálculo 15 4 4 5" xfId="18220" xr:uid="{342219C3-047F-4771-91A1-E378AB7FBBED}"/>
    <cellStyle name="Cálculo 15 4 5" xfId="3438" xr:uid="{C7B3136D-60AA-48F6-9EEF-2128965CDEA1}"/>
    <cellStyle name="Cálculo 15 4 5 2" xfId="6075" xr:uid="{E9B78D4C-7DBD-435D-85B6-95E50C819564}"/>
    <cellStyle name="Cálculo 15 4 5 2 2" xfId="12386" xr:uid="{50D3C3F2-D323-4D91-8314-AA18B90A9C3A}"/>
    <cellStyle name="Cálculo 15 4 5 2 2 2" xfId="27494" xr:uid="{D904AA3C-6307-4343-BFAB-6F0526C7F0F8}"/>
    <cellStyle name="Cálculo 15 4 5 2 3" xfId="14134" xr:uid="{9B4BD57D-62E2-4127-BA17-A4B62E1B6923}"/>
    <cellStyle name="Cálculo 15 4 5 2 3 2" xfId="29242" xr:uid="{24BDD6DD-217B-446B-8363-39BAE643A654}"/>
    <cellStyle name="Cálculo 15 4 5 2 4" xfId="21183" xr:uid="{2C92C91D-5EF3-421E-94EB-2E1D4AE3BD44}"/>
    <cellStyle name="Cálculo 15 4 5 3" xfId="9820" xr:uid="{1E91BD5E-D694-4977-BF47-04C625DAC52F}"/>
    <cellStyle name="Cálculo 15 4 5 3 2" xfId="24928" xr:uid="{09071FB5-62E8-4FB2-82A6-0D8FB5B13425}"/>
    <cellStyle name="Cálculo 15 4 5 4" xfId="7557" xr:uid="{47B22158-DF83-47D7-BB75-D3C26A3F1B46}"/>
    <cellStyle name="Cálculo 15 4 5 4 2" xfId="22665" xr:uid="{FBC8055D-ED65-49A3-A779-E433A4511FE7}"/>
    <cellStyle name="Cálculo 15 4 5 5" xfId="18546" xr:uid="{F8F22BF2-8B34-4F8C-9570-44A3D999A454}"/>
    <cellStyle name="Cálculo 15 4 6" xfId="3744" xr:uid="{4E67C5DF-174F-431F-941D-11F6E1AF47E3}"/>
    <cellStyle name="Cálculo 15 4 6 2" xfId="6381" xr:uid="{D4FA5470-A5D3-412F-9E17-733330A87FE6}"/>
    <cellStyle name="Cálculo 15 4 6 2 2" xfId="12692" xr:uid="{A65A60D7-A3FD-4E9D-BB33-751BB617F000}"/>
    <cellStyle name="Cálculo 15 4 6 2 2 2" xfId="27800" xr:uid="{CA1AAC11-5243-4AC6-8E9F-DDDC54EA4881}"/>
    <cellStyle name="Cálculo 15 4 6 2 3" xfId="15667" xr:uid="{53CCE9BC-96DF-4632-8DEA-940B6FE4A8D9}"/>
    <cellStyle name="Cálculo 15 4 6 2 3 2" xfId="30775" xr:uid="{78262069-FD90-46B4-9297-52034C43AD99}"/>
    <cellStyle name="Cálculo 15 4 6 2 4" xfId="21489" xr:uid="{0EE9A28A-9AB1-4067-8166-475F4FB828EE}"/>
    <cellStyle name="Cálculo 15 4 6 3" xfId="10126" xr:uid="{AB5C2F4E-0919-4BD8-8D8D-33FFB9368DEC}"/>
    <cellStyle name="Cálculo 15 4 6 3 2" xfId="25234" xr:uid="{CAD8056C-2730-4BB2-8591-3C8E6B867D21}"/>
    <cellStyle name="Cálculo 15 4 6 4" xfId="15751" xr:uid="{559E05AE-6C81-494C-A81C-28B8BC106D59}"/>
    <cellStyle name="Cálculo 15 4 6 4 2" xfId="30859" xr:uid="{790CEA3A-9AAF-481A-B7AE-28431BFA971E}"/>
    <cellStyle name="Cálculo 15 4 6 5" xfId="18852" xr:uid="{8C1D68E1-0098-4039-8F88-3BF25F38AD7F}"/>
    <cellStyle name="Cálculo 15 4 7" xfId="4121" xr:uid="{DCF8BCFE-0089-430E-B669-237D03CE142A}"/>
    <cellStyle name="Cálculo 15 4 7 2" xfId="6758" xr:uid="{9B471EE9-AB3A-4429-8B76-FB93A34B6F96}"/>
    <cellStyle name="Cálculo 15 4 7 2 2" xfId="13069" xr:uid="{B48D8E6E-C6D4-4BBB-A522-5D4842BC3664}"/>
    <cellStyle name="Cálculo 15 4 7 2 2 2" xfId="28177" xr:uid="{23ABA4FE-8C38-4630-9347-A592F628DDA5}"/>
    <cellStyle name="Cálculo 15 4 7 2 3" xfId="16743" xr:uid="{BB7A324B-4A8A-4740-89D8-E346F75BE331}"/>
    <cellStyle name="Cálculo 15 4 7 2 3 2" xfId="31851" xr:uid="{A2C42DE3-F152-46B5-8A5B-B37E5E06BB5F}"/>
    <cellStyle name="Cálculo 15 4 7 2 4" xfId="21866" xr:uid="{82E2EADC-4C2D-4741-8ECB-C9BDB0FDC84A}"/>
    <cellStyle name="Cálculo 15 4 7 3" xfId="10503" xr:uid="{AAA14683-F3AE-4B19-932A-4C455A22CB45}"/>
    <cellStyle name="Cálculo 15 4 7 3 2" xfId="25611" xr:uid="{B2B1E49D-B7F4-4F14-A231-C506F3D43B87}"/>
    <cellStyle name="Cálculo 15 4 7 4" xfId="9295" xr:uid="{B5DAA2C2-C526-4215-BA9F-022C6F1A7C70}"/>
    <cellStyle name="Cálculo 15 4 7 4 2" xfId="24403" xr:uid="{90442180-D360-4D2F-963C-A2CA0850983D}"/>
    <cellStyle name="Cálculo 15 4 7 5" xfId="19229" xr:uid="{99286628-A1D3-49BB-A0FF-3DB875D06565}"/>
    <cellStyle name="Cálculo 15 4 8" xfId="4686" xr:uid="{71A3B694-184E-466F-A7B1-8767E2D8F253}"/>
    <cellStyle name="Cálculo 15 4 8 2" xfId="11068" xr:uid="{1F55E390-CAAB-406F-9DA5-C380BBA2A4C5}"/>
    <cellStyle name="Cálculo 15 4 8 2 2" xfId="26176" xr:uid="{B50410D6-E45D-4551-830D-3DADDF01EF1F}"/>
    <cellStyle name="Cálculo 15 4 8 3" xfId="15179" xr:uid="{ED4E4353-732E-404D-8D2C-E338B3D460FD}"/>
    <cellStyle name="Cálculo 15 4 8 3 2" xfId="30287" xr:uid="{53B8403A-CA90-4667-AECE-25BDDF03C13F}"/>
    <cellStyle name="Cálculo 15 4 8 4" xfId="19794" xr:uid="{37A53E60-4192-4DEA-A0CA-057F132AD69D}"/>
    <cellStyle name="Cálculo 15 4 9" xfId="8547" xr:uid="{102C0135-A581-459A-8BC1-AE687707132A}"/>
    <cellStyle name="Cálculo 15 4 9 2" xfId="23655" xr:uid="{DACF9520-2F4C-48D3-BEDB-193C776E3012}"/>
    <cellStyle name="Cálculo 15 5" xfId="2072" xr:uid="{30098F95-E1E7-4188-ADE3-269D115A0410}"/>
    <cellStyle name="Cálculo 15 5 10" xfId="7858" xr:uid="{912CEAA3-1984-432F-8FAA-F473224FFB56}"/>
    <cellStyle name="Cálculo 15 5 10 2" xfId="22966" xr:uid="{836AAD16-CC78-4529-B84E-B62FA3BD3672}"/>
    <cellStyle name="Cálculo 15 5 11" xfId="17297" xr:uid="{6ED90DC1-B143-4742-A673-D614F45EB222}"/>
    <cellStyle name="Cálculo 15 5 2" xfId="2832" xr:uid="{1B637ADF-E5A1-4DB0-AB2B-46108D0A5595}"/>
    <cellStyle name="Cálculo 15 5 2 2" xfId="5469" xr:uid="{E16AD2B7-C733-4BC5-986A-8E3E951AAA5D}"/>
    <cellStyle name="Cálculo 15 5 2 2 2" xfId="14510" xr:uid="{852A2338-2622-4A01-8767-C8A3287678E0}"/>
    <cellStyle name="Cálculo 15 5 2 2 2 2" xfId="29618" xr:uid="{A648B0FA-C165-45CC-966C-E66242558495}"/>
    <cellStyle name="Cálculo 15 5 2 2 3" xfId="20577" xr:uid="{CA10FA9F-92ED-47C0-A414-F083590E0970}"/>
    <cellStyle name="Cálculo 15 5 2 3" xfId="13699" xr:uid="{963F4E82-79C0-40CB-B5A5-2D1EF416B69A}"/>
    <cellStyle name="Cálculo 15 5 2 3 2" xfId="28807" xr:uid="{5888CEF6-7272-4B52-875A-21A84C47CDB8}"/>
    <cellStyle name="Cálculo 15 5 2 4" xfId="17940" xr:uid="{34D99969-3351-4FE9-AF66-CA81506709DA}"/>
    <cellStyle name="Cálculo 15 5 3" xfId="3135" xr:uid="{B531638F-8C54-4465-B862-B5DF2EEC5A8C}"/>
    <cellStyle name="Cálculo 15 5 3 2" xfId="5772" xr:uid="{AEFD8FCE-1792-4B60-86A7-ED053568EB16}"/>
    <cellStyle name="Cálculo 15 5 3 2 2" xfId="12083" xr:uid="{BBC15D87-389B-41C1-9F9A-61AF594E350A}"/>
    <cellStyle name="Cálculo 15 5 3 2 2 2" xfId="27191" xr:uid="{832F99FE-510A-4AB1-8450-A8DF004F172E}"/>
    <cellStyle name="Cálculo 15 5 3 2 3" xfId="15050" xr:uid="{98FA5FB2-D37E-4D44-8E8B-5732B08E8C14}"/>
    <cellStyle name="Cálculo 15 5 3 2 3 2" xfId="30158" xr:uid="{B289E916-1354-405F-9245-656FA27C900C}"/>
    <cellStyle name="Cálculo 15 5 3 2 4" xfId="20880" xr:uid="{97E89570-BF6D-4A62-8B97-AE3A47C179A8}"/>
    <cellStyle name="Cálculo 15 5 3 3" xfId="9517" xr:uid="{D29E5CAF-7E2F-4335-93B6-5B83ED00BCFC}"/>
    <cellStyle name="Cálculo 15 5 3 3 2" xfId="24625" xr:uid="{5484462C-3D48-49A7-ACF6-1ABFB19CCEA5}"/>
    <cellStyle name="Cálculo 15 5 3 4" xfId="13921" xr:uid="{34EBA174-DD2E-44F6-90A3-8AC0AAD8AE0E}"/>
    <cellStyle name="Cálculo 15 5 3 4 2" xfId="29029" xr:uid="{46AD2CC1-0EEE-4E64-82FC-A114B11A9FA3}"/>
    <cellStyle name="Cálculo 15 5 3 5" xfId="18243" xr:uid="{0F5ECAE3-9B5A-4581-ABD3-2F7666FE0C15}"/>
    <cellStyle name="Cálculo 15 5 4" xfId="3461" xr:uid="{C149F2F4-96EE-4124-B13D-C089075CC393}"/>
    <cellStyle name="Cálculo 15 5 4 2" xfId="6098" xr:uid="{98EE3B7A-5FE3-4D48-B1CA-25DE1BC722C9}"/>
    <cellStyle name="Cálculo 15 5 4 2 2" xfId="12409" xr:uid="{D87BE466-A2AA-4CB7-914B-E7509376973C}"/>
    <cellStyle name="Cálculo 15 5 4 2 2 2" xfId="27517" xr:uid="{AC8830EB-78C5-453B-A35A-A1A7EA01E44A}"/>
    <cellStyle name="Cálculo 15 5 4 2 3" xfId="8154" xr:uid="{95F22B12-9231-4F53-A2A7-488CE5241F21}"/>
    <cellStyle name="Cálculo 15 5 4 2 3 2" xfId="23262" xr:uid="{19F0434F-84BF-47E5-81E5-23B597740E2A}"/>
    <cellStyle name="Cálculo 15 5 4 2 4" xfId="21206" xr:uid="{B3CE7861-B909-491F-B488-CECFF40F0270}"/>
    <cellStyle name="Cálculo 15 5 4 3" xfId="9843" xr:uid="{935A6C86-F897-404D-8F75-05288CBB3AF4}"/>
    <cellStyle name="Cálculo 15 5 4 3 2" xfId="24951" xr:uid="{2651A7BE-13BF-4550-A884-A0A4960EF610}"/>
    <cellStyle name="Cálculo 15 5 4 4" xfId="13499" xr:uid="{A0A506E4-5819-429F-A410-BD41AAAA4E3A}"/>
    <cellStyle name="Cálculo 15 5 4 4 2" xfId="28607" xr:uid="{CFCF6868-9843-4BAC-91B0-4000F97E3A12}"/>
    <cellStyle name="Cálculo 15 5 4 5" xfId="18569" xr:uid="{1F22FCB9-C7CE-4E95-8650-7EFDBD376939}"/>
    <cellStyle name="Cálculo 15 5 5" xfId="3767" xr:uid="{1680FE44-5BA7-4F97-812E-B2E7DD40A7FA}"/>
    <cellStyle name="Cálculo 15 5 5 2" xfId="6404" xr:uid="{B8EF46AD-012F-4BF1-90E7-5392F9E465A2}"/>
    <cellStyle name="Cálculo 15 5 5 2 2" xfId="12715" xr:uid="{C2363579-600B-415B-AE89-A911C4B29A7E}"/>
    <cellStyle name="Cálculo 15 5 5 2 2 2" xfId="27823" xr:uid="{E23D42A7-7FD6-4123-B5A5-2F60F5EB0D47}"/>
    <cellStyle name="Cálculo 15 5 5 2 3" xfId="14865" xr:uid="{66A639A1-7645-455A-9294-9838E98F2200}"/>
    <cellStyle name="Cálculo 15 5 5 2 3 2" xfId="29973" xr:uid="{E548F7C1-48F6-4132-90F7-BCF8D9C4B271}"/>
    <cellStyle name="Cálculo 15 5 5 2 4" xfId="21512" xr:uid="{201168AD-562F-4D53-9703-824853199014}"/>
    <cellStyle name="Cálculo 15 5 5 3" xfId="10149" xr:uid="{CC8B0BB6-FEBE-4C03-816C-AE663A6CB8D8}"/>
    <cellStyle name="Cálculo 15 5 5 3 2" xfId="25257" xr:uid="{12C7B1A4-BBA0-4121-BE1A-43DA9A564070}"/>
    <cellStyle name="Cálculo 15 5 5 4" xfId="16223" xr:uid="{BB4441E3-9613-476C-A05F-2365F4CA3435}"/>
    <cellStyle name="Cálculo 15 5 5 4 2" xfId="31331" xr:uid="{1C6E487D-C0E0-4DB3-BEDF-26D04D6D7ABC}"/>
    <cellStyle name="Cálculo 15 5 5 5" xfId="18875" xr:uid="{7FC5E894-F6E4-42B8-876E-B94CDD0ABA90}"/>
    <cellStyle name="Cálculo 15 5 6" xfId="4144" xr:uid="{77EE40B1-540F-4284-8443-368F90E8E684}"/>
    <cellStyle name="Cálculo 15 5 6 2" xfId="6781" xr:uid="{4F243352-510F-480B-AF49-7D9B27E566BD}"/>
    <cellStyle name="Cálculo 15 5 6 2 2" xfId="13092" xr:uid="{05659AAC-16FF-4027-9184-E03B1A537704}"/>
    <cellStyle name="Cálculo 15 5 6 2 2 2" xfId="28200" xr:uid="{23116BB3-9EE7-4502-99A5-F55C60E44AD1}"/>
    <cellStyle name="Cálculo 15 5 6 2 3" xfId="16766" xr:uid="{1760C3FC-1F41-4745-809C-B31E1191A7B8}"/>
    <cellStyle name="Cálculo 15 5 6 2 3 2" xfId="31874" xr:uid="{AF92FB6C-6141-46B4-AE86-07079ADB311C}"/>
    <cellStyle name="Cálculo 15 5 6 2 4" xfId="21889" xr:uid="{A2462E0C-D096-466E-9B3C-9B0B84599B91}"/>
    <cellStyle name="Cálculo 15 5 6 3" xfId="10526" xr:uid="{923BF7EF-0AE3-4111-B77B-DA15804D4C08}"/>
    <cellStyle name="Cálculo 15 5 6 3 2" xfId="25634" xr:uid="{1DCB87B3-6CE7-4102-9E02-61EFE430D65F}"/>
    <cellStyle name="Cálculo 15 5 6 4" xfId="8111" xr:uid="{AB272E66-D27D-4597-991C-D06FED8D1B75}"/>
    <cellStyle name="Cálculo 15 5 6 4 2" xfId="23219" xr:uid="{7A31387C-DD8F-4A0B-B437-3F8ED76E5D2C}"/>
    <cellStyle name="Cálculo 15 5 6 5" xfId="19252" xr:uid="{AB8DC0C3-5C24-4ADB-8A46-4E74BDAA2CE6}"/>
    <cellStyle name="Cálculo 15 5 7" xfId="4709" xr:uid="{D90062AC-FEBB-4F25-AA8C-6689764F341E}"/>
    <cellStyle name="Cálculo 15 5 7 2" xfId="11091" xr:uid="{AABF5FF2-C26F-406A-8D96-05772BC2FD47}"/>
    <cellStyle name="Cálculo 15 5 7 2 2" xfId="26199" xr:uid="{8CE113C6-0AD4-48C0-BE3E-53A35DAA4F32}"/>
    <cellStyle name="Cálculo 15 5 7 3" xfId="13770" xr:uid="{DFA3E756-CF4F-4503-AF63-4E5584F41C43}"/>
    <cellStyle name="Cálculo 15 5 7 3 2" xfId="28878" xr:uid="{D1796750-A097-4241-8078-B316E356323E}"/>
    <cellStyle name="Cálculo 15 5 7 4" xfId="19817" xr:uid="{9A1AB297-BB0D-4C98-9BC4-022471FB889B}"/>
    <cellStyle name="Cálculo 15 5 8" xfId="8570" xr:uid="{1A3EA808-0EE4-4BF3-9BF7-6F2793772DC6}"/>
    <cellStyle name="Cálculo 15 5 8 2" xfId="23678" xr:uid="{00DFEE54-018F-4D16-81ED-A3FF41D66A94}"/>
    <cellStyle name="Cálculo 15 5 9" xfId="15395" xr:uid="{D60E9547-932A-4549-B078-A735809B4947}"/>
    <cellStyle name="Cálculo 15 5 9 2" xfId="30503" xr:uid="{F1032019-4313-4F1F-8BE2-A2499D1666E8}"/>
    <cellStyle name="Cálculo 16" xfId="756" xr:uid="{00000000-0005-0000-0000-0000F4020000}"/>
    <cellStyle name="Cálculo 16 2" xfId="1830" xr:uid="{75A36683-5DBD-4E96-84FE-95B8F1550FFC}"/>
    <cellStyle name="Cálculo 16 2 10" xfId="8331" xr:uid="{1ADBC717-334E-45A7-887C-B55203177E0C}"/>
    <cellStyle name="Cálculo 16 2 10 2" xfId="23439" xr:uid="{3101A022-66B3-424B-BE2F-DBB05CE157D4}"/>
    <cellStyle name="Cálculo 16 2 11" xfId="11782" xr:uid="{C0673F3C-C2E7-4457-81FF-5B431FC74C7E}"/>
    <cellStyle name="Cálculo 16 2 11 2" xfId="26890" xr:uid="{9BBDE352-17C9-41EE-A05E-5ACD1E745C77}"/>
    <cellStyle name="Cálculo 16 2 12" xfId="14444" xr:uid="{71573B64-1B97-4489-875C-DDC436C3887D}"/>
    <cellStyle name="Cálculo 16 2 12 2" xfId="29552" xr:uid="{2D947339-D700-4548-8CC4-B34264699C51}"/>
    <cellStyle name="Cálculo 16 2 13" xfId="17055" xr:uid="{36AB0AC5-2801-4DB8-82A9-8A2253CFC23A}"/>
    <cellStyle name="Cálculo 16 2 2" xfId="2390" xr:uid="{3990315A-8C1E-42D0-828F-05B3DBCC6123}"/>
    <cellStyle name="Cálculo 16 2 2 2" xfId="5027" xr:uid="{A530CC51-2F6F-4621-B107-5B289B8C9453}"/>
    <cellStyle name="Cálculo 16 2 2 2 2" xfId="11391" xr:uid="{5520F031-6E57-440B-9E72-FDF0106625D5}"/>
    <cellStyle name="Cálculo 16 2 2 2 2 2" xfId="26499" xr:uid="{EE6BA31C-DE94-4F8A-88CB-F93572CE733B}"/>
    <cellStyle name="Cálculo 16 2 2 2 3" xfId="9288" xr:uid="{CA2B6219-9267-498E-B9D6-55E16A5CBE0F}"/>
    <cellStyle name="Cálculo 16 2 2 2 3 2" xfId="24396" xr:uid="{197436F0-51CC-4031-8CBD-8416D8C21BAF}"/>
    <cellStyle name="Cálculo 16 2 2 2 4" xfId="20135" xr:uid="{77D471E1-A2EB-4BC2-A86A-5C8E2A85992B}"/>
    <cellStyle name="Cálculo 16 2 2 3" xfId="8857" xr:uid="{4C077005-D229-4DB0-9EF7-F774A2948786}"/>
    <cellStyle name="Cálculo 16 2 2 3 2" xfId="23965" xr:uid="{F1BF5D4C-D37C-4FB3-9C98-011F8FC83053}"/>
    <cellStyle name="Cálculo 16 2 3" xfId="2230" xr:uid="{AECF7C41-EC58-4D6B-A055-5E7F1693E778}"/>
    <cellStyle name="Cálculo 16 2 3 2" xfId="4867" xr:uid="{C1777804-DF96-4219-93A9-CF8F012B420F}"/>
    <cellStyle name="Cálculo 16 2 3 2 2" xfId="15450" xr:uid="{F0353496-9CD8-48D7-AE08-1ED8E2B18339}"/>
    <cellStyle name="Cálculo 16 2 3 2 2 2" xfId="30558" xr:uid="{CD4995DD-4F8B-431C-8D36-2CF3B39B7237}"/>
    <cellStyle name="Cálculo 16 2 3 2 3" xfId="19975" xr:uid="{2778211F-64E8-48C3-8612-37CF207801FA}"/>
    <cellStyle name="Cálculo 16 2 3 3" xfId="14570" xr:uid="{2D46106E-3AE8-44C8-8590-D29E07798B1A}"/>
    <cellStyle name="Cálculo 16 2 3 3 2" xfId="29678" xr:uid="{07280F4C-50AE-401D-B26E-E1905D6A50F7}"/>
    <cellStyle name="Cálculo 16 2 3 4" xfId="17455" xr:uid="{B6D9E1B5-FD66-4105-8B33-665B6A6F41EB}"/>
    <cellStyle name="Cálculo 16 2 4" xfId="2924" xr:uid="{6A4D080B-7F8A-4849-A9B3-14873AFEA864}"/>
    <cellStyle name="Cálculo 16 2 4 2" xfId="5561" xr:uid="{2E98D563-42B8-4815-8BBE-E1BFB3D4DDB6}"/>
    <cellStyle name="Cálculo 16 2 4 2 2" xfId="11872" xr:uid="{0B5310F0-F31B-458A-AD6D-576EBFF2559C}"/>
    <cellStyle name="Cálculo 16 2 4 2 2 2" xfId="26980" xr:uid="{1726975C-66E9-4A0F-BBCE-A81FF24DDCA0}"/>
    <cellStyle name="Cálculo 16 2 4 2 3" xfId="7122" xr:uid="{5ABEDBDB-8552-49EF-A82C-4F7FF1400EF5}"/>
    <cellStyle name="Cálculo 16 2 4 2 3 2" xfId="22230" xr:uid="{F6446627-2C57-487F-B40C-C22AFBD534BF}"/>
    <cellStyle name="Cálculo 16 2 4 2 4" xfId="20669" xr:uid="{2A648A53-4C5F-4DF5-8FDF-749FE5A244E5}"/>
    <cellStyle name="Cálculo 16 2 4 3" xfId="9306" xr:uid="{C447577D-3A98-4FB0-9947-6CEAB078C770}"/>
    <cellStyle name="Cálculo 16 2 4 3 2" xfId="24414" xr:uid="{B8A35AE5-DE38-4BBD-83BA-56527D197EB2}"/>
    <cellStyle name="Cálculo 16 2 4 4" xfId="9296" xr:uid="{4746EEF5-968C-4C59-8138-14ECCFCEC564}"/>
    <cellStyle name="Cálculo 16 2 4 4 2" xfId="24404" xr:uid="{1A98EDB0-CD43-45D5-B2D0-770ABDCC2D01}"/>
    <cellStyle name="Cálculo 16 2 4 5" xfId="18032" xr:uid="{5D7F8B4A-7190-4125-9F74-0D3433D33B96}"/>
    <cellStyle name="Cálculo 16 2 5" xfId="3250" xr:uid="{5C01FCB9-B8F3-4034-8CFA-14C5C5014960}"/>
    <cellStyle name="Cálculo 16 2 5 2" xfId="5887" xr:uid="{693C0E9A-D53F-4013-9C3B-A557E37DC192}"/>
    <cellStyle name="Cálculo 16 2 5 2 2" xfId="12198" xr:uid="{D94A9E8D-3DF1-4EBF-A1F0-95B2930C1349}"/>
    <cellStyle name="Cálculo 16 2 5 2 2 2" xfId="27306" xr:uid="{53D34CE3-F4A8-4450-8249-EBF2B968804A}"/>
    <cellStyle name="Cálculo 16 2 5 2 3" xfId="15025" xr:uid="{82C034F8-87ED-49FD-9670-BAA04C8A6634}"/>
    <cellStyle name="Cálculo 16 2 5 2 3 2" xfId="30133" xr:uid="{F5CCBA18-C77E-49E0-ABC8-F4BBCD775B6F}"/>
    <cellStyle name="Cálculo 16 2 5 2 4" xfId="20995" xr:uid="{F40B2C26-0A13-45C9-B373-A294139A2B59}"/>
    <cellStyle name="Cálculo 16 2 5 3" xfId="9632" xr:uid="{D5BB0AE8-B9BC-4C00-BE89-B8022B9053F5}"/>
    <cellStyle name="Cálculo 16 2 5 3 2" xfId="24740" xr:uid="{0297237C-8F4E-49EB-919D-CAAAABB0E51E}"/>
    <cellStyle name="Cálculo 16 2 5 4" xfId="15409" xr:uid="{CED3FA11-8B39-49D2-93ED-C338CF347FC5}"/>
    <cellStyle name="Cálculo 16 2 5 4 2" xfId="30517" xr:uid="{60421D24-25AA-4730-ABED-05E52906CEA2}"/>
    <cellStyle name="Cálculo 16 2 5 5" xfId="18358" xr:uid="{B5FB6645-DA2F-4D4F-8849-4EF08712B5B1}"/>
    <cellStyle name="Cálculo 16 2 6" xfId="3556" xr:uid="{1258B135-F455-48BD-BFF8-2133D74D215A}"/>
    <cellStyle name="Cálculo 16 2 6 2" xfId="6193" xr:uid="{16E8E08A-0851-454C-981E-9FD93E9B2F31}"/>
    <cellStyle name="Cálculo 16 2 6 2 2" xfId="12504" xr:uid="{65C3A451-48C2-47E8-982F-93E8824E8C44}"/>
    <cellStyle name="Cálculo 16 2 6 2 2 2" xfId="27612" xr:uid="{CD4E524B-94F1-4D2B-B4A1-4B6F067EF0F5}"/>
    <cellStyle name="Cálculo 16 2 6 2 3" xfId="7706" xr:uid="{BA3646E0-35A0-4CBD-8D97-D867ACBF5C87}"/>
    <cellStyle name="Cálculo 16 2 6 2 3 2" xfId="22814" xr:uid="{DD5908D0-0B29-4122-927A-85058256B4C0}"/>
    <cellStyle name="Cálculo 16 2 6 2 4" xfId="21301" xr:uid="{B6D39F00-1F50-4ED8-9B9B-5B802BB21256}"/>
    <cellStyle name="Cálculo 16 2 6 3" xfId="9938" xr:uid="{BBD8C891-14ED-455B-947A-76DBACEB571E}"/>
    <cellStyle name="Cálculo 16 2 6 3 2" xfId="25046" xr:uid="{26F2868D-3975-4102-956D-5ABA85AB9B71}"/>
    <cellStyle name="Cálculo 16 2 6 4" xfId="8293" xr:uid="{69BAAA56-A54C-437D-9B6C-9EE0F1BB217B}"/>
    <cellStyle name="Cálculo 16 2 6 4 2" xfId="23401" xr:uid="{96A7EDF9-1A0F-4190-9F26-7D03B09EF5AF}"/>
    <cellStyle name="Cálculo 16 2 6 5" xfId="18664" xr:uid="{04EBA55C-CD8B-43BE-BA34-7B52C9FF4E51}"/>
    <cellStyle name="Cálculo 16 2 7" xfId="3902" xr:uid="{ACAE2A23-7DE3-42A3-841B-6B54D1D9CCEA}"/>
    <cellStyle name="Cálculo 16 2 7 2" xfId="6539" xr:uid="{0C50449C-41DC-4708-B630-C63674CC8323}"/>
    <cellStyle name="Cálculo 16 2 7 2 2" xfId="12850" xr:uid="{402A5862-AC64-4493-BBE0-B07C4DB69637}"/>
    <cellStyle name="Cálculo 16 2 7 2 2 2" xfId="27958" xr:uid="{59B7C1DE-9CC3-46FC-938A-92A23F21D8BB}"/>
    <cellStyle name="Cálculo 16 2 7 2 3" xfId="7045" xr:uid="{0E90125A-FC59-4C8F-85EC-91D0148A9AF4}"/>
    <cellStyle name="Cálculo 16 2 7 2 3 2" xfId="22153" xr:uid="{60313E5D-8FCA-454D-8796-F1CB319B64E1}"/>
    <cellStyle name="Cálculo 16 2 7 2 4" xfId="21647" xr:uid="{DF02DFAA-9CEA-4C0D-98AF-93C5E503A0FE}"/>
    <cellStyle name="Cálculo 16 2 7 3" xfId="10284" xr:uid="{66C9F771-3143-4DB9-B66C-5AA823662BA4}"/>
    <cellStyle name="Cálculo 16 2 7 3 2" xfId="25392" xr:uid="{6BC89019-9F37-46DD-AD10-802C825F0493}"/>
    <cellStyle name="Cálculo 16 2 7 4" xfId="14681" xr:uid="{07BD6493-A014-4CAC-9B69-18F59002E379}"/>
    <cellStyle name="Cálculo 16 2 7 4 2" xfId="29789" xr:uid="{EE61D35C-EF4A-48EF-BF63-299081AE515B}"/>
    <cellStyle name="Cálculo 16 2 7 5" xfId="19010" xr:uid="{6D6AADFA-76F5-4758-BAE0-3F97AD8B5DCB}"/>
    <cellStyle name="Cálculo 16 2 8" xfId="4266" xr:uid="{B7EF6364-4936-4ABB-A8FC-3A40367E56A6}"/>
    <cellStyle name="Cálculo 16 2 8 2" xfId="6903" xr:uid="{EC861549-0248-4F22-9E1C-BD7068F4E658}"/>
    <cellStyle name="Cálculo 16 2 8 2 2" xfId="13214" xr:uid="{60AFE83F-F763-4E56-8EA7-C39C96AF9287}"/>
    <cellStyle name="Cálculo 16 2 8 2 2 2" xfId="28322" xr:uid="{526D2192-0D33-40E4-8010-813DC6113A8E}"/>
    <cellStyle name="Cálculo 16 2 8 2 3" xfId="16878" xr:uid="{82FD2BA3-455A-4748-BD10-CFDB88555FC2}"/>
    <cellStyle name="Cálculo 16 2 8 2 3 2" xfId="31986" xr:uid="{43087576-D758-4A3E-AC7F-D9194ACD0913}"/>
    <cellStyle name="Cálculo 16 2 8 2 4" xfId="22011" xr:uid="{2B96DCE6-34F1-4D83-A597-B809AB84DC43}"/>
    <cellStyle name="Cálculo 16 2 8 3" xfId="10648" xr:uid="{751196C9-F5E8-4C63-9727-193FDE3E2AC3}"/>
    <cellStyle name="Cálculo 16 2 8 3 2" xfId="25756" xr:uid="{F9791B98-F4FE-4168-A81B-415AC4DA35A0}"/>
    <cellStyle name="Cálculo 16 2 8 4" xfId="14021" xr:uid="{7065BA64-2DC3-4D6B-9FE2-B61FD7E47EBE}"/>
    <cellStyle name="Cálculo 16 2 8 4 2" xfId="29129" xr:uid="{BDF8AC4B-91F5-4A04-B33F-5ED16FFB7964}"/>
    <cellStyle name="Cálculo 16 2 8 5" xfId="19374" xr:uid="{75B7B4D9-F31B-43B8-9CA0-17B28F573E9C}"/>
    <cellStyle name="Cálculo 16 2 9" xfId="4467" xr:uid="{4E8A1D39-7D46-4979-8B73-5832F466FA72}"/>
    <cellStyle name="Cálculo 16 2 9 2" xfId="10849" xr:uid="{CEF0DA82-8126-4FEA-89E9-F674F3A3324A}"/>
    <cellStyle name="Cálculo 16 2 9 2 2" xfId="25957" xr:uid="{C1F0F1DD-D8DA-4258-9F46-8EE506AF172A}"/>
    <cellStyle name="Cálculo 16 2 9 3" xfId="8203" xr:uid="{B64EAF40-AD6E-43D8-9A6E-B3EBF2AA1EF0}"/>
    <cellStyle name="Cálculo 16 2 9 3 2" xfId="23311" xr:uid="{177AF5A1-FBA8-4381-B065-2183328C20BC}"/>
    <cellStyle name="Cálculo 16 2 9 4" xfId="19575" xr:uid="{01B9F99B-11D2-4E68-9070-52382E7CECD5}"/>
    <cellStyle name="Cálculo 16 3" xfId="1813" xr:uid="{726C6989-1546-456B-BA5C-45C46AAA0884}"/>
    <cellStyle name="Cálculo 16 3 10" xfId="7255" xr:uid="{66161EEE-B790-465B-8CD4-B5096E506AE2}"/>
    <cellStyle name="Cálculo 16 3 10 2" xfId="22363" xr:uid="{33C2908C-BD26-4F02-A9B9-D006A9BC7716}"/>
    <cellStyle name="Cálculo 16 3 11" xfId="13600" xr:uid="{6EE9AC58-E214-4423-9D4D-EFDEC0D951C2}"/>
    <cellStyle name="Cálculo 16 3 11 2" xfId="28708" xr:uid="{CF6746A9-BCE0-4453-AC05-2AAE74AE0CCB}"/>
    <cellStyle name="Cálculo 16 3 12" xfId="17038" xr:uid="{0125608A-44F8-4BC7-8F80-A8D670DCA13A}"/>
    <cellStyle name="Cálculo 16 3 2" xfId="2373" xr:uid="{C35D4D07-0155-4A4D-91F0-63BA636118DA}"/>
    <cellStyle name="Cálculo 16 3 2 2" xfId="5010" xr:uid="{C290B857-4310-44B5-A479-7CF283D32EC0}"/>
    <cellStyle name="Cálculo 16 3 2 2 2" xfId="11374" xr:uid="{4AAB53C7-5E4F-4B5C-8135-5580ED4A8588}"/>
    <cellStyle name="Cálculo 16 3 2 2 2 2" xfId="26482" xr:uid="{83D21779-E62E-4494-9C77-9A8CB1DDFB2F}"/>
    <cellStyle name="Cálculo 16 3 2 2 3" xfId="16265" xr:uid="{2783C480-290D-4006-95A1-F1243E42C1F1}"/>
    <cellStyle name="Cálculo 16 3 2 2 3 2" xfId="31373" xr:uid="{1EB8EFE6-AFDE-4C1F-948C-416853DB21E1}"/>
    <cellStyle name="Cálculo 16 3 2 2 4" xfId="20118" xr:uid="{041AF1F2-244A-4686-B2D0-488B74477838}"/>
    <cellStyle name="Cálculo 16 3 2 3" xfId="8840" xr:uid="{582175F1-2BA0-41C1-BBA2-08D5EC3EA82A}"/>
    <cellStyle name="Cálculo 16 3 2 3 2" xfId="23948" xr:uid="{7FB31CFD-2153-4F31-96D0-50F2C36CFF48}"/>
    <cellStyle name="Cálculo 16 3 2 4" xfId="16122" xr:uid="{B7B88885-4517-44B4-A952-0432C587AD2A}"/>
    <cellStyle name="Cálculo 16 3 2 4 2" xfId="31230" xr:uid="{304A5290-F0CD-430B-9DB7-D3AE5397FED9}"/>
    <cellStyle name="Cálculo 16 3 2 5" xfId="15043" xr:uid="{FCE1B1E1-B505-45DA-9991-CFFA7F466DA0}"/>
    <cellStyle name="Cálculo 16 3 2 5 2" xfId="30151" xr:uid="{86549F56-9E4C-4F24-A82C-3579351E32B1}"/>
    <cellStyle name="Cálculo 16 3 2 6" xfId="17581" xr:uid="{CBCE0753-2E5F-46CA-BF17-B8558F4AA874}"/>
    <cellStyle name="Cálculo 16 3 3" xfId="2247" xr:uid="{8308E7E3-A209-45E7-8E63-B270A120E12D}"/>
    <cellStyle name="Cálculo 16 3 3 2" xfId="4884" xr:uid="{F418AF80-651E-4D29-8899-9E49164B6826}"/>
    <cellStyle name="Cálculo 16 3 3 2 2" xfId="15638" xr:uid="{A99BE1DC-35B0-4464-AA96-3E3F5BB6ABCB}"/>
    <cellStyle name="Cálculo 16 3 3 2 2 2" xfId="30746" xr:uid="{52F428FF-4D1D-4F99-B123-B5CA6072D324}"/>
    <cellStyle name="Cálculo 16 3 3 2 3" xfId="19992" xr:uid="{81A0AD3D-A3B7-4321-92A4-0D43F30328FB}"/>
    <cellStyle name="Cálculo 16 3 3 3" xfId="13881" xr:uid="{076E8637-8A2B-40FC-9C2E-CBF91F5B4D84}"/>
    <cellStyle name="Cálculo 16 3 3 3 2" xfId="28989" xr:uid="{CADE5ED6-7C5C-49F7-A601-B9867829E3A1}"/>
    <cellStyle name="Cálculo 16 3 3 4" xfId="17472" xr:uid="{DC3A3C1B-2D1C-43F4-9443-CFC4C1B73F31}"/>
    <cellStyle name="Cálculo 16 3 4" xfId="2648" xr:uid="{8F158DE4-BB91-4959-A855-41B34A96392D}"/>
    <cellStyle name="Cálculo 16 3 4 2" xfId="5285" xr:uid="{E914A033-5DAA-4AC1-8F94-335EB148F7A8}"/>
    <cellStyle name="Cálculo 16 3 4 2 2" xfId="11649" xr:uid="{275B3C58-067E-4648-BFA0-D69A2A10BB07}"/>
    <cellStyle name="Cálculo 16 3 4 2 2 2" xfId="26757" xr:uid="{12C31A20-0AF0-415A-A3D2-49552E3EA3DB}"/>
    <cellStyle name="Cálculo 16 3 4 2 3" xfId="14691" xr:uid="{6525DFE5-BE56-4FD2-8111-ABD6200B8FD2}"/>
    <cellStyle name="Cálculo 16 3 4 2 3 2" xfId="29799" xr:uid="{50EEAFD7-24EE-4A6F-B4C7-8EC959F5A4B2}"/>
    <cellStyle name="Cálculo 16 3 4 2 4" xfId="20393" xr:uid="{05F51438-8549-4A48-AFDC-21641D1789A6}"/>
    <cellStyle name="Cálculo 16 3 4 3" xfId="9115" xr:uid="{787289B0-A9C2-4782-92EA-2106CA909B59}"/>
    <cellStyle name="Cálculo 16 3 4 3 2" xfId="24223" xr:uid="{D05B6C96-C843-43D0-8BDD-1B1DE17F1910}"/>
    <cellStyle name="Cálculo 16 3 4 4" xfId="13572" xr:uid="{0A55B736-DDAA-4CFE-8402-5F5C5A89CA7D}"/>
    <cellStyle name="Cálculo 16 3 4 4 2" xfId="28680" xr:uid="{97C1C537-8D2A-4D45-9910-553A1BF7C72E}"/>
    <cellStyle name="Cálculo 16 3 4 5" xfId="17756" xr:uid="{72984C83-E623-4AFF-96A8-C13D12CF0BB4}"/>
    <cellStyle name="Cálculo 16 3 5" xfId="3233" xr:uid="{76C24402-DA16-4381-AAAA-AF5D0A566ACE}"/>
    <cellStyle name="Cálculo 16 3 5 2" xfId="5870" xr:uid="{E69F2FEE-6292-47C9-8886-C755072B4764}"/>
    <cellStyle name="Cálculo 16 3 5 2 2" xfId="12181" xr:uid="{661E0B1B-B7F5-4FBA-BEAA-D071FAD22E3D}"/>
    <cellStyle name="Cálculo 16 3 5 2 2 2" xfId="27289" xr:uid="{25D122CE-F27F-4461-8190-BDE2D21DEB16}"/>
    <cellStyle name="Cálculo 16 3 5 2 3" xfId="11808" xr:uid="{DAFD78A3-B59B-451F-B1C8-11D006F51702}"/>
    <cellStyle name="Cálculo 16 3 5 2 3 2" xfId="26916" xr:uid="{0EB2128A-9215-4BCB-970E-1C6E51FB7088}"/>
    <cellStyle name="Cálculo 16 3 5 2 4" xfId="20978" xr:uid="{DE9B7E01-1037-43A3-8B8E-334A253B9D59}"/>
    <cellStyle name="Cálculo 16 3 5 3" xfId="9615" xr:uid="{8715A8B5-899D-417B-96BC-16F570EEF228}"/>
    <cellStyle name="Cálculo 16 3 5 3 2" xfId="24723" xr:uid="{D9E89867-5D0B-4CD5-81A8-CE38F079FF7D}"/>
    <cellStyle name="Cálculo 16 3 5 4" xfId="16512" xr:uid="{B719840C-8449-4B61-8265-C506758B5604}"/>
    <cellStyle name="Cálculo 16 3 5 4 2" xfId="31620" xr:uid="{EE4E951A-ED4E-45E6-A9FD-B2904CD79D21}"/>
    <cellStyle name="Cálculo 16 3 5 5" xfId="18341" xr:uid="{C05F5AE2-60BA-4896-911A-6692A3A1D9A0}"/>
    <cellStyle name="Cálculo 16 3 6" xfId="2315" xr:uid="{493F465D-BC8C-4BFF-B186-0C9E6623625B}"/>
    <cellStyle name="Cálculo 16 3 6 2" xfId="4952" xr:uid="{0D14DB7A-FAD1-4E70-8EBE-3E6F8455A265}"/>
    <cellStyle name="Cálculo 16 3 6 2 2" xfId="11316" xr:uid="{BB24BA41-EF19-417D-93C0-83B4E1269E7A}"/>
    <cellStyle name="Cálculo 16 3 6 2 2 2" xfId="26424" xr:uid="{871FC797-6EA8-4E0F-84FA-8D6AA7AE68B2}"/>
    <cellStyle name="Cálculo 16 3 6 2 3" xfId="15101" xr:uid="{143E550C-2E44-4BAF-95A8-49806BEB734D}"/>
    <cellStyle name="Cálculo 16 3 6 2 3 2" xfId="30209" xr:uid="{CE3F1BD8-9FD8-4DCB-AF58-46C0149D7AE5}"/>
    <cellStyle name="Cálculo 16 3 6 2 4" xfId="20060" xr:uid="{DFF71729-E261-4A98-B8BA-6555E4D34E4F}"/>
    <cellStyle name="Cálculo 16 3 6 3" xfId="8782" xr:uid="{5BB5CFC1-1FD6-4873-A0FE-45B50737F9A8}"/>
    <cellStyle name="Cálculo 16 3 6 3 2" xfId="23890" xr:uid="{2D3A9D77-396B-45B2-89A0-30E4F2F8B058}"/>
    <cellStyle name="Cálculo 16 3 6 4" xfId="14986" xr:uid="{25E8B30A-C4CD-44F0-99EB-A7BE048489B2}"/>
    <cellStyle name="Cálculo 16 3 6 4 2" xfId="30094" xr:uid="{D58411E8-1583-411A-8362-77C28A4080BB}"/>
    <cellStyle name="Cálculo 16 3 6 5" xfId="17540" xr:uid="{101723FC-2631-4DE8-B5AA-B1299F4D3A3F}"/>
    <cellStyle name="Cálculo 16 3 7" xfId="3885" xr:uid="{8CB393E9-DF64-4B2B-810D-05A818C4AC4D}"/>
    <cellStyle name="Cálculo 16 3 7 2" xfId="6522" xr:uid="{6D409A63-7AD3-4B37-8C0E-6D3C4A13A4F7}"/>
    <cellStyle name="Cálculo 16 3 7 2 2" xfId="12833" xr:uid="{93226996-95D8-42D6-97E3-C8F6E610055A}"/>
    <cellStyle name="Cálculo 16 3 7 2 2 2" xfId="27941" xr:uid="{545B5596-1D5B-44A7-9A3D-53306D87EF24}"/>
    <cellStyle name="Cálculo 16 3 7 2 3" xfId="16506" xr:uid="{02B40B5C-393D-4873-861D-2B8BCB6F6D5C}"/>
    <cellStyle name="Cálculo 16 3 7 2 3 2" xfId="31614" xr:uid="{791353F9-663E-487C-B813-8905FD0EE30A}"/>
    <cellStyle name="Cálculo 16 3 7 2 4" xfId="21630" xr:uid="{D2A02FBE-8AC1-40F3-9A87-FCEA114C17A1}"/>
    <cellStyle name="Cálculo 16 3 7 3" xfId="10267" xr:uid="{D5F39476-FCF9-4D50-B7F9-69C0F42C5E55}"/>
    <cellStyle name="Cálculo 16 3 7 3 2" xfId="25375" xr:uid="{7510CA11-9D0F-4579-9DCF-9A0A664EF378}"/>
    <cellStyle name="Cálculo 16 3 7 4" xfId="13402" xr:uid="{17A1819A-861F-4A73-8342-8DA3B87A3927}"/>
    <cellStyle name="Cálculo 16 3 7 4 2" xfId="28510" xr:uid="{65910EEC-5AD6-43F6-9AE1-16BAD6E81EB4}"/>
    <cellStyle name="Cálculo 16 3 7 5" xfId="18993" xr:uid="{09438A2E-151A-46F9-9BC2-14124FC8550E}"/>
    <cellStyle name="Cálculo 16 3 8" xfId="4450" xr:uid="{A8AF20DC-82A6-4BCE-9584-8C3E962E8E0B}"/>
    <cellStyle name="Cálculo 16 3 8 2" xfId="10832" xr:uid="{0E5C8E87-0C5F-4E5F-BA7D-D9F7A9C01BF7}"/>
    <cellStyle name="Cálculo 16 3 8 2 2" xfId="25940" xr:uid="{EB344732-67C0-402B-900F-0E82A90F2EA6}"/>
    <cellStyle name="Cálculo 16 3 8 3" xfId="16139" xr:uid="{6111B597-E107-4BBF-8B0A-A0295EE7E7F1}"/>
    <cellStyle name="Cálculo 16 3 8 3 2" xfId="31247" xr:uid="{438B0BE6-1509-4999-BAA4-E5F0F996FA28}"/>
    <cellStyle name="Cálculo 16 3 8 4" xfId="19558" xr:uid="{FD2D97AE-E29B-4C34-9B43-DF8EE271F1A8}"/>
    <cellStyle name="Cálculo 16 3 9" xfId="8314" xr:uid="{AA42BF86-9A0C-4CF2-9890-6A05AD4FC943}"/>
    <cellStyle name="Cálculo 16 3 9 2" xfId="23422" xr:uid="{876A0062-55E4-4623-AA3F-A47CA2BE9F3A}"/>
    <cellStyle name="Cálculo 16 4" xfId="2050" xr:uid="{EB2A7E1E-4D6F-49C1-985F-8BDEC3B447F4}"/>
    <cellStyle name="Cálculo 16 4 10" xfId="13652" xr:uid="{C0AB42E1-05B8-4BFF-AC15-C23358758561}"/>
    <cellStyle name="Cálculo 16 4 10 2" xfId="28760" xr:uid="{F968D5D5-ACF6-4D2A-B9A2-9B7CCE2B2F92}"/>
    <cellStyle name="Cálculo 16 4 11" xfId="7048" xr:uid="{E8C9DBDD-4054-4D92-BB2F-2351F8734391}"/>
    <cellStyle name="Cálculo 16 4 11 2" xfId="22156" xr:uid="{18F051A4-CB3A-4C06-8247-6D5835638143}"/>
    <cellStyle name="Cálculo 16 4 12" xfId="17275" xr:uid="{4C83807A-7772-4FD8-AF95-A89D9F3F076C}"/>
    <cellStyle name="Cálculo 16 4 2" xfId="2557" xr:uid="{CBCA5A62-BE92-42D8-8F52-10267E9E46C1}"/>
    <cellStyle name="Cálculo 16 4 2 2" xfId="5194" xr:uid="{B409646E-DCB6-4CBD-94B2-D381E50407AA}"/>
    <cellStyle name="Cálculo 16 4 2 2 2" xfId="11558" xr:uid="{28D7037A-B6FE-4431-9C37-2DE3E76CC985}"/>
    <cellStyle name="Cálculo 16 4 2 2 2 2" xfId="26666" xr:uid="{3A457A30-474C-4E51-9E14-C0F4A7D6AFA6}"/>
    <cellStyle name="Cálculo 16 4 2 2 3" xfId="15368" xr:uid="{5C8F31C0-E12B-4A32-85AA-606016B6E06E}"/>
    <cellStyle name="Cálculo 16 4 2 2 3 2" xfId="30476" xr:uid="{8177D43D-A678-41A5-BA7B-7ACDB6E1B41C}"/>
    <cellStyle name="Cálculo 16 4 2 2 4" xfId="20302" xr:uid="{CF9C955C-94ED-412D-BC13-34F13CEE4F15}"/>
    <cellStyle name="Cálculo 16 4 2 3" xfId="9024" xr:uid="{C1549968-56FB-45E7-89DF-828CD282E2A8}"/>
    <cellStyle name="Cálculo 16 4 2 3 2" xfId="24132" xr:uid="{989FFB4C-F784-4CF1-8347-C670684B668A}"/>
    <cellStyle name="Cálculo 16 4 2 4" xfId="16529" xr:uid="{C9C03422-A4A0-4B6F-92CE-DDF4E1EE3D7F}"/>
    <cellStyle name="Cálculo 16 4 2 4 2" xfId="31637" xr:uid="{F0480268-8AA9-4E25-AE84-2A30674EAF89}"/>
    <cellStyle name="Cálculo 16 4 2 5" xfId="15437" xr:uid="{B05CB684-51E2-4A0A-A8BC-9DADB2AB8915}"/>
    <cellStyle name="Cálculo 16 4 2 5 2" xfId="30545" xr:uid="{AEF4982C-6CFB-4C2B-84A4-F7EF9B748152}"/>
    <cellStyle name="Cálculo 16 4 2 6" xfId="17665" xr:uid="{A3454FB9-8E79-4C6C-8DCD-17552CE4A039}"/>
    <cellStyle name="Cálculo 16 4 3" xfId="2810" xr:uid="{8881868F-632C-4D5B-AE05-D7FAA9B5CC7C}"/>
    <cellStyle name="Cálculo 16 4 3 2" xfId="5447" xr:uid="{FAABE33C-D9CB-45DF-9193-058289170625}"/>
    <cellStyle name="Cálculo 16 4 3 2 2" xfId="15366" xr:uid="{CB7FE742-A655-4BE0-A9DE-9849495445B0}"/>
    <cellStyle name="Cálculo 16 4 3 2 2 2" xfId="30474" xr:uid="{3207E681-E898-461C-B33D-619AF72E1C02}"/>
    <cellStyle name="Cálculo 16 4 3 2 3" xfId="20555" xr:uid="{EC84CEFF-4153-4EE2-A75A-5AD6A1432507}"/>
    <cellStyle name="Cálculo 16 4 3 3" xfId="16385" xr:uid="{73FEF1E6-1CB3-4CC7-86EF-5B09AB0CF497}"/>
    <cellStyle name="Cálculo 16 4 3 3 2" xfId="31493" xr:uid="{80165128-CBFF-4324-B425-B3D5DB391CD8}"/>
    <cellStyle name="Cálculo 16 4 3 4" xfId="17918" xr:uid="{19C4FE1C-8DE2-41C3-BAE5-E59177B94F75}"/>
    <cellStyle name="Cálculo 16 4 4" xfId="3113" xr:uid="{B758A1FF-1757-4597-A505-18BBBDB1C82A}"/>
    <cellStyle name="Cálculo 16 4 4 2" xfId="5750" xr:uid="{69AB2E32-15C3-4BC9-AE08-1A57E1D2F866}"/>
    <cellStyle name="Cálculo 16 4 4 2 2" xfId="12061" xr:uid="{A4CBFB21-D7DF-4C41-97E0-DB839A591C91}"/>
    <cellStyle name="Cálculo 16 4 4 2 2 2" xfId="27169" xr:uid="{AD4BF7CE-21EF-4433-8110-5A0398786EAD}"/>
    <cellStyle name="Cálculo 16 4 4 2 3" xfId="7260" xr:uid="{FC8105B4-EAC1-4291-8099-359450F72738}"/>
    <cellStyle name="Cálculo 16 4 4 2 3 2" xfId="22368" xr:uid="{82B34E2D-D360-4A71-B689-4B83688522BA}"/>
    <cellStyle name="Cálculo 16 4 4 2 4" xfId="20858" xr:uid="{E3900389-77AC-45EB-B635-16EC43EC556F}"/>
    <cellStyle name="Cálculo 16 4 4 3" xfId="9495" xr:uid="{1115A754-3B09-4D5D-A340-595F01238F28}"/>
    <cellStyle name="Cálculo 16 4 4 3 2" xfId="24603" xr:uid="{EC6F42C3-DA7E-4B33-8858-1F60C967BF1B}"/>
    <cellStyle name="Cálculo 16 4 4 4" xfId="13503" xr:uid="{E613BDA0-BB09-4F34-AED2-53CCFF5BAD63}"/>
    <cellStyle name="Cálculo 16 4 4 4 2" xfId="28611" xr:uid="{81594B96-9260-4269-A07F-0EE91FA78258}"/>
    <cellStyle name="Cálculo 16 4 4 5" xfId="18221" xr:uid="{1BA4F1FF-9F61-4879-A937-E184EF9240FA}"/>
    <cellStyle name="Cálculo 16 4 5" xfId="3439" xr:uid="{C4177955-FFD7-484A-B44D-152458075E0F}"/>
    <cellStyle name="Cálculo 16 4 5 2" xfId="6076" xr:uid="{35B3D828-8ECB-4667-B3D9-299209F40F74}"/>
    <cellStyle name="Cálculo 16 4 5 2 2" xfId="12387" xr:uid="{53EE49EC-6E02-4F28-AD50-77CB2B031859}"/>
    <cellStyle name="Cálculo 16 4 5 2 2 2" xfId="27495" xr:uid="{052EFB94-A24D-4FB5-A8C1-B40C1EB76B60}"/>
    <cellStyle name="Cálculo 16 4 5 2 3" xfId="14712" xr:uid="{D755BBE6-3D99-4A16-9E08-A222119E4ABE}"/>
    <cellStyle name="Cálculo 16 4 5 2 3 2" xfId="29820" xr:uid="{CD82CECA-7D0D-4376-A596-D01B4C16E99A}"/>
    <cellStyle name="Cálculo 16 4 5 2 4" xfId="21184" xr:uid="{910D53AA-BEB3-4BC4-AC07-56001635B165}"/>
    <cellStyle name="Cálculo 16 4 5 3" xfId="9821" xr:uid="{E955E6F1-474F-4544-8223-878286E4855D}"/>
    <cellStyle name="Cálculo 16 4 5 3 2" xfId="24929" xr:uid="{C341D7E7-6AEF-46B3-B0C0-DCBC34AF62AB}"/>
    <cellStyle name="Cálculo 16 4 5 4" xfId="13625" xr:uid="{CCC743BE-3370-4EB8-A04D-9D0EE58824BE}"/>
    <cellStyle name="Cálculo 16 4 5 4 2" xfId="28733" xr:uid="{B0667A31-1FCE-4C0A-9C26-41F3E0628B7F}"/>
    <cellStyle name="Cálculo 16 4 5 5" xfId="18547" xr:uid="{0D901BBE-5A72-4DFF-B990-610F2754FA97}"/>
    <cellStyle name="Cálculo 16 4 6" xfId="3745" xr:uid="{06C77583-2EBF-43EF-8410-EE1B2010E04C}"/>
    <cellStyle name="Cálculo 16 4 6 2" xfId="6382" xr:uid="{3DEF0EE4-97E1-4D7E-8624-E2A91F6E6BD1}"/>
    <cellStyle name="Cálculo 16 4 6 2 2" xfId="12693" xr:uid="{FB7D0107-2034-4B08-9572-F1C908587551}"/>
    <cellStyle name="Cálculo 16 4 6 2 2 2" xfId="27801" xr:uid="{BB87C279-C6EA-43D0-81B4-E60B076C0A96}"/>
    <cellStyle name="Cálculo 16 4 6 2 3" xfId="13395" xr:uid="{7F3AB065-C345-4029-A92A-0F6A4E43E28B}"/>
    <cellStyle name="Cálculo 16 4 6 2 3 2" xfId="28503" xr:uid="{9A794D54-23B6-4391-AB80-9A64E484871F}"/>
    <cellStyle name="Cálculo 16 4 6 2 4" xfId="21490" xr:uid="{7601E297-2F54-4D1D-96F4-D3BCAF996494}"/>
    <cellStyle name="Cálculo 16 4 6 3" xfId="10127" xr:uid="{D19621BA-6489-486F-8015-470A12168FFA}"/>
    <cellStyle name="Cálculo 16 4 6 3 2" xfId="25235" xr:uid="{CF888708-7096-4F34-BB2E-4D876253B8A6}"/>
    <cellStyle name="Cálculo 16 4 6 4" xfId="14809" xr:uid="{72B3A61B-3ED9-41DF-AE6C-B51EE68C40A0}"/>
    <cellStyle name="Cálculo 16 4 6 4 2" xfId="29917" xr:uid="{0E234370-A9E5-4960-A259-79795C8A2691}"/>
    <cellStyle name="Cálculo 16 4 6 5" xfId="18853" xr:uid="{98E43DB4-16B5-481E-8FE3-5427F5F569C6}"/>
    <cellStyle name="Cálculo 16 4 7" xfId="4122" xr:uid="{1FA13678-B839-4AAD-9F38-A1901CB7E01E}"/>
    <cellStyle name="Cálculo 16 4 7 2" xfId="6759" xr:uid="{62D0E90B-FAB4-461E-99E8-93A6EF083C3F}"/>
    <cellStyle name="Cálculo 16 4 7 2 2" xfId="13070" xr:uid="{6D8EBFA6-7544-4B41-A463-5C2283A7AB88}"/>
    <cellStyle name="Cálculo 16 4 7 2 2 2" xfId="28178" xr:uid="{B2203F57-3862-4FA0-84DE-02F4A545B656}"/>
    <cellStyle name="Cálculo 16 4 7 2 3" xfId="16744" xr:uid="{4FF33190-4665-4CB4-AFC7-31F26E7D45E2}"/>
    <cellStyle name="Cálculo 16 4 7 2 3 2" xfId="31852" xr:uid="{B5B1720B-C206-4EC4-AAD6-DAE494F04A98}"/>
    <cellStyle name="Cálculo 16 4 7 2 4" xfId="21867" xr:uid="{40F37DD5-5E2D-4A5D-A132-EACC01ADD186}"/>
    <cellStyle name="Cálculo 16 4 7 3" xfId="10504" xr:uid="{676ED541-DB94-4F27-9963-DDEC226F0ED1}"/>
    <cellStyle name="Cálculo 16 4 7 3 2" xfId="25612" xr:uid="{2B674CA9-4BA4-4F0F-830C-C3DCBAB8F693}"/>
    <cellStyle name="Cálculo 16 4 7 4" xfId="14527" xr:uid="{27B7DEA6-5784-41B6-872A-7BEC8E0C8393}"/>
    <cellStyle name="Cálculo 16 4 7 4 2" xfId="29635" xr:uid="{AF2A8D1E-43C3-446A-9D41-43845BBF34FE}"/>
    <cellStyle name="Cálculo 16 4 7 5" xfId="19230" xr:uid="{7F3271A5-2F6B-429E-BC4F-29FA6E8D08E0}"/>
    <cellStyle name="Cálculo 16 4 8" xfId="4687" xr:uid="{47694E9D-BE74-42F0-81A4-40A1FBD2C381}"/>
    <cellStyle name="Cálculo 16 4 8 2" xfId="11069" xr:uid="{B2DC03F9-2820-427E-BAF1-10B11C5D015D}"/>
    <cellStyle name="Cálculo 16 4 8 2 2" xfId="26177" xr:uid="{C3D10C77-E345-4865-8E10-07FC86403C10}"/>
    <cellStyle name="Cálculo 16 4 8 3" xfId="15378" xr:uid="{569745A7-207D-4AF7-8E28-FC766D61B8F8}"/>
    <cellStyle name="Cálculo 16 4 8 3 2" xfId="30486" xr:uid="{2E54DF7D-7663-41B5-B678-12C38107B0D5}"/>
    <cellStyle name="Cálculo 16 4 8 4" xfId="19795" xr:uid="{AF23B64A-2158-4DF9-8AFD-DD42CE5C77A6}"/>
    <cellStyle name="Cálculo 16 4 9" xfId="8548" xr:uid="{BACF06C5-37AB-4A3D-AA8A-4C65FB479A30}"/>
    <cellStyle name="Cálculo 16 4 9 2" xfId="23656" xr:uid="{724385E2-0DC6-4ED4-8CFD-F9B31B5A8822}"/>
    <cellStyle name="Cálculo 16 5" xfId="2071" xr:uid="{F5D2315F-CBDC-450D-8869-0F76FE3CCA0D}"/>
    <cellStyle name="Cálculo 16 5 10" xfId="15071" xr:uid="{6F892C5F-2C07-4654-91EE-F6821B1B3E57}"/>
    <cellStyle name="Cálculo 16 5 10 2" xfId="30179" xr:uid="{4C3D85A0-2E2C-4304-B2D8-96B8C2DD2C43}"/>
    <cellStyle name="Cálculo 16 5 11" xfId="17296" xr:uid="{6A779DA9-6E9B-4BF1-8C2F-CE576801E5E2}"/>
    <cellStyle name="Cálculo 16 5 2" xfId="2831" xr:uid="{214866E7-CA97-4F5F-BFFB-A218D1C7F9AB}"/>
    <cellStyle name="Cálculo 16 5 2 2" xfId="5468" xr:uid="{D3FFB49C-D3FC-42CF-8AAA-83CCE4D96897}"/>
    <cellStyle name="Cálculo 16 5 2 2 2" xfId="13658" xr:uid="{51C07E37-48CA-44A6-8DA2-A3231801DBB2}"/>
    <cellStyle name="Cálculo 16 5 2 2 2 2" xfId="28766" xr:uid="{D6B0EFD7-CA35-4600-B897-21D352F6370E}"/>
    <cellStyle name="Cálculo 16 5 2 2 3" xfId="20576" xr:uid="{528D918A-9BFC-4341-9410-EA5883C9A24A}"/>
    <cellStyle name="Cálculo 16 5 2 3" xfId="7888" xr:uid="{EE0AFE47-9786-4615-956B-5AD2F98B0E5E}"/>
    <cellStyle name="Cálculo 16 5 2 3 2" xfId="22996" xr:uid="{D46077E6-C00D-499B-83CF-B9BDFBFC7B07}"/>
    <cellStyle name="Cálculo 16 5 2 4" xfId="17939" xr:uid="{DBB69E51-9DC3-43C0-B52F-F41E85A36AFA}"/>
    <cellStyle name="Cálculo 16 5 3" xfId="3134" xr:uid="{086A4F27-98A5-4590-8D38-A97E4CE8F302}"/>
    <cellStyle name="Cálculo 16 5 3 2" xfId="5771" xr:uid="{3514F27F-372C-49F2-B4CC-6962A5A51897}"/>
    <cellStyle name="Cálculo 16 5 3 2 2" xfId="12082" xr:uid="{A831343B-52D6-42C1-A4C1-DC9DBF0DC05F}"/>
    <cellStyle name="Cálculo 16 5 3 2 2 2" xfId="27190" xr:uid="{7659AC38-8DB0-493A-AA3E-73085FAFA900}"/>
    <cellStyle name="Cálculo 16 5 3 2 3" xfId="9231" xr:uid="{4BB5AC0E-BF12-44FB-B5FA-0FD3FC09A6D5}"/>
    <cellStyle name="Cálculo 16 5 3 2 3 2" xfId="24339" xr:uid="{DD0E57F0-EC16-4B0B-B15F-D0084A8177CC}"/>
    <cellStyle name="Cálculo 16 5 3 2 4" xfId="20879" xr:uid="{4FA09615-F28D-4BB5-8159-C76B6796FEC9}"/>
    <cellStyle name="Cálculo 16 5 3 3" xfId="9516" xr:uid="{BB41CB7D-A6A0-4C2B-A1AC-5E7825F0BC24}"/>
    <cellStyle name="Cálculo 16 5 3 3 2" xfId="24624" xr:uid="{A90054AB-3177-41FD-9A00-51D93703EB10}"/>
    <cellStyle name="Cálculo 16 5 3 4" xfId="15548" xr:uid="{B03B6B78-DB2E-4D25-AF8E-8421A21C50AC}"/>
    <cellStyle name="Cálculo 16 5 3 4 2" xfId="30656" xr:uid="{8426DE19-2FD0-4471-86C8-522A118AC792}"/>
    <cellStyle name="Cálculo 16 5 3 5" xfId="18242" xr:uid="{F7539A2B-A03D-4E14-A5E2-667938ACAB01}"/>
    <cellStyle name="Cálculo 16 5 4" xfId="3460" xr:uid="{9D332A6F-18D7-43AF-A52D-724644D2C35A}"/>
    <cellStyle name="Cálculo 16 5 4 2" xfId="6097" xr:uid="{0EA0E1D4-F3E6-49CC-9A00-87EE22B4B11E}"/>
    <cellStyle name="Cálculo 16 5 4 2 2" xfId="12408" xr:uid="{2B18E96F-B564-4F71-ABB2-1B5BCCC99E6B}"/>
    <cellStyle name="Cálculo 16 5 4 2 2 2" xfId="27516" xr:uid="{54294331-BB25-441B-A0B2-2ADE3F41D0DB}"/>
    <cellStyle name="Cálculo 16 5 4 2 3" xfId="14369" xr:uid="{CAD84C1C-8EF3-4919-ADB4-8F4EA1A5FB59}"/>
    <cellStyle name="Cálculo 16 5 4 2 3 2" xfId="29477" xr:uid="{0ADD3C39-D5B6-4301-8A6F-4A7377393366}"/>
    <cellStyle name="Cálculo 16 5 4 2 4" xfId="21205" xr:uid="{EBAA814C-2849-4679-88B7-B3219E2A506E}"/>
    <cellStyle name="Cálculo 16 5 4 3" xfId="9842" xr:uid="{A00065D6-EF51-4851-A445-8A710AFEA493}"/>
    <cellStyle name="Cálculo 16 5 4 3 2" xfId="24950" xr:uid="{446D7AE0-11B8-4DF8-B6CE-AA7EF6DB31CA}"/>
    <cellStyle name="Cálculo 16 5 4 4" xfId="15094" xr:uid="{C9C086D9-42D0-4771-9546-D18A2A85A4B1}"/>
    <cellStyle name="Cálculo 16 5 4 4 2" xfId="30202" xr:uid="{32851B94-8182-47A7-8737-3E1996CFEAF2}"/>
    <cellStyle name="Cálculo 16 5 4 5" xfId="18568" xr:uid="{4BD15952-2C84-4F27-9316-F0F16388C494}"/>
    <cellStyle name="Cálculo 16 5 5" xfId="3766" xr:uid="{FAD03D4C-15E4-4D46-AF30-45B2BDB6B012}"/>
    <cellStyle name="Cálculo 16 5 5 2" xfId="6403" xr:uid="{CDA95C2B-641E-40FF-85A4-24CAEA9451B4}"/>
    <cellStyle name="Cálculo 16 5 5 2 2" xfId="12714" xr:uid="{36D82D8A-44A1-432B-B533-93A864AB92CA}"/>
    <cellStyle name="Cálculo 16 5 5 2 2 2" xfId="27822" xr:uid="{3BCBD629-EF4C-480A-8591-49B66004D1B5}"/>
    <cellStyle name="Cálculo 16 5 5 2 3" xfId="14684" xr:uid="{795A23E1-952C-4DF9-A6CC-DFB26F3BF9AC}"/>
    <cellStyle name="Cálculo 16 5 5 2 3 2" xfId="29792" xr:uid="{9629CF94-175E-413A-8F68-46D9A206697F}"/>
    <cellStyle name="Cálculo 16 5 5 2 4" xfId="21511" xr:uid="{4F994410-9D7F-455C-96FF-1DA6FAD40DD1}"/>
    <cellStyle name="Cálculo 16 5 5 3" xfId="10148" xr:uid="{3828F8E9-0D1D-4A46-AD79-E50AC72BD63D}"/>
    <cellStyle name="Cálculo 16 5 5 3 2" xfId="25256" xr:uid="{6D036FA1-65DB-4A56-8BB8-3997833D4D1E}"/>
    <cellStyle name="Cálculo 16 5 5 4" xfId="7726" xr:uid="{CC30BA45-F7E0-4940-86FB-8790A6058178}"/>
    <cellStyle name="Cálculo 16 5 5 4 2" xfId="22834" xr:uid="{85E6021B-A6B4-4B3B-8898-6DD4DDB0B2CC}"/>
    <cellStyle name="Cálculo 16 5 5 5" xfId="18874" xr:uid="{7F9582BA-8288-41B8-9B66-28F689894C2A}"/>
    <cellStyle name="Cálculo 16 5 6" xfId="4143" xr:uid="{116E86C3-5D41-4AD4-9BC6-26095B778CEE}"/>
    <cellStyle name="Cálculo 16 5 6 2" xfId="6780" xr:uid="{3C24CA86-8633-4DE2-BFC2-2CDDB4287D62}"/>
    <cellStyle name="Cálculo 16 5 6 2 2" xfId="13091" xr:uid="{8A196A84-66CE-447A-A662-E6E0F00C3983}"/>
    <cellStyle name="Cálculo 16 5 6 2 2 2" xfId="28199" xr:uid="{3F8C3FD3-4E34-493A-ABDB-1CD8519816DE}"/>
    <cellStyle name="Cálculo 16 5 6 2 3" xfId="16765" xr:uid="{8837325C-8DBE-4868-A1F5-EBB1258215F7}"/>
    <cellStyle name="Cálculo 16 5 6 2 3 2" xfId="31873" xr:uid="{B3819AAA-B4AA-4917-B8E2-BCACDA45F90C}"/>
    <cellStyle name="Cálculo 16 5 6 2 4" xfId="21888" xr:uid="{50752BB8-5CFC-4DB8-B25D-32D3279A913F}"/>
    <cellStyle name="Cálculo 16 5 6 3" xfId="10525" xr:uid="{B240506B-46BF-435A-B01F-B12EFD51163D}"/>
    <cellStyle name="Cálculo 16 5 6 3 2" xfId="25633" xr:uid="{AB7E9B15-1D43-4DF3-996E-D7541E422766}"/>
    <cellStyle name="Cálculo 16 5 6 4" xfId="7610" xr:uid="{09F88E9B-7E1A-447D-894C-91C59F621879}"/>
    <cellStyle name="Cálculo 16 5 6 4 2" xfId="22718" xr:uid="{1E49799A-D7FF-44F2-8E27-169AB2709729}"/>
    <cellStyle name="Cálculo 16 5 6 5" xfId="19251" xr:uid="{A98F3E16-92D0-479A-A140-65271EA1CCEB}"/>
    <cellStyle name="Cálculo 16 5 7" xfId="4708" xr:uid="{13144732-DD65-4DC7-ABE7-157B050B7534}"/>
    <cellStyle name="Cálculo 16 5 7 2" xfId="11090" xr:uid="{F0A76559-DCEA-449C-8E94-725DBD4BB067}"/>
    <cellStyle name="Cálculo 16 5 7 2 2" xfId="26198" xr:uid="{58822035-D291-4A88-B1ED-51AB40C21E78}"/>
    <cellStyle name="Cálculo 16 5 7 3" xfId="7060" xr:uid="{87D1A906-9CF5-4B44-B520-5E0A3132C540}"/>
    <cellStyle name="Cálculo 16 5 7 3 2" xfId="22168" xr:uid="{C07DB738-9B0F-45A7-938C-7625D8B9AAD5}"/>
    <cellStyle name="Cálculo 16 5 7 4" xfId="19816" xr:uid="{E53F186D-8D6D-4B98-9D37-F4BC46757DFB}"/>
    <cellStyle name="Cálculo 16 5 8" xfId="8569" xr:uid="{E238B938-DE4C-441C-9267-3F83C0844C1E}"/>
    <cellStyle name="Cálculo 16 5 8 2" xfId="23677" xr:uid="{C0EB9C92-C7AA-4FB8-881A-998D65016558}"/>
    <cellStyle name="Cálculo 16 5 9" xfId="7502" xr:uid="{080A268D-58F9-4B77-8A31-B5B50596FBD7}"/>
    <cellStyle name="Cálculo 16 5 9 2" xfId="22610" xr:uid="{7F6A165D-E8C7-40F9-B4AB-F6E9933D32DF}"/>
    <cellStyle name="Cálculo 17" xfId="757" xr:uid="{00000000-0005-0000-0000-0000F5020000}"/>
    <cellStyle name="Cálculo 17 2" xfId="1831" xr:uid="{325B3C63-421B-4B5B-B93F-170122A34934}"/>
    <cellStyle name="Cálculo 17 2 10" xfId="8332" xr:uid="{4AF793FC-CB2D-4908-9169-1CBA020F5202}"/>
    <cellStyle name="Cálculo 17 2 10 2" xfId="23440" xr:uid="{58FB2244-050F-4E8E-BF07-79F2FACA7F96}"/>
    <cellStyle name="Cálculo 17 2 11" xfId="7724" xr:uid="{35D15A40-0FA0-4144-80CA-2D9E6635B9AD}"/>
    <cellStyle name="Cálculo 17 2 11 2" xfId="22832" xr:uid="{7E50BAAF-D87E-4ECD-A1E4-F1C86B7F4F19}"/>
    <cellStyle name="Cálculo 17 2 12" xfId="15968" xr:uid="{9150EA54-1F56-46E0-9080-FFE6229B2313}"/>
    <cellStyle name="Cálculo 17 2 12 2" xfId="31076" xr:uid="{07274972-B68F-4972-A311-C03125DC3B75}"/>
    <cellStyle name="Cálculo 17 2 13" xfId="17056" xr:uid="{A5E8A339-84B1-48A7-909D-784D1F1F2FCD}"/>
    <cellStyle name="Cálculo 17 2 2" xfId="2391" xr:uid="{DCD94784-1EE6-406B-A84B-EDF92BE00055}"/>
    <cellStyle name="Cálculo 17 2 2 2" xfId="5028" xr:uid="{1C839F00-D157-41AF-9719-38871115CB9C}"/>
    <cellStyle name="Cálculo 17 2 2 2 2" xfId="11392" xr:uid="{266FFEC5-70D2-4124-B8A9-896D3AB83CCC}"/>
    <cellStyle name="Cálculo 17 2 2 2 2 2" xfId="26500" xr:uid="{0898450F-AC1C-4BBE-AC36-3C2C4E8EFB52}"/>
    <cellStyle name="Cálculo 17 2 2 2 3" xfId="7383" xr:uid="{55D906CC-1A83-4B4B-8D54-C54EAE2CD1FE}"/>
    <cellStyle name="Cálculo 17 2 2 2 3 2" xfId="22491" xr:uid="{4C0213A4-637E-4C88-B43E-6A081BE0E4D6}"/>
    <cellStyle name="Cálculo 17 2 2 2 4" xfId="20136" xr:uid="{89D398A8-45CF-4040-82FF-B8776ED6D49B}"/>
    <cellStyle name="Cálculo 17 2 2 3" xfId="8858" xr:uid="{6B3C0801-2BD2-4354-9B22-CC7DC3915C03}"/>
    <cellStyle name="Cálculo 17 2 2 3 2" xfId="23966" xr:uid="{B04D7B57-74BA-4372-8B3B-B7A3EDFB1EAA}"/>
    <cellStyle name="Cálculo 17 2 3" xfId="2229" xr:uid="{048A868E-4AA4-48AD-98C2-FB5D6AEEC73F}"/>
    <cellStyle name="Cálculo 17 2 3 2" xfId="4866" xr:uid="{DF4F176D-F0E8-40D8-9B27-4F913E4313D8}"/>
    <cellStyle name="Cálculo 17 2 3 2 2" xfId="11217" xr:uid="{E465C550-9C27-4067-B996-19B83FE289F6}"/>
    <cellStyle name="Cálculo 17 2 3 2 2 2" xfId="26325" xr:uid="{5BC6B33C-9B9C-4E99-94AC-51EBB7446308}"/>
    <cellStyle name="Cálculo 17 2 3 2 3" xfId="19974" xr:uid="{7D1225AB-9DDE-427B-B83E-81DFC2F63491}"/>
    <cellStyle name="Cálculo 17 2 3 3" xfId="7552" xr:uid="{187B5196-EE49-4331-9540-A6AC620486A1}"/>
    <cellStyle name="Cálculo 17 2 3 3 2" xfId="22660" xr:uid="{1F437C02-658E-4E17-9B9A-41ECDD43CE5A}"/>
    <cellStyle name="Cálculo 17 2 3 4" xfId="17454" xr:uid="{94C578E6-19C4-4861-B05B-C84AF504DDAD}"/>
    <cellStyle name="Cálculo 17 2 4" xfId="2925" xr:uid="{AB3AA191-729E-4CEB-863C-35405C54853A}"/>
    <cellStyle name="Cálculo 17 2 4 2" xfId="5562" xr:uid="{E4BDE5F8-A515-4CDA-99FE-9B4638E428D7}"/>
    <cellStyle name="Cálculo 17 2 4 2 2" xfId="11873" xr:uid="{860A8AE1-4E60-453C-A1A4-61D59FCEF016}"/>
    <cellStyle name="Cálculo 17 2 4 2 2 2" xfId="26981" xr:uid="{2E24F3FA-F902-4E2F-818F-51DF5C44C3D1}"/>
    <cellStyle name="Cálculo 17 2 4 2 3" xfId="14845" xr:uid="{4F4F77E4-B295-4ADB-A243-980BC917F016}"/>
    <cellStyle name="Cálculo 17 2 4 2 3 2" xfId="29953" xr:uid="{3A3AA7E3-EC0C-4C23-98AD-2A278990D393}"/>
    <cellStyle name="Cálculo 17 2 4 2 4" xfId="20670" xr:uid="{79ECCE0D-AB8D-476D-83CD-5626F1A8C799}"/>
    <cellStyle name="Cálculo 17 2 4 3" xfId="9307" xr:uid="{C3E7F0F4-8DBD-41C4-92A3-AE623C924D6E}"/>
    <cellStyle name="Cálculo 17 2 4 3 2" xfId="24415" xr:uid="{24A9E2D7-52A9-40AB-B154-AA36BB352964}"/>
    <cellStyle name="Cálculo 17 2 4 4" xfId="7213" xr:uid="{F22B99E4-4F94-4F94-B232-35E60813EB73}"/>
    <cellStyle name="Cálculo 17 2 4 4 2" xfId="22321" xr:uid="{E59DA7FF-B12A-4210-A192-C0789672E4B4}"/>
    <cellStyle name="Cálculo 17 2 4 5" xfId="18033" xr:uid="{8F8AC8F4-46E5-45D4-9B36-BEE2542202F5}"/>
    <cellStyle name="Cálculo 17 2 5" xfId="3251" xr:uid="{ED76282C-B82D-40D4-A083-F1225D22A94D}"/>
    <cellStyle name="Cálculo 17 2 5 2" xfId="5888" xr:uid="{583F6491-F041-4703-B5DA-D1A1FF16A65F}"/>
    <cellStyle name="Cálculo 17 2 5 2 2" xfId="12199" xr:uid="{C9C057E6-C2C7-49E8-9143-0CD36DCD3C63}"/>
    <cellStyle name="Cálculo 17 2 5 2 2 2" xfId="27307" xr:uid="{C7806BB1-41FD-4785-B87A-A16DF14D491C}"/>
    <cellStyle name="Cálculo 17 2 5 2 3" xfId="15078" xr:uid="{C7155C92-AF55-4581-AF1B-4FADE7773CE5}"/>
    <cellStyle name="Cálculo 17 2 5 2 3 2" xfId="30186" xr:uid="{9EADCA02-0063-48DF-AB0F-DA85595C94B9}"/>
    <cellStyle name="Cálculo 17 2 5 2 4" xfId="20996" xr:uid="{74155F99-50B3-444B-B2FF-16052E3A6BA6}"/>
    <cellStyle name="Cálculo 17 2 5 3" xfId="9633" xr:uid="{119FB900-618C-45FD-8D39-BAAA39FE1076}"/>
    <cellStyle name="Cálculo 17 2 5 3 2" xfId="24741" xr:uid="{C3AD485E-C091-4E4D-AE1F-C0C0254CBDD8}"/>
    <cellStyle name="Cálculo 17 2 5 4" xfId="13665" xr:uid="{EEFCCC12-2FFA-4C16-BA33-BC2E8FCEB743}"/>
    <cellStyle name="Cálculo 17 2 5 4 2" xfId="28773" xr:uid="{D8E0A576-7BE7-40F2-894B-1B43998F301C}"/>
    <cellStyle name="Cálculo 17 2 5 5" xfId="18359" xr:uid="{7EEF0E17-456A-47E9-A78F-607152CF9BB9}"/>
    <cellStyle name="Cálculo 17 2 6" xfId="3557" xr:uid="{EEB38A2C-D21F-4D22-95CC-C85FBFC701B3}"/>
    <cellStyle name="Cálculo 17 2 6 2" xfId="6194" xr:uid="{BC91D10A-5649-4EF1-8347-4514C7FA3BD6}"/>
    <cellStyle name="Cálculo 17 2 6 2 2" xfId="12505" xr:uid="{1043077B-52EF-4670-9241-2476494653C2}"/>
    <cellStyle name="Cálculo 17 2 6 2 2 2" xfId="27613" xr:uid="{E16B4585-C637-41A1-BA17-147772925E4C}"/>
    <cellStyle name="Cálculo 17 2 6 2 3" xfId="14879" xr:uid="{0D72DB0A-FA8D-422A-B3F3-33BD09DD30FE}"/>
    <cellStyle name="Cálculo 17 2 6 2 3 2" xfId="29987" xr:uid="{008D51FA-7303-4EF5-9677-8F8DF163D79B}"/>
    <cellStyle name="Cálculo 17 2 6 2 4" xfId="21302" xr:uid="{8B336666-80DD-476C-8F39-6627104BB351}"/>
    <cellStyle name="Cálculo 17 2 6 3" xfId="9939" xr:uid="{F6416E19-70F0-4137-9D64-A8BB66488DF0}"/>
    <cellStyle name="Cálculo 17 2 6 3 2" xfId="25047" xr:uid="{74191FDC-5E58-45E3-BF7A-50AE5C1B2276}"/>
    <cellStyle name="Cálculo 17 2 6 4" xfId="15732" xr:uid="{3BAD5025-5DEF-476F-9D2E-3316763BB3DC}"/>
    <cellStyle name="Cálculo 17 2 6 4 2" xfId="30840" xr:uid="{5982290D-8DA5-4564-9892-BED8D78B04CB}"/>
    <cellStyle name="Cálculo 17 2 6 5" xfId="18665" xr:uid="{1C339AB0-02F3-42F4-91C5-53AA20AAF922}"/>
    <cellStyle name="Cálculo 17 2 7" xfId="3903" xr:uid="{E317A7F5-E634-4438-891A-E905CAF0EEB1}"/>
    <cellStyle name="Cálculo 17 2 7 2" xfId="6540" xr:uid="{EE5CE69C-C511-49E1-BCDB-AEA4622EAFB3}"/>
    <cellStyle name="Cálculo 17 2 7 2 2" xfId="12851" xr:uid="{E2C8C416-6225-4DFC-B4CE-FFF8BB16DBAF}"/>
    <cellStyle name="Cálculo 17 2 7 2 2 2" xfId="27959" xr:uid="{CFBF2914-C31C-484A-8251-FCF267B95CA6}"/>
    <cellStyle name="Cálculo 17 2 7 2 3" xfId="14254" xr:uid="{9C1C76D5-9BD4-4DEB-AFEC-102E17BAD4E6}"/>
    <cellStyle name="Cálculo 17 2 7 2 3 2" xfId="29362" xr:uid="{0DC9060A-763B-4394-BD59-3928E599FEC1}"/>
    <cellStyle name="Cálculo 17 2 7 2 4" xfId="21648" xr:uid="{21E40573-84AF-474B-AAE3-5284F75C5DBF}"/>
    <cellStyle name="Cálculo 17 2 7 3" xfId="10285" xr:uid="{B69ACCD4-0094-4D23-83C9-2A87A173030D}"/>
    <cellStyle name="Cálculo 17 2 7 3 2" xfId="25393" xr:uid="{0C0BCD1A-65C1-40AF-A469-A9EBD2CB7567}"/>
    <cellStyle name="Cálculo 17 2 7 4" xfId="13511" xr:uid="{B2FE2806-C616-4C7F-996C-5ACF5FCC80FF}"/>
    <cellStyle name="Cálculo 17 2 7 4 2" xfId="28619" xr:uid="{5D0903CA-972C-41C0-8AD6-C2DE7C2D1B31}"/>
    <cellStyle name="Cálculo 17 2 7 5" xfId="19011" xr:uid="{A20DF87A-37DD-4FE9-9203-67484D168CF6}"/>
    <cellStyle name="Cálculo 17 2 8" xfId="4267" xr:uid="{DC952918-557C-47B7-A3B4-EECCA3A85314}"/>
    <cellStyle name="Cálculo 17 2 8 2" xfId="6904" xr:uid="{A3A68E4F-0C2B-45EB-A02E-270B6662C3A7}"/>
    <cellStyle name="Cálculo 17 2 8 2 2" xfId="13215" xr:uid="{B4AF2FD4-570E-4E60-9126-8871312FF803}"/>
    <cellStyle name="Cálculo 17 2 8 2 2 2" xfId="28323" xr:uid="{168CD841-2BA6-4CAD-A2C0-0C2F5F6FA5DC}"/>
    <cellStyle name="Cálculo 17 2 8 2 3" xfId="16879" xr:uid="{F1ED96DC-163D-40C2-BB48-8D82B98CF60E}"/>
    <cellStyle name="Cálculo 17 2 8 2 3 2" xfId="31987" xr:uid="{8A8D9C0D-B48D-45B2-84A1-68C93061F911}"/>
    <cellStyle name="Cálculo 17 2 8 2 4" xfId="22012" xr:uid="{A38A4677-0B3F-4E12-925B-D3D9B5C1B966}"/>
    <cellStyle name="Cálculo 17 2 8 3" xfId="10649" xr:uid="{D0B90D18-557B-46E3-B587-C616793A50AD}"/>
    <cellStyle name="Cálculo 17 2 8 3 2" xfId="25757" xr:uid="{1AC9379C-17A6-43CE-BC58-4E4FE7FF3002}"/>
    <cellStyle name="Cálculo 17 2 8 4" xfId="15743" xr:uid="{2710E375-8693-4468-B826-22469043E64B}"/>
    <cellStyle name="Cálculo 17 2 8 4 2" xfId="30851" xr:uid="{632D49F2-FE24-4AC6-BA07-A9C69F6B81BA}"/>
    <cellStyle name="Cálculo 17 2 8 5" xfId="19375" xr:uid="{568DA25B-449A-437A-95DA-C3133D68EECB}"/>
    <cellStyle name="Cálculo 17 2 9" xfId="4468" xr:uid="{2DF01A3F-88C1-4E12-A8F4-2DDC64ECBE65}"/>
    <cellStyle name="Cálculo 17 2 9 2" xfId="10850" xr:uid="{96776B60-6B25-4598-82AE-D175069988A8}"/>
    <cellStyle name="Cálculo 17 2 9 2 2" xfId="25958" xr:uid="{58A4751D-5868-47B1-9D71-BBB18B428189}"/>
    <cellStyle name="Cálculo 17 2 9 3" xfId="14127" xr:uid="{E981FAD5-0D8B-4C95-8D87-C183A6BED1B9}"/>
    <cellStyle name="Cálculo 17 2 9 3 2" xfId="29235" xr:uid="{454A0BCB-D5F0-48DF-BA49-EC08D1C7DD97}"/>
    <cellStyle name="Cálculo 17 2 9 4" xfId="19576" xr:uid="{F5874A20-0A67-410D-ACBD-028F1DFC428E}"/>
    <cellStyle name="Cálculo 17 3" xfId="1814" xr:uid="{2E4E71FF-231C-4A24-BC8F-42055CA1E473}"/>
    <cellStyle name="Cálculo 17 3 10" xfId="11771" xr:uid="{99CA1F55-9CB6-4333-9E43-50CC6D65A22D}"/>
    <cellStyle name="Cálculo 17 3 10 2" xfId="26879" xr:uid="{2EF54B1E-C074-4022-BAB9-0A636A328C81}"/>
    <cellStyle name="Cálculo 17 3 11" xfId="15299" xr:uid="{5489C494-3200-449D-AC85-0CBF62F83C35}"/>
    <cellStyle name="Cálculo 17 3 11 2" xfId="30407" xr:uid="{80C1CDD3-2A04-4CDB-ACB9-58E9651D1946}"/>
    <cellStyle name="Cálculo 17 3 12" xfId="17039" xr:uid="{E38301A3-4583-4AC0-A609-78A4A8412782}"/>
    <cellStyle name="Cálculo 17 3 2" xfId="2374" xr:uid="{BDE55F7D-8CE0-44CB-B68F-B720807F7BE7}"/>
    <cellStyle name="Cálculo 17 3 2 2" xfId="5011" xr:uid="{DDBCB1E6-F99B-425B-8A2C-FBB76C84934E}"/>
    <cellStyle name="Cálculo 17 3 2 2 2" xfId="11375" xr:uid="{34FF0E5D-13E0-4601-86D7-8DCE86C0F094}"/>
    <cellStyle name="Cálculo 17 3 2 2 2 2" xfId="26483" xr:uid="{F24D0A2F-C77D-453A-9619-00D5CCD9A634}"/>
    <cellStyle name="Cálculo 17 3 2 2 3" xfId="14869" xr:uid="{0D864823-E6F6-4503-B07E-0799129F87B0}"/>
    <cellStyle name="Cálculo 17 3 2 2 3 2" xfId="29977" xr:uid="{617346D1-AD0B-4DEB-BFCF-0C27C75F443E}"/>
    <cellStyle name="Cálculo 17 3 2 2 4" xfId="20119" xr:uid="{BC62323E-C45B-4C1E-8D0B-5F21CC1F2D60}"/>
    <cellStyle name="Cálculo 17 3 2 3" xfId="8841" xr:uid="{4FBFD6DB-F7D5-44D2-9C60-65C10EC6B99F}"/>
    <cellStyle name="Cálculo 17 3 2 3 2" xfId="23949" xr:uid="{5A743CB9-A7D8-449C-BB8E-F996D65F274D}"/>
    <cellStyle name="Cálculo 17 3 2 4" xfId="13549" xr:uid="{10BDCAF8-C89F-42B4-8088-515EA321C9A1}"/>
    <cellStyle name="Cálculo 17 3 2 4 2" xfId="28657" xr:uid="{F2977660-1A4B-4821-B372-7B8E681B3834}"/>
    <cellStyle name="Cálculo 17 3 2 5" xfId="13733" xr:uid="{E62BACDE-9947-441A-B3CC-469EC33F6EEB}"/>
    <cellStyle name="Cálculo 17 3 2 5 2" xfId="28841" xr:uid="{8502B36F-41B8-4A4F-9D7D-C48207C52551}"/>
    <cellStyle name="Cálculo 17 3 2 6" xfId="17582" xr:uid="{DB85398B-6541-4DF7-A636-3E4B28660570}"/>
    <cellStyle name="Cálculo 17 3 3" xfId="2246" xr:uid="{708D9D99-F732-427E-A0EB-971045B7159A}"/>
    <cellStyle name="Cálculo 17 3 3 2" xfId="4883" xr:uid="{E460CBB0-776C-4400-8AAB-6A3486EEC1CB}"/>
    <cellStyle name="Cálculo 17 3 3 2 2" xfId="11225" xr:uid="{5A9CDADE-4186-4B68-AE39-4B17ED195587}"/>
    <cellStyle name="Cálculo 17 3 3 2 2 2" xfId="26333" xr:uid="{860D1C8B-D8AE-4E94-9DA1-DCCE37C241A4}"/>
    <cellStyle name="Cálculo 17 3 3 2 3" xfId="19991" xr:uid="{08051581-60F2-48FB-8F38-32A76881DA2B}"/>
    <cellStyle name="Cálculo 17 3 3 3" xfId="14794" xr:uid="{AE880996-D63E-4793-84FE-44F55A214613}"/>
    <cellStyle name="Cálculo 17 3 3 3 2" xfId="29902" xr:uid="{21FF9053-BDD6-4074-92FE-53801C56AC73}"/>
    <cellStyle name="Cálculo 17 3 3 4" xfId="17471" xr:uid="{15001AFD-13DD-4688-BB73-31B3CAAE679D}"/>
    <cellStyle name="Cálculo 17 3 4" xfId="2342" xr:uid="{68028059-8766-4BCA-BA3B-B917D80BBF59}"/>
    <cellStyle name="Cálculo 17 3 4 2" xfId="4979" xr:uid="{1DA8D917-9F5A-4F88-8793-706DD0E3DE8D}"/>
    <cellStyle name="Cálculo 17 3 4 2 2" xfId="11343" xr:uid="{2810E926-FF06-4AD2-B199-497384014C05}"/>
    <cellStyle name="Cálculo 17 3 4 2 2 2" xfId="26451" xr:uid="{26E54C7A-E125-40E4-8F83-BDD074532B80}"/>
    <cellStyle name="Cálculo 17 3 4 2 3" xfId="13398" xr:uid="{54031798-95FE-44A4-B268-31F1B5A19F74}"/>
    <cellStyle name="Cálculo 17 3 4 2 3 2" xfId="28506" xr:uid="{1396C26C-6588-4CEE-A292-A1ACCC5A7856}"/>
    <cellStyle name="Cálculo 17 3 4 2 4" xfId="20087" xr:uid="{E9FE8137-0FC2-42E1-BF02-9B838B599026}"/>
    <cellStyle name="Cálculo 17 3 4 3" xfId="8809" xr:uid="{5CCF6181-412B-44D7-9D7E-54869E606A7E}"/>
    <cellStyle name="Cálculo 17 3 4 3 2" xfId="23917" xr:uid="{AF5E03CA-F3B1-481C-9240-F2F1E5D6DF6B}"/>
    <cellStyle name="Cálculo 17 3 4 4" xfId="16156" xr:uid="{0FE6BF8A-8CF4-4549-9003-23959B5ED920}"/>
    <cellStyle name="Cálculo 17 3 4 4 2" xfId="31264" xr:uid="{985B9AFE-E0C9-45B2-8C44-72A63C0D6505}"/>
    <cellStyle name="Cálculo 17 3 4 5" xfId="17567" xr:uid="{4AF3A0E3-940F-40B1-8A3F-67647605DCB1}"/>
    <cellStyle name="Cálculo 17 3 5" xfId="3234" xr:uid="{20FC48B0-BE94-416B-B6DD-75204B19E51D}"/>
    <cellStyle name="Cálculo 17 3 5 2" xfId="5871" xr:uid="{5D115E2E-377D-4D8C-B1BF-8CCE6313D1E9}"/>
    <cellStyle name="Cálculo 17 3 5 2 2" xfId="12182" xr:uid="{28931A96-16B4-46E6-9097-E3CA9B7AE784}"/>
    <cellStyle name="Cálculo 17 3 5 2 2 2" xfId="27290" xr:uid="{758C467B-54E1-44B5-9E3D-6A140E9919FB}"/>
    <cellStyle name="Cálculo 17 3 5 2 3" xfId="16184" xr:uid="{2252D44B-E2BD-4504-A86B-01DCB095803A}"/>
    <cellStyle name="Cálculo 17 3 5 2 3 2" xfId="31292" xr:uid="{03D1D6E1-6E0C-4B1E-93D6-832F0F7D8AF1}"/>
    <cellStyle name="Cálculo 17 3 5 2 4" xfId="20979" xr:uid="{E39631F5-E31A-4622-87D9-EF35A75F9C6E}"/>
    <cellStyle name="Cálculo 17 3 5 3" xfId="9616" xr:uid="{C1D68EDE-CCBD-4201-8406-7A1CF7AD9276}"/>
    <cellStyle name="Cálculo 17 3 5 3 2" xfId="24724" xr:uid="{5E335E37-47C5-444D-BF93-BCD62291C2AE}"/>
    <cellStyle name="Cálculo 17 3 5 4" xfId="13800" xr:uid="{CE01AFAC-F0CD-43F4-BCFE-B264AFEC691F}"/>
    <cellStyle name="Cálculo 17 3 5 4 2" xfId="28908" xr:uid="{07DED246-A784-4BA9-821D-5F6A52907FDB}"/>
    <cellStyle name="Cálculo 17 3 5 5" xfId="18342" xr:uid="{35E44434-33D6-44C4-B36C-48CD740F5497}"/>
    <cellStyle name="Cálculo 17 3 6" xfId="2316" xr:uid="{6C52644B-C799-48AD-A85C-A70D2ED6DFC0}"/>
    <cellStyle name="Cálculo 17 3 6 2" xfId="4953" xr:uid="{49EDF810-43E5-4767-83CE-540C1F80F0F5}"/>
    <cellStyle name="Cálculo 17 3 6 2 2" xfId="11317" xr:uid="{D5B945D7-5829-431C-B5DB-D821B722C055}"/>
    <cellStyle name="Cálculo 17 3 6 2 2 2" xfId="26425" xr:uid="{016D1CB6-BCAA-47C5-9D65-769EF0FD0695}"/>
    <cellStyle name="Cálculo 17 3 6 2 3" xfId="9147" xr:uid="{38462730-E219-4A3A-AE34-4F2401FAC0CB}"/>
    <cellStyle name="Cálculo 17 3 6 2 3 2" xfId="24255" xr:uid="{06B3D4F6-0B7D-4526-ADCE-3D5363260348}"/>
    <cellStyle name="Cálculo 17 3 6 2 4" xfId="20061" xr:uid="{B947F2CC-B62A-4A7B-885F-B354CACC3013}"/>
    <cellStyle name="Cálculo 17 3 6 3" xfId="8783" xr:uid="{22EDFD7C-F16D-45F7-B2E6-B200A695BEBE}"/>
    <cellStyle name="Cálculo 17 3 6 3 2" xfId="23891" xr:uid="{C4D4E521-264B-4C1D-9F10-BB44AC78A660}"/>
    <cellStyle name="Cálculo 17 3 6 4" xfId="14678" xr:uid="{AA0D9E3F-0306-4962-A650-3BA954110BB1}"/>
    <cellStyle name="Cálculo 17 3 6 4 2" xfId="29786" xr:uid="{500A530E-34F8-4504-BE10-20E99858B722}"/>
    <cellStyle name="Cálculo 17 3 6 5" xfId="17541" xr:uid="{F102D836-C924-4BFE-9356-70E304CF2699}"/>
    <cellStyle name="Cálculo 17 3 7" xfId="3886" xr:uid="{2387E2A9-B05A-49F3-9D41-DC86B18A48E4}"/>
    <cellStyle name="Cálculo 17 3 7 2" xfId="6523" xr:uid="{D5357105-1EC6-4177-B0A0-23AA8C046131}"/>
    <cellStyle name="Cálculo 17 3 7 2 2" xfId="12834" xr:uid="{7A9FE576-33DD-4C94-93C0-08C8A1F2063C}"/>
    <cellStyle name="Cálculo 17 3 7 2 2 2" xfId="27942" xr:uid="{C2DE3E56-DD66-4EE8-BD03-9130FC909DA2}"/>
    <cellStyle name="Cálculo 17 3 7 2 3" xfId="7895" xr:uid="{F0C02381-A130-4DF1-B2B6-C6AEF99E64D0}"/>
    <cellStyle name="Cálculo 17 3 7 2 3 2" xfId="23003" xr:uid="{E0CBA45F-65C9-418F-93CD-A39095B62061}"/>
    <cellStyle name="Cálculo 17 3 7 2 4" xfId="21631" xr:uid="{C196BB36-71FD-4AFE-ADE0-525895C9FB72}"/>
    <cellStyle name="Cálculo 17 3 7 3" xfId="10268" xr:uid="{231D7EF9-B4B7-40D7-B775-1158B7623326}"/>
    <cellStyle name="Cálculo 17 3 7 3 2" xfId="25376" xr:uid="{2D56F0C6-B41A-4C98-8E4D-01C00683C76C}"/>
    <cellStyle name="Cálculo 17 3 7 4" xfId="16400" xr:uid="{CB49D613-1054-4953-AFCC-BF11E810EC1E}"/>
    <cellStyle name="Cálculo 17 3 7 4 2" xfId="31508" xr:uid="{C4B885AD-89DE-4D6A-B964-692CAA07A6D2}"/>
    <cellStyle name="Cálculo 17 3 7 5" xfId="18994" xr:uid="{334DC94F-1DE8-4AA1-8978-08D880C4ED73}"/>
    <cellStyle name="Cálculo 17 3 8" xfId="4451" xr:uid="{D21604BE-3603-4BD4-B6F9-775ECCB54B5C}"/>
    <cellStyle name="Cálculo 17 3 8 2" xfId="10833" xr:uid="{EBA3DABC-3B71-49E9-8A61-43096498A593}"/>
    <cellStyle name="Cálculo 17 3 8 2 2" xfId="25941" xr:uid="{DB2A7F31-3EF8-4597-AC3F-28549BDBE8CC}"/>
    <cellStyle name="Cálculo 17 3 8 3" xfId="15130" xr:uid="{951B5CDB-57FC-48F1-99BE-492B168B56C9}"/>
    <cellStyle name="Cálculo 17 3 8 3 2" xfId="30238" xr:uid="{0FCD6AB9-D778-48F6-AEF3-12AA16DC6D5F}"/>
    <cellStyle name="Cálculo 17 3 8 4" xfId="19559" xr:uid="{7B1FE7C6-A4AB-4EE4-BAAA-54B0981F01AF}"/>
    <cellStyle name="Cálculo 17 3 9" xfId="8315" xr:uid="{CACB8EC0-7A5A-4857-804D-9E8AB9514B5C}"/>
    <cellStyle name="Cálculo 17 3 9 2" xfId="23423" xr:uid="{F456B4E7-4EAD-45B3-90A1-7A87D2498198}"/>
    <cellStyle name="Cálculo 17 4" xfId="2051" xr:uid="{FF57E49F-417C-4799-8582-F0CCEB436B7C}"/>
    <cellStyle name="Cálculo 17 4 10" xfId="11781" xr:uid="{FE22344E-4502-452E-94AD-3869D21F079A}"/>
    <cellStyle name="Cálculo 17 4 10 2" xfId="26889" xr:uid="{867431FC-816E-4A49-9823-3A68BAE73A1D}"/>
    <cellStyle name="Cálculo 17 4 11" xfId="7497" xr:uid="{386793CC-9DE5-4D41-B4D1-278612A2E54C}"/>
    <cellStyle name="Cálculo 17 4 11 2" xfId="22605" xr:uid="{23ACC4EB-CD8C-4820-8B9D-759BA4A01F1D}"/>
    <cellStyle name="Cálculo 17 4 12" xfId="17276" xr:uid="{37161DB9-0658-4912-B190-3F9E8B65BBB3}"/>
    <cellStyle name="Cálculo 17 4 2" xfId="2558" xr:uid="{68FB182C-0695-475A-8CAE-F9F0A0FD948E}"/>
    <cellStyle name="Cálculo 17 4 2 2" xfId="5195" xr:uid="{65E29067-BDE1-447A-BCC6-DEEB9E64C0A2}"/>
    <cellStyle name="Cálculo 17 4 2 2 2" xfId="11559" xr:uid="{463D994B-8B33-49CE-A354-5AD82157325B}"/>
    <cellStyle name="Cálculo 17 4 2 2 2 2" xfId="26667" xr:uid="{5AC28A2D-8E7D-4207-BFFD-21E01249DB69}"/>
    <cellStyle name="Cálculo 17 4 2 2 3" xfId="9230" xr:uid="{4801989C-C597-4AF8-A703-F09EDF2E7999}"/>
    <cellStyle name="Cálculo 17 4 2 2 3 2" xfId="24338" xr:uid="{AF8E3AEB-4211-4F28-8650-04263C0E9341}"/>
    <cellStyle name="Cálculo 17 4 2 2 4" xfId="20303" xr:uid="{8551EC30-C897-4E50-A129-654324CA969F}"/>
    <cellStyle name="Cálculo 17 4 2 3" xfId="9025" xr:uid="{0EC032B7-8643-4E8A-834F-655ADEBCDEB4}"/>
    <cellStyle name="Cálculo 17 4 2 3 2" xfId="24133" xr:uid="{0EF062F6-D851-4A24-ABB3-E298E18B5B94}"/>
    <cellStyle name="Cálculo 17 4 2 4" xfId="8160" xr:uid="{614A0B6C-5F95-45A0-9D2B-54C9F5B0601F}"/>
    <cellStyle name="Cálculo 17 4 2 4 2" xfId="23268" xr:uid="{BD25CBB1-758C-4B49-BB74-38829401DD97}"/>
    <cellStyle name="Cálculo 17 4 2 5" xfId="14046" xr:uid="{0FB00AB5-D266-4B2C-8B7B-B766239EF21A}"/>
    <cellStyle name="Cálculo 17 4 2 5 2" xfId="29154" xr:uid="{1BF880CF-8609-44D9-BFE6-1E497D665B68}"/>
    <cellStyle name="Cálculo 17 4 2 6" xfId="17666" xr:uid="{5B4D375B-F5E4-428A-95D4-FD2953E9EF06}"/>
    <cellStyle name="Cálculo 17 4 3" xfId="2811" xr:uid="{FB9E898C-6ED9-4C63-BDF2-68CFF61CD7ED}"/>
    <cellStyle name="Cálculo 17 4 3 2" xfId="5448" xr:uid="{F74E6F81-CCA0-485B-97C2-3360F8C92F12}"/>
    <cellStyle name="Cálculo 17 4 3 2 2" xfId="8034" xr:uid="{BC7D6CA2-B1B5-4EAA-8058-74398E095CE7}"/>
    <cellStyle name="Cálculo 17 4 3 2 2 2" xfId="23142" xr:uid="{9BD2089E-BA7D-405C-8DA9-6462CB705518}"/>
    <cellStyle name="Cálculo 17 4 3 2 3" xfId="20556" xr:uid="{5AB10652-4F9F-46C9-8152-8498808F15C0}"/>
    <cellStyle name="Cálculo 17 4 3 3" xfId="15963" xr:uid="{A1672FCB-5325-47A7-9DF5-3988FCF64B87}"/>
    <cellStyle name="Cálculo 17 4 3 3 2" xfId="31071" xr:uid="{0D99AF8D-4D8E-4FD1-AC7B-D87E5FA8E74F}"/>
    <cellStyle name="Cálculo 17 4 3 4" xfId="17919" xr:uid="{B5D0AB2F-AF00-4B6A-AD74-A432678B63B5}"/>
    <cellStyle name="Cálculo 17 4 4" xfId="3114" xr:uid="{ABB4771B-A5E6-416D-9EA1-174825D178BE}"/>
    <cellStyle name="Cálculo 17 4 4 2" xfId="5751" xr:uid="{5766A8AD-FB1C-4354-97FD-A09B6CBDF994}"/>
    <cellStyle name="Cálculo 17 4 4 2 2" xfId="12062" xr:uid="{F190CAF5-20AF-453E-B6D1-5DA23EBCD4C8}"/>
    <cellStyle name="Cálculo 17 4 4 2 2 2" xfId="27170" xr:uid="{8C3C4030-D63F-4B3F-89AC-C2BEBA733623}"/>
    <cellStyle name="Cálculo 17 4 4 2 3" xfId="7079" xr:uid="{856D5EF7-7447-4BF6-A06A-496A929615BE}"/>
    <cellStyle name="Cálculo 17 4 4 2 3 2" xfId="22187" xr:uid="{0DD37B5A-C20F-4C2D-BC3D-C772BDF59742}"/>
    <cellStyle name="Cálculo 17 4 4 2 4" xfId="20859" xr:uid="{51FD3116-364E-4C5D-BA70-5A5589B4A0C3}"/>
    <cellStyle name="Cálculo 17 4 4 3" xfId="9496" xr:uid="{F5C5AD0B-7E9F-43DA-B066-07169B334B6F}"/>
    <cellStyle name="Cálculo 17 4 4 3 2" xfId="24604" xr:uid="{13A7C052-C736-4D42-A009-600D9E549053}"/>
    <cellStyle name="Cálculo 17 4 4 4" xfId="15546" xr:uid="{ED4450B7-8026-4A93-B668-0394DE39FF51}"/>
    <cellStyle name="Cálculo 17 4 4 4 2" xfId="30654" xr:uid="{C4985DA2-5173-4A60-AABC-AC948198A299}"/>
    <cellStyle name="Cálculo 17 4 4 5" xfId="18222" xr:uid="{443F8755-34AD-4C32-BFD3-441409A470CD}"/>
    <cellStyle name="Cálculo 17 4 5" xfId="3440" xr:uid="{EFC30B2D-786B-409F-8058-73FCD35F5911}"/>
    <cellStyle name="Cálculo 17 4 5 2" xfId="6077" xr:uid="{EBE0B285-19F2-4527-97CC-75E25B394025}"/>
    <cellStyle name="Cálculo 17 4 5 2 2" xfId="12388" xr:uid="{A234527E-68F2-474F-8E6E-0682D6268FF9}"/>
    <cellStyle name="Cálculo 17 4 5 2 2 2" xfId="27496" xr:uid="{82D07189-C630-4522-8933-18A9B8B77208}"/>
    <cellStyle name="Cálculo 17 4 5 2 3" xfId="15322" xr:uid="{7D5C9EFB-327F-43A7-8D0A-06D69AC532F0}"/>
    <cellStyle name="Cálculo 17 4 5 2 3 2" xfId="30430" xr:uid="{4A49DEBE-69EA-4A2E-B383-979556D03685}"/>
    <cellStyle name="Cálculo 17 4 5 2 4" xfId="21185" xr:uid="{6F577C52-C1C2-49B0-A44F-11F6210FA648}"/>
    <cellStyle name="Cálculo 17 4 5 3" xfId="9822" xr:uid="{0142C7F6-5E1B-4E3C-B812-E77E7279F63F}"/>
    <cellStyle name="Cálculo 17 4 5 3 2" xfId="24930" xr:uid="{89CA75C2-D002-45E0-A139-7C191D2694B7}"/>
    <cellStyle name="Cálculo 17 4 5 4" xfId="11790" xr:uid="{59BB336E-DAF5-4CD7-8B7C-073AB5F6CDC9}"/>
    <cellStyle name="Cálculo 17 4 5 4 2" xfId="26898" xr:uid="{539A3B22-0777-4F3C-9A06-8CCBAD6EE1A1}"/>
    <cellStyle name="Cálculo 17 4 5 5" xfId="18548" xr:uid="{DEBE1D8A-25EF-4042-A368-E63EE92565FE}"/>
    <cellStyle name="Cálculo 17 4 6" xfId="3746" xr:uid="{F9AAB144-8ADC-418D-AC74-58D6564D6E89}"/>
    <cellStyle name="Cálculo 17 4 6 2" xfId="6383" xr:uid="{7B062FE9-2F54-41A0-A573-EA0345179484}"/>
    <cellStyle name="Cálculo 17 4 6 2 2" xfId="12694" xr:uid="{FF601226-6DA1-4BCD-BC4A-2437895B5FDA}"/>
    <cellStyle name="Cálculo 17 4 6 2 2 2" xfId="27802" xr:uid="{88211071-05B3-4A8B-A14F-BC95B88F0CDE}"/>
    <cellStyle name="Cálculo 17 4 6 2 3" xfId="13553" xr:uid="{2E61AE44-4A84-4B61-8FF6-C056B2E378C5}"/>
    <cellStyle name="Cálculo 17 4 6 2 3 2" xfId="28661" xr:uid="{CFB6F351-966A-446E-84A7-695D0415CF8E}"/>
    <cellStyle name="Cálculo 17 4 6 2 4" xfId="21491" xr:uid="{7C10C3E9-0098-47B9-9A00-317442154B98}"/>
    <cellStyle name="Cálculo 17 4 6 3" xfId="10128" xr:uid="{6F49651D-D00E-4D9A-AB82-4FDFB2A4FAB5}"/>
    <cellStyle name="Cálculo 17 4 6 3 2" xfId="25236" xr:uid="{CBE7E4B1-8425-4198-95BC-23581A54BAE8}"/>
    <cellStyle name="Cálculo 17 4 6 4" xfId="7067" xr:uid="{B85310C8-A3B8-4943-9EC9-63A2D46E1FC8}"/>
    <cellStyle name="Cálculo 17 4 6 4 2" xfId="22175" xr:uid="{4F52F319-DE41-4D3E-81BE-8743B5011E6D}"/>
    <cellStyle name="Cálculo 17 4 6 5" xfId="18854" xr:uid="{B2BABBB2-2924-4ABB-A182-45C915119F4C}"/>
    <cellStyle name="Cálculo 17 4 7" xfId="4123" xr:uid="{2AA8CB77-1B9D-492E-A4E7-CCA04AF491F1}"/>
    <cellStyle name="Cálculo 17 4 7 2" xfId="6760" xr:uid="{E5B7FEF4-2A59-47F9-A9AE-4269A32A5EF8}"/>
    <cellStyle name="Cálculo 17 4 7 2 2" xfId="13071" xr:uid="{2881DC49-FF0E-4DBB-A564-3D36A0D41F48}"/>
    <cellStyle name="Cálculo 17 4 7 2 2 2" xfId="28179" xr:uid="{FE84E9E5-2528-4090-9278-7842F7762FA6}"/>
    <cellStyle name="Cálculo 17 4 7 2 3" xfId="16745" xr:uid="{228A2879-B21B-4AEC-AEBF-81EDEC125A8C}"/>
    <cellStyle name="Cálculo 17 4 7 2 3 2" xfId="31853" xr:uid="{C8002D02-34AF-41A1-9B08-051CD5401384}"/>
    <cellStyle name="Cálculo 17 4 7 2 4" xfId="21868" xr:uid="{30AD202D-F54D-4334-82C9-2E57E87F8282}"/>
    <cellStyle name="Cálculo 17 4 7 3" xfId="10505" xr:uid="{20CD0404-D772-433B-B12D-728578211522}"/>
    <cellStyle name="Cálculo 17 4 7 3 2" xfId="25613" xr:uid="{144A8D5F-71B5-46C2-BABF-F75B3B273064}"/>
    <cellStyle name="Cálculo 17 4 7 4" xfId="7426" xr:uid="{EE588049-50DD-4F41-B81B-5E263CAA422F}"/>
    <cellStyle name="Cálculo 17 4 7 4 2" xfId="22534" xr:uid="{7A383EE6-50D1-4302-A23C-DC441B4E583A}"/>
    <cellStyle name="Cálculo 17 4 7 5" xfId="19231" xr:uid="{4045B668-36B4-40DA-B92C-BFB7BB6725FF}"/>
    <cellStyle name="Cálculo 17 4 8" xfId="4688" xr:uid="{68838ABE-36B9-4EDC-B31C-87ED9DAEA35D}"/>
    <cellStyle name="Cálculo 17 4 8 2" xfId="11070" xr:uid="{872B94E4-5E52-4C5D-BBAE-10F2BF5B72A3}"/>
    <cellStyle name="Cálculo 17 4 8 2 2" xfId="26178" xr:uid="{6BA535B4-FCD6-4819-BEED-E0067CCA6C4C}"/>
    <cellStyle name="Cálculo 17 4 8 3" xfId="15070" xr:uid="{27685917-4EDF-4252-A93E-B0144059B2A0}"/>
    <cellStyle name="Cálculo 17 4 8 3 2" xfId="30178" xr:uid="{3298A6A2-8740-47E8-93AA-E359D9B59055}"/>
    <cellStyle name="Cálculo 17 4 8 4" xfId="19796" xr:uid="{13783481-075B-4662-A855-3E650A3DA9DE}"/>
    <cellStyle name="Cálculo 17 4 9" xfId="8549" xr:uid="{87723815-D8E6-4B50-A1E6-C575E4F000F2}"/>
    <cellStyle name="Cálculo 17 4 9 2" xfId="23657" xr:uid="{8F0B2B29-C66C-4958-9BC4-506607869B13}"/>
    <cellStyle name="Cálculo 17 5" xfId="2070" xr:uid="{BAE75B39-55BB-4F5D-BE32-4A36E066DF16}"/>
    <cellStyle name="Cálculo 17 5 10" xfId="8080" xr:uid="{209531FA-CC6F-40B4-9D3D-ABEB0270971A}"/>
    <cellStyle name="Cálculo 17 5 10 2" xfId="23188" xr:uid="{6369B1BF-03B4-498D-9A20-03CC2C30EDDB}"/>
    <cellStyle name="Cálculo 17 5 11" xfId="17295" xr:uid="{DB7E478D-7BB2-494F-997A-C5ABF52510C5}"/>
    <cellStyle name="Cálculo 17 5 2" xfId="2830" xr:uid="{7D8E3E34-9FB4-4BF7-AD73-9CC0B7B8AE2D}"/>
    <cellStyle name="Cálculo 17 5 2 2" xfId="5467" xr:uid="{D9BC85BF-5A33-4BF1-91A6-2CB056BA4D1A}"/>
    <cellStyle name="Cálculo 17 5 2 2 2" xfId="13670" xr:uid="{F394492C-D418-45EA-ACEC-A01E2CF9D598}"/>
    <cellStyle name="Cálculo 17 5 2 2 2 2" xfId="28778" xr:uid="{5A46FA0D-018C-4E2C-95B6-E5961C9989B2}"/>
    <cellStyle name="Cálculo 17 5 2 2 3" xfId="20575" xr:uid="{989B00CE-4957-4650-8C7D-25F504AACB35}"/>
    <cellStyle name="Cálculo 17 5 2 3" xfId="7794" xr:uid="{CAAFCA02-5209-4C29-9D4E-2D320D856F13}"/>
    <cellStyle name="Cálculo 17 5 2 3 2" xfId="22902" xr:uid="{C4686D70-D276-42AE-9AFB-2F91D7B542DC}"/>
    <cellStyle name="Cálculo 17 5 2 4" xfId="17938" xr:uid="{67D78633-210C-4D72-9EC3-6CF34B9F06A2}"/>
    <cellStyle name="Cálculo 17 5 3" xfId="3133" xr:uid="{FCDECC82-E4CD-4086-A530-284CD20872A4}"/>
    <cellStyle name="Cálculo 17 5 3 2" xfId="5770" xr:uid="{83E7E0E9-FDF7-4A1D-A4E2-825CF5104054}"/>
    <cellStyle name="Cálculo 17 5 3 2 2" xfId="12081" xr:uid="{5906111C-87B7-4498-9C9F-7C04A1F5E15E}"/>
    <cellStyle name="Cálculo 17 5 3 2 2 2" xfId="27189" xr:uid="{2C5F1B27-8EBC-4CB1-BDF7-598A7EF44773}"/>
    <cellStyle name="Cálculo 17 5 3 2 3" xfId="7239" xr:uid="{646FA732-C037-4644-AC75-754595F5CF17}"/>
    <cellStyle name="Cálculo 17 5 3 2 3 2" xfId="22347" xr:uid="{E1045B25-3934-4D00-BB16-296057BD93E9}"/>
    <cellStyle name="Cálculo 17 5 3 2 4" xfId="20878" xr:uid="{E06BA006-7AFA-4A13-9508-D7175814D3E3}"/>
    <cellStyle name="Cálculo 17 5 3 3" xfId="9515" xr:uid="{DD3ABE80-3A39-451F-808C-57BAEC43107A}"/>
    <cellStyle name="Cálculo 17 5 3 3 2" xfId="24623" xr:uid="{DF73D64C-33AA-4E0E-A676-6B1704E85AE1}"/>
    <cellStyle name="Cálculo 17 5 3 4" xfId="7772" xr:uid="{E7CD65CB-2022-4BA9-9C71-0E654CA45B09}"/>
    <cellStyle name="Cálculo 17 5 3 4 2" xfId="22880" xr:uid="{6C4642AD-158E-42EF-9F28-555A0F3562F4}"/>
    <cellStyle name="Cálculo 17 5 3 5" xfId="18241" xr:uid="{0A5B54BC-CD48-48AB-ACC4-644D73FE99D7}"/>
    <cellStyle name="Cálculo 17 5 4" xfId="3459" xr:uid="{168FC71D-A21F-4234-A835-37CD0AAE4F72}"/>
    <cellStyle name="Cálculo 17 5 4 2" xfId="6096" xr:uid="{CBE939F7-A93A-46D4-BC35-4D7B6E9206AA}"/>
    <cellStyle name="Cálculo 17 5 4 2 2" xfId="12407" xr:uid="{E0914047-7726-4A54-AF9F-D16DA1576CB1}"/>
    <cellStyle name="Cálculo 17 5 4 2 2 2" xfId="27515" xr:uid="{08E6DAEE-0DF9-4F04-9E10-D6E4632CD83A}"/>
    <cellStyle name="Cálculo 17 5 4 2 3" xfId="15681" xr:uid="{DC4A5D46-5556-4147-8B18-AF3BDE6D987E}"/>
    <cellStyle name="Cálculo 17 5 4 2 3 2" xfId="30789" xr:uid="{0D76125A-CE7B-4AFA-91F1-AFA653439919}"/>
    <cellStyle name="Cálculo 17 5 4 2 4" xfId="21204" xr:uid="{F67F116F-DA07-463C-97A5-15D97F4D92A1}"/>
    <cellStyle name="Cálculo 17 5 4 3" xfId="9841" xr:uid="{DABFBEC0-332C-4D69-B31F-7468B928D120}"/>
    <cellStyle name="Cálculo 17 5 4 3 2" xfId="24949" xr:uid="{76150382-0990-4210-918F-27B97C6D5576}"/>
    <cellStyle name="Cálculo 17 5 4 4" xfId="7039" xr:uid="{29BE6CFC-B64E-49FE-8490-A3BB67399E7A}"/>
    <cellStyle name="Cálculo 17 5 4 4 2" xfId="22147" xr:uid="{2F342488-CA7C-45D8-9976-FC880F52758B}"/>
    <cellStyle name="Cálculo 17 5 4 5" xfId="18567" xr:uid="{39BBD56D-029E-40DA-9C45-E5AF055330C9}"/>
    <cellStyle name="Cálculo 17 5 5" xfId="3765" xr:uid="{EC9A13D3-71D0-458B-AD39-7DD1AA58376A}"/>
    <cellStyle name="Cálculo 17 5 5 2" xfId="6402" xr:uid="{549669B9-93F9-40E4-AC8A-48B20896385F}"/>
    <cellStyle name="Cálculo 17 5 5 2 2" xfId="12713" xr:uid="{6D025983-210C-4FC6-A793-9A496C859C48}"/>
    <cellStyle name="Cálculo 17 5 5 2 2 2" xfId="27821" xr:uid="{9685460A-6466-4E77-ACD3-C0D7D20CC373}"/>
    <cellStyle name="Cálculo 17 5 5 2 3" xfId="14186" xr:uid="{EE59EBED-4DBF-4187-A1D4-E8F2650D9DCA}"/>
    <cellStyle name="Cálculo 17 5 5 2 3 2" xfId="29294" xr:uid="{F088E203-BF3C-4C83-9185-034DF9CFB8D6}"/>
    <cellStyle name="Cálculo 17 5 5 2 4" xfId="21510" xr:uid="{126ED0EF-4D34-4020-929D-96CAE84217CD}"/>
    <cellStyle name="Cálculo 17 5 5 3" xfId="10147" xr:uid="{01DB3AA4-4FB4-49AA-A778-05B6ADFC6AB5}"/>
    <cellStyle name="Cálculo 17 5 5 3 2" xfId="25255" xr:uid="{733E36ED-7F2E-4B41-9C2A-14F3B7B9E9C3}"/>
    <cellStyle name="Cálculo 17 5 5 4" xfId="9215" xr:uid="{DE94E4C0-F9B4-484A-A527-859CCD3B51FD}"/>
    <cellStyle name="Cálculo 17 5 5 4 2" xfId="24323" xr:uid="{10351FFD-1180-4E1F-B3D8-218A7B5C35C3}"/>
    <cellStyle name="Cálculo 17 5 5 5" xfId="18873" xr:uid="{5BFE8295-6241-46E7-AB97-A18F0CE8962D}"/>
    <cellStyle name="Cálculo 17 5 6" xfId="4142" xr:uid="{D225F13B-3B1A-4019-865E-3983C3017902}"/>
    <cellStyle name="Cálculo 17 5 6 2" xfId="6779" xr:uid="{168ADB85-0E11-4C3F-AF69-70B0585E5A52}"/>
    <cellStyle name="Cálculo 17 5 6 2 2" xfId="13090" xr:uid="{D07881AC-83BB-4EF9-B01B-9D458E3CCB2B}"/>
    <cellStyle name="Cálculo 17 5 6 2 2 2" xfId="28198" xr:uid="{06290191-7759-4AEB-918C-367B1DD8B643}"/>
    <cellStyle name="Cálculo 17 5 6 2 3" xfId="16764" xr:uid="{D7F65203-1395-4AC3-AE5A-885B50CB804A}"/>
    <cellStyle name="Cálculo 17 5 6 2 3 2" xfId="31872" xr:uid="{C5FEBB6A-8251-4A51-95CF-13A7B4EF9A9A}"/>
    <cellStyle name="Cálculo 17 5 6 2 4" xfId="21887" xr:uid="{E55D76ED-C703-4B19-99B5-572BB240F562}"/>
    <cellStyle name="Cálculo 17 5 6 3" xfId="10524" xr:uid="{2B204D93-C033-49C4-BA8D-7C42BF7C2D2B}"/>
    <cellStyle name="Cálculo 17 5 6 3 2" xfId="25632" xr:uid="{B5CC8D41-5DBE-4DA7-8583-A7F2405C377B}"/>
    <cellStyle name="Cálculo 17 5 6 4" xfId="16235" xr:uid="{2FEA31C0-A4A8-4AC7-92D4-521862951495}"/>
    <cellStyle name="Cálculo 17 5 6 4 2" xfId="31343" xr:uid="{5ACA763C-450A-410E-8311-D6A6B2E6B971}"/>
    <cellStyle name="Cálculo 17 5 6 5" xfId="19250" xr:uid="{47E702D5-6F2C-4D76-92B9-44CE9B130A45}"/>
    <cellStyle name="Cálculo 17 5 7" xfId="4707" xr:uid="{92372815-98D0-4E99-BCFB-9ADF32CBB571}"/>
    <cellStyle name="Cálculo 17 5 7 2" xfId="11089" xr:uid="{26A47EC4-B322-4E3A-B19A-B3FF23789380}"/>
    <cellStyle name="Cálculo 17 5 7 2 2" xfId="26197" xr:uid="{5DFEC051-4CF7-4CD5-AC95-9437E6B8C79A}"/>
    <cellStyle name="Cálculo 17 5 7 3" xfId="15519" xr:uid="{5E34090D-8944-4F7C-96D4-FA01858448B8}"/>
    <cellStyle name="Cálculo 17 5 7 3 2" xfId="30627" xr:uid="{7C97FF30-07EB-4901-A572-4D8C56CCA671}"/>
    <cellStyle name="Cálculo 17 5 7 4" xfId="19815" xr:uid="{4B8A853B-84CA-43D0-B64C-9D0862AEF7C0}"/>
    <cellStyle name="Cálculo 17 5 8" xfId="8568" xr:uid="{5ED66A71-6353-43BA-9777-F67AB95135CD}"/>
    <cellStyle name="Cálculo 17 5 8 2" xfId="23676" xr:uid="{9F5449DD-5E7C-4AE4-965C-262A7639A3C5}"/>
    <cellStyle name="Cálculo 17 5 9" xfId="7059" xr:uid="{23B5AEC1-36A5-422D-8079-4B4BD3A2F903}"/>
    <cellStyle name="Cálculo 17 5 9 2" xfId="22167" xr:uid="{35959283-544E-47AF-8AF2-58E411DB748B}"/>
    <cellStyle name="Cálculo 18" xfId="758" xr:uid="{00000000-0005-0000-0000-0000F6020000}"/>
    <cellStyle name="Cálculo 18 2" xfId="1832" xr:uid="{281233E5-EB79-4FDB-8B36-1BAAC2F38FEE}"/>
    <cellStyle name="Cálculo 18 2 10" xfId="8333" xr:uid="{DB352A88-D1D8-4178-AF4A-91760736F3EF}"/>
    <cellStyle name="Cálculo 18 2 10 2" xfId="23441" xr:uid="{20BB3CAD-2030-491F-A89A-8D344D89BC0B}"/>
    <cellStyle name="Cálculo 18 2 11" xfId="7186" xr:uid="{5D3495E3-FD1D-455F-BE66-1E0399AEC972}"/>
    <cellStyle name="Cálculo 18 2 11 2" xfId="22294" xr:uid="{04EFA523-BB6D-47FC-B579-73B0801EC070}"/>
    <cellStyle name="Cálculo 18 2 12" xfId="7528" xr:uid="{15667447-67B4-458A-9F55-3C5139DB5573}"/>
    <cellStyle name="Cálculo 18 2 12 2" xfId="22636" xr:uid="{4B861184-D674-494D-BF47-0475D63FB2B0}"/>
    <cellStyle name="Cálculo 18 2 13" xfId="17057" xr:uid="{9F054BCE-2ECB-4676-8980-9DA603BAB4E8}"/>
    <cellStyle name="Cálculo 18 2 2" xfId="2392" xr:uid="{F30298AA-7B2B-4A75-8094-F2D99D94E0BF}"/>
    <cellStyle name="Cálculo 18 2 2 2" xfId="5029" xr:uid="{EC9749FD-640B-468A-A764-8F4D1D7333A4}"/>
    <cellStyle name="Cálculo 18 2 2 2 2" xfId="11393" xr:uid="{0B9DC4B3-43BD-4A1E-82E9-60489BB293E6}"/>
    <cellStyle name="Cálculo 18 2 2 2 2 2" xfId="26501" xr:uid="{E5559AC5-931E-414F-B854-C5107E7DC5C1}"/>
    <cellStyle name="Cálculo 18 2 2 2 3" xfId="15531" xr:uid="{AB790392-0AF9-4448-B773-D25CB479A971}"/>
    <cellStyle name="Cálculo 18 2 2 2 3 2" xfId="30639" xr:uid="{7917C878-BD3D-4E5D-BF68-1F2A2F6692E4}"/>
    <cellStyle name="Cálculo 18 2 2 2 4" xfId="20137" xr:uid="{D4CBB5B3-447F-4311-A1A4-CBF63DEFC401}"/>
    <cellStyle name="Cálculo 18 2 2 3" xfId="8859" xr:uid="{87A6096B-6CDF-46E0-9D36-02E2852D6DD8}"/>
    <cellStyle name="Cálculo 18 2 2 3 2" xfId="23967" xr:uid="{9FA9A1E8-8F46-4634-8C52-A87AE925424B}"/>
    <cellStyle name="Cálculo 18 2 3" xfId="2228" xr:uid="{6E18DCF9-B3E5-48F9-98CD-474E8FE1B06B}"/>
    <cellStyle name="Cálculo 18 2 3 2" xfId="4865" xr:uid="{4D28E70B-AB76-48F6-8938-925A097FCBC3}"/>
    <cellStyle name="Cálculo 18 2 3 2 2" xfId="14775" xr:uid="{FD29F68C-AE25-4AC6-BACD-ED5B823C9A4F}"/>
    <cellStyle name="Cálculo 18 2 3 2 2 2" xfId="29883" xr:uid="{9C493E5C-CF24-4EC0-887F-1D45C42C377D}"/>
    <cellStyle name="Cálculo 18 2 3 2 3" xfId="19973" xr:uid="{CD1DF22D-58BA-499F-9624-07549A4874BC}"/>
    <cellStyle name="Cálculo 18 2 3 3" xfId="15901" xr:uid="{446AB8ED-7102-421B-B0E8-7DB40502F518}"/>
    <cellStyle name="Cálculo 18 2 3 3 2" xfId="31009" xr:uid="{78CC0479-813B-4DA5-ADEB-6B6B8771CF45}"/>
    <cellStyle name="Cálculo 18 2 3 4" xfId="17453" xr:uid="{B70A7666-AFB6-45B1-9B77-9CA756756DF8}"/>
    <cellStyle name="Cálculo 18 2 4" xfId="2926" xr:uid="{C212A1CE-D10A-4817-9352-4DB9EFE86367}"/>
    <cellStyle name="Cálculo 18 2 4 2" xfId="5563" xr:uid="{64227016-EC3D-4DA4-B030-E4BF126DB295}"/>
    <cellStyle name="Cálculo 18 2 4 2 2" xfId="11874" xr:uid="{83D4E123-42E5-457E-B1BF-2F71F7529487}"/>
    <cellStyle name="Cálculo 18 2 4 2 2 2" xfId="26982" xr:uid="{C21213A5-2150-46BF-9C30-39B474B75CDA}"/>
    <cellStyle name="Cálculo 18 2 4 2 3" xfId="14617" xr:uid="{1AF66791-B797-4BDC-9C88-69790C6BEBE4}"/>
    <cellStyle name="Cálculo 18 2 4 2 3 2" xfId="29725" xr:uid="{897E78B1-1E12-4FD2-BBCC-7BF8F15655F2}"/>
    <cellStyle name="Cálculo 18 2 4 2 4" xfId="20671" xr:uid="{D6F2DE9F-07E5-4CFD-9AC9-3C7235EF6A72}"/>
    <cellStyle name="Cálculo 18 2 4 3" xfId="9308" xr:uid="{9EA6844B-4AF5-4E29-88FB-5AA12729044A}"/>
    <cellStyle name="Cálculo 18 2 4 3 2" xfId="24416" xr:uid="{8162E380-1348-4F59-ABDC-26043EEB71A4}"/>
    <cellStyle name="Cálculo 18 2 4 4" xfId="9253" xr:uid="{F9A9F605-4C0A-4156-85A0-0A37162DB92B}"/>
    <cellStyle name="Cálculo 18 2 4 4 2" xfId="24361" xr:uid="{DDE3DF30-6DEB-48D5-85FC-1A4CD579F761}"/>
    <cellStyle name="Cálculo 18 2 4 5" xfId="18034" xr:uid="{49F04833-BEBB-42A5-A637-B0C38694400B}"/>
    <cellStyle name="Cálculo 18 2 5" xfId="3252" xr:uid="{85DA27C7-07D8-47E6-A02D-E998EDDBAEE1}"/>
    <cellStyle name="Cálculo 18 2 5 2" xfId="5889" xr:uid="{4790D62F-301F-4F6D-943A-21FEB1500B5F}"/>
    <cellStyle name="Cálculo 18 2 5 2 2" xfId="12200" xr:uid="{6A20839E-EA2C-4D8F-99CA-A04DD3708916}"/>
    <cellStyle name="Cálculo 18 2 5 2 2 2" xfId="27308" xr:uid="{B059856C-3785-407E-8CDA-D9E82E7918F3}"/>
    <cellStyle name="Cálculo 18 2 5 2 3" xfId="9242" xr:uid="{E38AEC42-7036-422D-AC2A-102B6AAB55A0}"/>
    <cellStyle name="Cálculo 18 2 5 2 3 2" xfId="24350" xr:uid="{C33A67D3-C6DE-4C50-9513-B596DD84AA4C}"/>
    <cellStyle name="Cálculo 18 2 5 2 4" xfId="20997" xr:uid="{EEB06FAF-89B7-49FC-A203-C29980FFF6F5}"/>
    <cellStyle name="Cálculo 18 2 5 3" xfId="9634" xr:uid="{1F72A26C-E9EB-4876-9407-09404936BE6A}"/>
    <cellStyle name="Cálculo 18 2 5 3 2" xfId="24742" xr:uid="{4E74BC7B-0F89-489A-93D1-A43F0F8B6A59}"/>
    <cellStyle name="Cálculo 18 2 5 4" xfId="16269" xr:uid="{FBEE195F-FF96-48FF-ADA1-5A3CD99CC62A}"/>
    <cellStyle name="Cálculo 18 2 5 4 2" xfId="31377" xr:uid="{CFF60D5E-061D-4FE2-AEB4-F65D67A6B727}"/>
    <cellStyle name="Cálculo 18 2 5 5" xfId="18360" xr:uid="{070158C1-8CA0-4B1B-AE0D-4B78EB28DBC9}"/>
    <cellStyle name="Cálculo 18 2 6" xfId="3558" xr:uid="{D389CD2C-442F-42AE-A7E3-277A56192E29}"/>
    <cellStyle name="Cálculo 18 2 6 2" xfId="6195" xr:uid="{03B19E80-9204-4BFE-A621-0C4F18479238}"/>
    <cellStyle name="Cálculo 18 2 6 2 2" xfId="12506" xr:uid="{855BCF53-AB73-45D5-A7AE-16956E1014B7}"/>
    <cellStyle name="Cálculo 18 2 6 2 2 2" xfId="27614" xr:uid="{60EB563C-B654-4190-9F37-47D28E9B5CC0}"/>
    <cellStyle name="Cálculo 18 2 6 2 3" xfId="15929" xr:uid="{4D9E8678-6E48-4C55-85B5-AFB287B43082}"/>
    <cellStyle name="Cálculo 18 2 6 2 3 2" xfId="31037" xr:uid="{8F84CDD8-BF6E-487E-B9C4-2B29A640C330}"/>
    <cellStyle name="Cálculo 18 2 6 2 4" xfId="21303" xr:uid="{9BCC9198-B3B9-46C2-BB47-86FB13FE76C4}"/>
    <cellStyle name="Cálculo 18 2 6 3" xfId="9940" xr:uid="{3ADFF6B8-4AEC-40CA-A5E2-4C73010E7419}"/>
    <cellStyle name="Cálculo 18 2 6 3 2" xfId="25048" xr:uid="{1E317444-41FB-4CEB-8A62-223917049425}"/>
    <cellStyle name="Cálculo 18 2 6 4" xfId="15008" xr:uid="{DFA291E1-6908-47DA-A061-00CE51497255}"/>
    <cellStyle name="Cálculo 18 2 6 4 2" xfId="30116" xr:uid="{B49C5EF0-33B0-4DBB-AA7B-BE69DEE67EA1}"/>
    <cellStyle name="Cálculo 18 2 6 5" xfId="18666" xr:uid="{042FD741-F4BD-4580-BB24-8EC523C546A7}"/>
    <cellStyle name="Cálculo 18 2 7" xfId="3904" xr:uid="{B9A11934-CB99-4A53-B319-04088EEB2038}"/>
    <cellStyle name="Cálculo 18 2 7 2" xfId="6541" xr:uid="{F7C656AB-0319-4821-AFED-6D3C81230542}"/>
    <cellStyle name="Cálculo 18 2 7 2 2" xfId="12852" xr:uid="{3BD13AF5-7E4E-432A-B922-5425EE0BCB46}"/>
    <cellStyle name="Cálculo 18 2 7 2 2 2" xfId="27960" xr:uid="{7E8CDA57-7423-497F-8CFB-77BF57179D87}"/>
    <cellStyle name="Cálculo 18 2 7 2 3" xfId="15953" xr:uid="{AE63969F-2610-409F-AEAE-CFC026799832}"/>
    <cellStyle name="Cálculo 18 2 7 2 3 2" xfId="31061" xr:uid="{9F2BFF98-6283-418E-8E2A-80E88C72A403}"/>
    <cellStyle name="Cálculo 18 2 7 2 4" xfId="21649" xr:uid="{AF239597-D12A-4D6B-B9D8-3F31DCC899A6}"/>
    <cellStyle name="Cálculo 18 2 7 3" xfId="10286" xr:uid="{71620F39-FF19-4DCA-A420-89BD1917FC1B}"/>
    <cellStyle name="Cálculo 18 2 7 3 2" xfId="25394" xr:uid="{DEFACB3D-1156-4EFF-97D3-A730E9EE919C}"/>
    <cellStyle name="Cálculo 18 2 7 4" xfId="14714" xr:uid="{6C588F9D-69C4-49EA-8E6A-2B9CD470A99E}"/>
    <cellStyle name="Cálculo 18 2 7 4 2" xfId="29822" xr:uid="{7677F104-35ED-4EA0-B23D-37E00AD3A387}"/>
    <cellStyle name="Cálculo 18 2 7 5" xfId="19012" xr:uid="{41D75684-04AB-44C7-BD7E-1472C03E6167}"/>
    <cellStyle name="Cálculo 18 2 8" xfId="4268" xr:uid="{63C94C1B-8D70-474B-A9B0-9F9B6E9739CF}"/>
    <cellStyle name="Cálculo 18 2 8 2" xfId="6905" xr:uid="{36D3A327-89BE-46D2-933C-5781C7C8F121}"/>
    <cellStyle name="Cálculo 18 2 8 2 2" xfId="13216" xr:uid="{77190E95-6762-4E8A-AD86-58AB17583C41}"/>
    <cellStyle name="Cálculo 18 2 8 2 2 2" xfId="28324" xr:uid="{65BDBA1A-53BA-4EFB-92DD-5DE6C4158508}"/>
    <cellStyle name="Cálculo 18 2 8 2 3" xfId="16880" xr:uid="{6A406D44-413D-421B-9578-E80EB33C2ED8}"/>
    <cellStyle name="Cálculo 18 2 8 2 3 2" xfId="31988" xr:uid="{0BB44E08-E060-4A1C-A652-7AEE9F09CCD4}"/>
    <cellStyle name="Cálculo 18 2 8 2 4" xfId="22013" xr:uid="{8AB6F1F4-6761-4B00-99FC-4AE2AA318AD9}"/>
    <cellStyle name="Cálculo 18 2 8 3" xfId="10650" xr:uid="{0399E091-8330-4D62-A12B-C9BD498D6D50}"/>
    <cellStyle name="Cálculo 18 2 8 3 2" xfId="25758" xr:uid="{58FDF427-3DB9-4826-8854-48207758CBBD}"/>
    <cellStyle name="Cálculo 18 2 8 4" xfId="13481" xr:uid="{FA404B1B-B0FC-465B-A65C-E355D08F8F86}"/>
    <cellStyle name="Cálculo 18 2 8 4 2" xfId="28589" xr:uid="{FEFCCB0B-160B-4D06-BFD0-F3C7E7559D61}"/>
    <cellStyle name="Cálculo 18 2 8 5" xfId="19376" xr:uid="{48C7CD8F-CF68-4269-BDC6-40E85D01017C}"/>
    <cellStyle name="Cálculo 18 2 9" xfId="4469" xr:uid="{ED0DB054-7C8F-471F-9719-D9A1ABD07C78}"/>
    <cellStyle name="Cálculo 18 2 9 2" xfId="10851" xr:uid="{70D4D64F-41D8-4078-AA76-76EB69F055C4}"/>
    <cellStyle name="Cálculo 18 2 9 2 2" xfId="25959" xr:uid="{FE74C645-E4D7-4550-94EA-78712F685F75}"/>
    <cellStyle name="Cálculo 18 2 9 3" xfId="7673" xr:uid="{D16FADD1-0DDF-4078-B124-90893B860E3E}"/>
    <cellStyle name="Cálculo 18 2 9 3 2" xfId="22781" xr:uid="{06984651-E60D-4355-9BFA-3CC2E201B357}"/>
    <cellStyle name="Cálculo 18 2 9 4" xfId="19577" xr:uid="{7017730E-6CCD-4B6C-AA26-249C31A2F05B}"/>
    <cellStyle name="Cálculo 18 3" xfId="1815" xr:uid="{711CED0D-52AE-4D55-A9F9-AFBB964A4C73}"/>
    <cellStyle name="Cálculo 18 3 10" xfId="11794" xr:uid="{B0A6EDF9-9566-4882-9F42-93DFA291BCF1}"/>
    <cellStyle name="Cálculo 18 3 10 2" xfId="26902" xr:uid="{72FD655F-C42C-4E6E-A6F7-192C0F0CAB6A}"/>
    <cellStyle name="Cálculo 18 3 11" xfId="15339" xr:uid="{68FF7DA3-550E-4DCC-8244-1FE6D24CAB17}"/>
    <cellStyle name="Cálculo 18 3 11 2" xfId="30447" xr:uid="{A49F9C91-A3A1-430E-9D1D-CC79619BE4D3}"/>
    <cellStyle name="Cálculo 18 3 12" xfId="17040" xr:uid="{17043EA7-2F66-452C-B835-9D5209A6CF51}"/>
    <cellStyle name="Cálculo 18 3 2" xfId="2375" xr:uid="{3F31DA3D-088A-498D-9EDE-158E820BB17C}"/>
    <cellStyle name="Cálculo 18 3 2 2" xfId="5012" xr:uid="{89A1C39E-B957-4FDD-961D-ED410041881A}"/>
    <cellStyle name="Cálculo 18 3 2 2 2" xfId="11376" xr:uid="{DD3F6C3E-BEAF-4E20-9120-672EF5355AAB}"/>
    <cellStyle name="Cálculo 18 3 2 2 2 2" xfId="26484" xr:uid="{4C65D007-3A3E-487F-8C8C-701B0199DAB1}"/>
    <cellStyle name="Cálculo 18 3 2 2 3" xfId="13361" xr:uid="{99697992-DFE5-485C-96DC-8F29AAA2FA03}"/>
    <cellStyle name="Cálculo 18 3 2 2 3 2" xfId="28469" xr:uid="{E4551892-42B2-444B-9643-1EF497D42882}"/>
    <cellStyle name="Cálculo 18 3 2 2 4" xfId="20120" xr:uid="{ED8E150E-6B2D-4756-95D6-5265647991E8}"/>
    <cellStyle name="Cálculo 18 3 2 3" xfId="8842" xr:uid="{351C66D7-164D-49C5-8454-F2EB9D292529}"/>
    <cellStyle name="Cálculo 18 3 2 3 2" xfId="23950" xr:uid="{BF05B6D4-C23D-4E75-8047-DB339B937935}"/>
    <cellStyle name="Cálculo 18 3 2 4" xfId="14979" xr:uid="{1541ECBA-5444-4E2F-82F5-F799A306F8A8}"/>
    <cellStyle name="Cálculo 18 3 2 4 2" xfId="30087" xr:uid="{9F34ADAD-3C59-4A4C-B107-9A1C2E81B42F}"/>
    <cellStyle name="Cálculo 18 3 2 5" xfId="13650" xr:uid="{9F512E41-470C-4A2A-8D1D-D0024F3BA609}"/>
    <cellStyle name="Cálculo 18 3 2 5 2" xfId="28758" xr:uid="{DEEAEA54-AC17-49B5-8F05-83453A0F823B}"/>
    <cellStyle name="Cálculo 18 3 2 6" xfId="17583" xr:uid="{A180CC7F-4416-4C86-8784-53631FCFD054}"/>
    <cellStyle name="Cálculo 18 3 3" xfId="2245" xr:uid="{EFB9ABA1-5F39-40A2-9E30-2F6DF435160C}"/>
    <cellStyle name="Cálculo 18 3 3 2" xfId="4882" xr:uid="{71A0EC43-D338-4323-8349-0489A8496270}"/>
    <cellStyle name="Cálculo 18 3 3 2 2" xfId="13811" xr:uid="{E482E61B-2E14-44C7-A8F7-FBF1E94ADA9E}"/>
    <cellStyle name="Cálculo 18 3 3 2 2 2" xfId="28919" xr:uid="{71044DA1-9B5F-4D90-BD36-50835BE0B6F4}"/>
    <cellStyle name="Cálculo 18 3 3 2 3" xfId="19990" xr:uid="{37C2666C-6114-466F-BFA5-06A0AA041303}"/>
    <cellStyle name="Cálculo 18 3 3 3" xfId="7405" xr:uid="{99C29821-9754-4D1D-95A3-9FA2443847C2}"/>
    <cellStyle name="Cálculo 18 3 3 3 2" xfId="22513" xr:uid="{A0FCE1AC-D710-4018-922F-799A6E8639DE}"/>
    <cellStyle name="Cálculo 18 3 3 4" xfId="17470" xr:uid="{FAC50DB7-E00F-4478-BB08-B35D5FCF8388}"/>
    <cellStyle name="Cálculo 18 3 4" xfId="2649" xr:uid="{AA7A3BC9-46F5-4848-9912-DF4E195A44B5}"/>
    <cellStyle name="Cálculo 18 3 4 2" xfId="5286" xr:uid="{301923AA-0E7A-4D1C-883A-1C1CE5186FAB}"/>
    <cellStyle name="Cálculo 18 3 4 2 2" xfId="11650" xr:uid="{4BDE57A0-9D11-4F61-BAEE-9454FED24FFA}"/>
    <cellStyle name="Cálculo 18 3 4 2 2 2" xfId="26758" xr:uid="{15229DAE-AC49-4926-9A7F-9B811CF3B38F}"/>
    <cellStyle name="Cálculo 18 3 4 2 3" xfId="16021" xr:uid="{0365E831-27D2-4A3B-8024-CABC539ECDC8}"/>
    <cellStyle name="Cálculo 18 3 4 2 3 2" xfId="31129" xr:uid="{5B0B1084-F34B-43CA-9C52-F42726DFD1C1}"/>
    <cellStyle name="Cálculo 18 3 4 2 4" xfId="20394" xr:uid="{A2327DD7-BD2A-42CF-B25D-AAC62F640F67}"/>
    <cellStyle name="Cálculo 18 3 4 3" xfId="9116" xr:uid="{8786CF93-6534-47BC-B9A2-1F4E5ABE509B}"/>
    <cellStyle name="Cálculo 18 3 4 3 2" xfId="24224" xr:uid="{9E88C767-3963-4A97-B8F5-E8AD630242CC}"/>
    <cellStyle name="Cálculo 18 3 4 4" xfId="16018" xr:uid="{36479D34-311C-4DB1-A4A8-41199668D7A5}"/>
    <cellStyle name="Cálculo 18 3 4 4 2" xfId="31126" xr:uid="{68BDED8B-0F0A-40D3-835C-1A2C170C29F5}"/>
    <cellStyle name="Cálculo 18 3 4 5" xfId="17757" xr:uid="{299E6EAA-DC85-42C5-A4BB-129A048AE849}"/>
    <cellStyle name="Cálculo 18 3 5" xfId="3235" xr:uid="{45E9F4CE-C2C6-40D6-A4ED-94A9AEE750FD}"/>
    <cellStyle name="Cálculo 18 3 5 2" xfId="5872" xr:uid="{2259CA47-9F71-4945-8411-AD716380BEC6}"/>
    <cellStyle name="Cálculo 18 3 5 2 2" xfId="12183" xr:uid="{9D0DCC54-7A92-4D9A-BD28-5A3A6BE7A82B}"/>
    <cellStyle name="Cálculo 18 3 5 2 2 2" xfId="27291" xr:uid="{75DF9CC0-D6EF-4DCF-AE07-9437DC7F7DF1}"/>
    <cellStyle name="Cálculo 18 3 5 2 3" xfId="15331" xr:uid="{BE305023-5B8F-4FD5-84B4-CB3C775446F1}"/>
    <cellStyle name="Cálculo 18 3 5 2 3 2" xfId="30439" xr:uid="{D146D0AD-5200-47BE-872F-AA02607DACED}"/>
    <cellStyle name="Cálculo 18 3 5 2 4" xfId="20980" xr:uid="{D2259280-6D63-4DB1-9656-3D307962094B}"/>
    <cellStyle name="Cálculo 18 3 5 3" xfId="9617" xr:uid="{541F2DF9-CDD6-40C7-A873-C7A4A943952C}"/>
    <cellStyle name="Cálculo 18 3 5 3 2" xfId="24725" xr:uid="{65E78BBA-C093-454D-B890-C2F6541FD789}"/>
    <cellStyle name="Cálculo 18 3 5 4" xfId="14911" xr:uid="{A23D33E9-D109-47C9-93EA-DA01B5800787}"/>
    <cellStyle name="Cálculo 18 3 5 4 2" xfId="30019" xr:uid="{7965EC58-DA95-4D84-B447-AE11DB358340}"/>
    <cellStyle name="Cálculo 18 3 5 5" xfId="18343" xr:uid="{B63589D2-E821-4C2C-8196-847338A83F8D}"/>
    <cellStyle name="Cálculo 18 3 6" xfId="2317" xr:uid="{ED0BB2DD-07E5-4705-A914-00A20753ACD6}"/>
    <cellStyle name="Cálculo 18 3 6 2" xfId="4954" xr:uid="{2F4C1BF1-EB67-4F3F-A651-539572512CB3}"/>
    <cellStyle name="Cálculo 18 3 6 2 2" xfId="11318" xr:uid="{8CCCFE3E-42BA-4920-821D-DA7BAC58E9B9}"/>
    <cellStyle name="Cálculo 18 3 6 2 2 2" xfId="26426" xr:uid="{8979F4AD-830B-4ABD-BB29-CE52412E0207}"/>
    <cellStyle name="Cálculo 18 3 6 2 3" xfId="14226" xr:uid="{5BEFB5F0-9FF4-46AE-B899-8F4428E8E649}"/>
    <cellStyle name="Cálculo 18 3 6 2 3 2" xfId="29334" xr:uid="{7FB6DE96-E58C-49FD-86A1-C019E71A257F}"/>
    <cellStyle name="Cálculo 18 3 6 2 4" xfId="20062" xr:uid="{C7EF59FE-0058-4A14-B174-58C985C504DE}"/>
    <cellStyle name="Cálculo 18 3 6 3" xfId="8784" xr:uid="{068D7B67-4F0F-4EF2-BB52-135097719A19}"/>
    <cellStyle name="Cálculo 18 3 6 3 2" xfId="23892" xr:uid="{53742559-3BA8-4607-8911-73DBCBDE3873}"/>
    <cellStyle name="Cálculo 18 3 6 4" xfId="14941" xr:uid="{67B852A1-0DC2-48DD-B892-79CB0F6F64CB}"/>
    <cellStyle name="Cálculo 18 3 6 4 2" xfId="30049" xr:uid="{8657B663-CE9F-4064-B79C-EEF2C79DE8A7}"/>
    <cellStyle name="Cálculo 18 3 6 5" xfId="17542" xr:uid="{9252996E-BD2E-4FFB-B559-F5E0B2C9581C}"/>
    <cellStyle name="Cálculo 18 3 7" xfId="3887" xr:uid="{F83BD7FF-A7FF-44D7-9CDD-7714DC16F5D4}"/>
    <cellStyle name="Cálculo 18 3 7 2" xfId="6524" xr:uid="{82005C40-06B3-4571-AB51-3C927A736D95}"/>
    <cellStyle name="Cálculo 18 3 7 2 2" xfId="12835" xr:uid="{EB56AE2D-45C0-420B-84BD-EF84AAA6151A}"/>
    <cellStyle name="Cálculo 18 3 7 2 2 2" xfId="27943" xr:uid="{40D2BCA6-C8BB-4482-8DC6-F1A42361E10A}"/>
    <cellStyle name="Cálculo 18 3 7 2 3" xfId="7452" xr:uid="{33A81124-F4C5-4EE1-9316-6B2527BBBB91}"/>
    <cellStyle name="Cálculo 18 3 7 2 3 2" xfId="22560" xr:uid="{3C2558B4-B354-4E97-9A2A-8233B4E0F814}"/>
    <cellStyle name="Cálculo 18 3 7 2 4" xfId="21632" xr:uid="{1B947DBE-0672-44B1-A742-E3B6E531B800}"/>
    <cellStyle name="Cálculo 18 3 7 3" xfId="10269" xr:uid="{2ED362F6-62C8-44FA-8306-4755781FE7A9}"/>
    <cellStyle name="Cálculo 18 3 7 3 2" xfId="25377" xr:uid="{410AEDBF-9C8C-4204-90BC-6C643B55C58C}"/>
    <cellStyle name="Cálculo 18 3 7 4" xfId="15323" xr:uid="{7FE6141B-594B-430B-BFDE-73F5291CA487}"/>
    <cellStyle name="Cálculo 18 3 7 4 2" xfId="30431" xr:uid="{6B3F61D8-F88A-4EEC-AEDB-37FF8E7D712D}"/>
    <cellStyle name="Cálculo 18 3 7 5" xfId="18995" xr:uid="{252D9B05-8A47-4560-B016-EF0E015BB92F}"/>
    <cellStyle name="Cálculo 18 3 8" xfId="4452" xr:uid="{758DAFE5-D90B-4275-80E5-AD1ACAD2D0A1}"/>
    <cellStyle name="Cálculo 18 3 8 2" xfId="10834" xr:uid="{CFF31062-8D8D-4B97-BEE7-5473D425BB9A}"/>
    <cellStyle name="Cálculo 18 3 8 2 2" xfId="25942" xr:uid="{5D6B27BC-58F4-4B42-AE52-8E1F26137EC4}"/>
    <cellStyle name="Cálculo 18 3 8 3" xfId="14364" xr:uid="{E0D1B7E8-5603-42D7-8B68-C9589E5E2C5B}"/>
    <cellStyle name="Cálculo 18 3 8 3 2" xfId="29472" xr:uid="{49D0FCA4-D391-4FD2-8C01-41C6FCD1C727}"/>
    <cellStyle name="Cálculo 18 3 8 4" xfId="19560" xr:uid="{A5F976FE-CD49-481A-84DF-EFADECD5478A}"/>
    <cellStyle name="Cálculo 18 3 9" xfId="8316" xr:uid="{FC49399A-E33E-46DF-BA48-276D36B1E57B}"/>
    <cellStyle name="Cálculo 18 3 9 2" xfId="23424" xr:uid="{D0816C5D-DCA8-4FFF-AB3C-42DC3EA9BCC2}"/>
    <cellStyle name="Cálculo 18 4" xfId="2052" xr:uid="{418911AE-589A-4888-A3FE-47B54448FDBA}"/>
    <cellStyle name="Cálculo 18 4 10" xfId="13780" xr:uid="{E08D942F-31BF-4215-B609-1DB961D7998D}"/>
    <cellStyle name="Cálculo 18 4 10 2" xfId="28888" xr:uid="{041CA883-AB4B-4DFB-82F1-A2D4FBC803E8}"/>
    <cellStyle name="Cálculo 18 4 11" xfId="7628" xr:uid="{72325609-5DD5-48E3-8514-49E989FDB570}"/>
    <cellStyle name="Cálculo 18 4 11 2" xfId="22736" xr:uid="{1445F3D6-8460-48F2-A6AE-F21FC4F61F10}"/>
    <cellStyle name="Cálculo 18 4 12" xfId="17277" xr:uid="{D5D16BD7-2467-496F-AB3F-696108FEEBE7}"/>
    <cellStyle name="Cálculo 18 4 2" xfId="2559" xr:uid="{6B4280B7-B828-4BCF-8A8A-F1485DB9985F}"/>
    <cellStyle name="Cálculo 18 4 2 2" xfId="5196" xr:uid="{49D11C27-A7AD-4554-ADDB-32B66661BCE3}"/>
    <cellStyle name="Cálculo 18 4 2 2 2" xfId="11560" xr:uid="{49B3D6C2-D858-41E7-B607-375C1BF5685F}"/>
    <cellStyle name="Cálculo 18 4 2 2 2 2" xfId="26668" xr:uid="{F107EBCB-267D-42C8-823D-0632317C5E93}"/>
    <cellStyle name="Cálculo 18 4 2 2 3" xfId="13517" xr:uid="{27C39EEE-8F12-4DBB-8E15-78AD31119A22}"/>
    <cellStyle name="Cálculo 18 4 2 2 3 2" xfId="28625" xr:uid="{6E597693-65DB-4ED3-902B-8DB37767F404}"/>
    <cellStyle name="Cálculo 18 4 2 2 4" xfId="20304" xr:uid="{84DCBC41-3599-4426-9F13-861B177469B2}"/>
    <cellStyle name="Cálculo 18 4 2 3" xfId="9026" xr:uid="{092F8A7C-B66B-4959-ACB8-5967270174A5}"/>
    <cellStyle name="Cálculo 18 4 2 3 2" xfId="24134" xr:uid="{D6522E34-4473-459F-B0FD-091BDC979320}"/>
    <cellStyle name="Cálculo 18 4 2 4" xfId="16023" xr:uid="{60B47721-CB71-4139-AD6B-8BF8D3729BED}"/>
    <cellStyle name="Cálculo 18 4 2 4 2" xfId="31131" xr:uid="{D0109A20-C585-493A-98B0-31626BBE7515}"/>
    <cellStyle name="Cálculo 18 4 2 5" xfId="7727" xr:uid="{69790045-57C3-4B3A-9121-FD3E8190C829}"/>
    <cellStyle name="Cálculo 18 4 2 5 2" xfId="22835" xr:uid="{0328F248-9A3B-4B91-B436-E35174A4B680}"/>
    <cellStyle name="Cálculo 18 4 2 6" xfId="17667" xr:uid="{25057563-F68A-4FDA-ADDD-BD58857477FE}"/>
    <cellStyle name="Cálculo 18 4 3" xfId="2812" xr:uid="{6C9CD59A-594D-4217-8503-F9CD4FCDB658}"/>
    <cellStyle name="Cálculo 18 4 3 2" xfId="5449" xr:uid="{1DB8A576-E7C5-4DD6-AD18-7D64C488BEFB}"/>
    <cellStyle name="Cálculo 18 4 3 2 2" xfId="7967" xr:uid="{150665DE-BAFC-4242-A67E-462BE1B4C538}"/>
    <cellStyle name="Cálculo 18 4 3 2 2 2" xfId="23075" xr:uid="{A2AD7CD4-00F4-42F6-A54C-B4591454EE87}"/>
    <cellStyle name="Cálculo 18 4 3 2 3" xfId="20557" xr:uid="{E207F7E7-1BF7-4496-9D2A-24F03C8C2593}"/>
    <cellStyle name="Cálculo 18 4 3 3" xfId="7965" xr:uid="{C8EDE0A7-41AC-4CA5-8A4A-4F98540B68F3}"/>
    <cellStyle name="Cálculo 18 4 3 3 2" xfId="23073" xr:uid="{76F4E05C-3AAC-45E6-A5AD-A09A3C5B021F}"/>
    <cellStyle name="Cálculo 18 4 3 4" xfId="17920" xr:uid="{3D0CEE54-5256-4CA2-9745-1E5E7AA969DD}"/>
    <cellStyle name="Cálculo 18 4 4" xfId="3115" xr:uid="{52F539AC-59FF-4806-808B-3FAC72E45EFB}"/>
    <cellStyle name="Cálculo 18 4 4 2" xfId="5752" xr:uid="{4A0425A1-2384-46BE-851B-39BFE786E829}"/>
    <cellStyle name="Cálculo 18 4 4 2 2" xfId="12063" xr:uid="{E8201280-BB74-41C7-9739-760395E67DDB}"/>
    <cellStyle name="Cálculo 18 4 4 2 2 2" xfId="27171" xr:uid="{904C4D87-AE7D-4B80-AF48-65489E0551BF}"/>
    <cellStyle name="Cálculo 18 4 4 2 3" xfId="16169" xr:uid="{9E9E15F3-C9DD-4DAB-A623-23CE1789B0C3}"/>
    <cellStyle name="Cálculo 18 4 4 2 3 2" xfId="31277" xr:uid="{9B878F62-D938-431C-BBBF-201C6EB4D11B}"/>
    <cellStyle name="Cálculo 18 4 4 2 4" xfId="20860" xr:uid="{B234E8E2-2B16-4D32-AED3-CAAA587C6692}"/>
    <cellStyle name="Cálculo 18 4 4 3" xfId="9497" xr:uid="{50F1F157-FD0F-4533-BC86-F1D6CA57456C}"/>
    <cellStyle name="Cálculo 18 4 4 3 2" xfId="24605" xr:uid="{1697B184-365D-4DB9-AB0B-DA5D9C87623E}"/>
    <cellStyle name="Cálculo 18 4 4 4" xfId="13580" xr:uid="{4C2C073F-F696-45FE-A037-E05F7F6F0B34}"/>
    <cellStyle name="Cálculo 18 4 4 4 2" xfId="28688" xr:uid="{A3C5C728-27A1-4016-8B8A-273BEFCA6459}"/>
    <cellStyle name="Cálculo 18 4 4 5" xfId="18223" xr:uid="{B76EA445-15BD-4586-BEE1-048240569414}"/>
    <cellStyle name="Cálculo 18 4 5" xfId="3441" xr:uid="{4CE8579B-EAA8-4BF2-AB22-B2A484FC7FE1}"/>
    <cellStyle name="Cálculo 18 4 5 2" xfId="6078" xr:uid="{450DCDF4-3A0C-4078-8A33-49481E453F46}"/>
    <cellStyle name="Cálculo 18 4 5 2 2" xfId="12389" xr:uid="{C2B8EB8E-B7DD-4B57-BA33-476216BB409D}"/>
    <cellStyle name="Cálculo 18 4 5 2 2 2" xfId="27497" xr:uid="{9924FFA2-3012-41B8-AE55-3F156D8A1F58}"/>
    <cellStyle name="Cálculo 18 4 5 2 3" xfId="14376" xr:uid="{21592AAD-FD87-4BD2-9637-2D565088945D}"/>
    <cellStyle name="Cálculo 18 4 5 2 3 2" xfId="29484" xr:uid="{D68C154A-9587-4948-A65A-DE781E57314A}"/>
    <cellStyle name="Cálculo 18 4 5 2 4" xfId="21186" xr:uid="{395AAE42-1659-41CE-9065-F0EE520C6606}"/>
    <cellStyle name="Cálculo 18 4 5 3" xfId="9823" xr:uid="{AAAAA271-287E-4638-9CEC-A4B028AC9965}"/>
    <cellStyle name="Cálculo 18 4 5 3 2" xfId="24931" xr:uid="{AEB2D9C7-64BD-4A42-B173-31CA28CEF823}"/>
    <cellStyle name="Cálculo 18 4 5 4" xfId="9220" xr:uid="{671D4281-4EA5-4EF5-99C1-3A846899462D}"/>
    <cellStyle name="Cálculo 18 4 5 4 2" xfId="24328" xr:uid="{F633F966-516E-4E0C-BAB3-4C0895323DD0}"/>
    <cellStyle name="Cálculo 18 4 5 5" xfId="18549" xr:uid="{3B54B852-375C-4E28-AF06-217E15AC8D37}"/>
    <cellStyle name="Cálculo 18 4 6" xfId="3747" xr:uid="{0097DDEA-1043-495F-A67F-3B87F53AEF8C}"/>
    <cellStyle name="Cálculo 18 4 6 2" xfId="6384" xr:uid="{5FCF64CE-DD82-43A9-8AB4-CD14A154804A}"/>
    <cellStyle name="Cálculo 18 4 6 2 2" xfId="12695" xr:uid="{FBCE3CBA-C510-4E09-B150-A5603E7951AF}"/>
    <cellStyle name="Cálculo 18 4 6 2 2 2" xfId="27803" xr:uid="{C5F26F28-1BB0-4F70-B4F0-62A91CC8E7BC}"/>
    <cellStyle name="Cálculo 18 4 6 2 3" xfId="14896" xr:uid="{912F5DFC-F9A1-4B1B-9A39-8C0828FF1A89}"/>
    <cellStyle name="Cálculo 18 4 6 2 3 2" xfId="30004" xr:uid="{9C4FA46F-3590-46F5-8E38-C435CC8436DC}"/>
    <cellStyle name="Cálculo 18 4 6 2 4" xfId="21492" xr:uid="{5063DC88-0934-4222-AC34-54118E62D099}"/>
    <cellStyle name="Cálculo 18 4 6 3" xfId="10129" xr:uid="{DE0028D3-F3C7-4A07-8AC7-70555C9948FF}"/>
    <cellStyle name="Cálculo 18 4 6 3 2" xfId="25237" xr:uid="{B436FE70-1772-4C5C-804F-B196E50C1F68}"/>
    <cellStyle name="Cálculo 18 4 6 4" xfId="7544" xr:uid="{4925D04B-C8CC-4C7B-8702-25B791436798}"/>
    <cellStyle name="Cálculo 18 4 6 4 2" xfId="22652" xr:uid="{7585D066-2C00-4240-B0D0-5ED339CFCDDA}"/>
    <cellStyle name="Cálculo 18 4 6 5" xfId="18855" xr:uid="{C9CB1A05-A5FA-42C7-8F99-3D84FFEA83A8}"/>
    <cellStyle name="Cálculo 18 4 7" xfId="4124" xr:uid="{9D004CE2-AF85-479D-AAFB-BA16F4D6AB49}"/>
    <cellStyle name="Cálculo 18 4 7 2" xfId="6761" xr:uid="{DD90BDB1-B0F2-4978-8300-12DD6DDAC5A3}"/>
    <cellStyle name="Cálculo 18 4 7 2 2" xfId="13072" xr:uid="{B4B40CFF-D084-4266-90BD-E56068292951}"/>
    <cellStyle name="Cálculo 18 4 7 2 2 2" xfId="28180" xr:uid="{82A8B560-EA83-4565-BCBD-947C9E655F00}"/>
    <cellStyle name="Cálculo 18 4 7 2 3" xfId="16746" xr:uid="{2FD95E3A-415E-4CA1-B953-1EAA92A562C6}"/>
    <cellStyle name="Cálculo 18 4 7 2 3 2" xfId="31854" xr:uid="{5FB69B67-2223-4B34-A2D1-C51853218D45}"/>
    <cellStyle name="Cálculo 18 4 7 2 4" xfId="21869" xr:uid="{6AA89BA7-34E0-48E0-967C-931838DE336E}"/>
    <cellStyle name="Cálculo 18 4 7 3" xfId="10506" xr:uid="{1E0C6079-A792-418C-BB46-F6A11BB4A227}"/>
    <cellStyle name="Cálculo 18 4 7 3 2" xfId="25614" xr:uid="{75980F07-64AA-4838-BBB6-24AA19BC9DC3}"/>
    <cellStyle name="Cálculo 18 4 7 4" xfId="9152" xr:uid="{B753A259-3D81-460B-946E-D7E0EF7242E7}"/>
    <cellStyle name="Cálculo 18 4 7 4 2" xfId="24260" xr:uid="{42E42FB8-AB8E-4578-9F03-06C048D67B89}"/>
    <cellStyle name="Cálculo 18 4 7 5" xfId="19232" xr:uid="{17AA106C-07D4-430C-B681-C8AE428B90E6}"/>
    <cellStyle name="Cálculo 18 4 8" xfId="4689" xr:uid="{BF838639-A155-4531-BBF9-288C08E68EB9}"/>
    <cellStyle name="Cálculo 18 4 8 2" xfId="11071" xr:uid="{DFD9451B-4ADE-4BDC-A099-D03F35EEA721}"/>
    <cellStyle name="Cálculo 18 4 8 2 2" xfId="26179" xr:uid="{4B1D71EF-7640-4FC0-8ADB-0AB899C041BC}"/>
    <cellStyle name="Cálculo 18 4 8 3" xfId="15235" xr:uid="{CB19FA5E-2BE6-476A-AE6D-A4AF2B9849CC}"/>
    <cellStyle name="Cálculo 18 4 8 3 2" xfId="30343" xr:uid="{86AE0AE4-A8D2-4FD1-8955-BE3D6A0F64D1}"/>
    <cellStyle name="Cálculo 18 4 8 4" xfId="19797" xr:uid="{EBB65035-F0B0-4D54-B77F-031162AF2AEC}"/>
    <cellStyle name="Cálculo 18 4 9" xfId="8550" xr:uid="{12CBD5A0-8356-4679-898B-A74794095ACD}"/>
    <cellStyle name="Cálculo 18 4 9 2" xfId="23658" xr:uid="{7F5F3DFB-259F-48E7-9794-B2A3599F2793}"/>
    <cellStyle name="Cálculo 18 5" xfId="2069" xr:uid="{87A65BCE-AC27-4BD0-8334-D455CE2C407A}"/>
    <cellStyle name="Cálculo 18 5 10" xfId="15826" xr:uid="{7C983D40-1885-4226-B5F9-B2E347637867}"/>
    <cellStyle name="Cálculo 18 5 10 2" xfId="30934" xr:uid="{4EF47FC9-02D0-49B8-BCA9-D82271571B5F}"/>
    <cellStyle name="Cálculo 18 5 11" xfId="17294" xr:uid="{A7818121-F00E-4E38-9F3E-E569774D86FF}"/>
    <cellStyle name="Cálculo 18 5 2" xfId="2829" xr:uid="{F82BA5AE-B666-4291-A8EF-558B50C77CAA}"/>
    <cellStyle name="Cálculo 18 5 2 2" xfId="5466" xr:uid="{E97D4982-EC2A-4EC5-9095-B8CC9BC4C3F7}"/>
    <cellStyle name="Cálculo 18 5 2 2 2" xfId="11774" xr:uid="{E58D144D-8622-4C9F-9AA6-01DB010E9D46}"/>
    <cellStyle name="Cálculo 18 5 2 2 2 2" xfId="26882" xr:uid="{193C3B2F-7F03-49F6-AF0C-9ABEFF49EC75}"/>
    <cellStyle name="Cálculo 18 5 2 2 3" xfId="20574" xr:uid="{196B85CD-C189-47DA-AB0F-581590187765}"/>
    <cellStyle name="Cálculo 18 5 2 3" xfId="8087" xr:uid="{93402D17-E89C-4E4B-97D0-90589DC05706}"/>
    <cellStyle name="Cálculo 18 5 2 3 2" xfId="23195" xr:uid="{FBF06C38-8AA1-4865-807F-C9976238F328}"/>
    <cellStyle name="Cálculo 18 5 2 4" xfId="17937" xr:uid="{0C5BCD40-264B-4E0D-8852-3B8B2B24D9F0}"/>
    <cellStyle name="Cálculo 18 5 3" xfId="3132" xr:uid="{2A2A002B-DBE5-4F78-843E-DE22C2030F40}"/>
    <cellStyle name="Cálculo 18 5 3 2" xfId="5769" xr:uid="{D6AB5D88-4705-4877-AFED-2B70E919CE49}"/>
    <cellStyle name="Cálculo 18 5 3 2 2" xfId="12080" xr:uid="{F7B13D1A-9C23-4E46-A9C7-0544B1C8F4F6}"/>
    <cellStyle name="Cálculo 18 5 3 2 2 2" xfId="27188" xr:uid="{F3B24EAD-4159-4530-BC57-0B44A291895A}"/>
    <cellStyle name="Cálculo 18 5 3 2 3" xfId="7580" xr:uid="{8B3C9DF2-A147-4AEC-BBF1-61E191092CA9}"/>
    <cellStyle name="Cálculo 18 5 3 2 3 2" xfId="22688" xr:uid="{18393B8D-FFD9-43D3-937A-427C0D305007}"/>
    <cellStyle name="Cálculo 18 5 3 2 4" xfId="20877" xr:uid="{84F2B98B-5C85-4C46-9065-7375A625456E}"/>
    <cellStyle name="Cálculo 18 5 3 3" xfId="9514" xr:uid="{54F1E1B9-BFD2-4DB5-AE1A-111347EB994D}"/>
    <cellStyle name="Cálculo 18 5 3 3 2" xfId="24622" xr:uid="{F04305BD-3E72-489B-AFD9-83EBBC18C1D5}"/>
    <cellStyle name="Cálculo 18 5 3 4" xfId="13891" xr:uid="{166116B2-DA7D-4EB7-B208-9362DCB5B415}"/>
    <cellStyle name="Cálculo 18 5 3 4 2" xfId="28999" xr:uid="{77A96F48-7989-41FF-B07C-DB13B36494DD}"/>
    <cellStyle name="Cálculo 18 5 3 5" xfId="18240" xr:uid="{D58C6ED7-38E7-4EFC-B4AA-43166CF8B36B}"/>
    <cellStyle name="Cálculo 18 5 4" xfId="3458" xr:uid="{D27553FD-5211-44A1-B114-5E4BC30F478C}"/>
    <cellStyle name="Cálculo 18 5 4 2" xfId="6095" xr:uid="{14363363-FCC1-410B-927C-320F97B9FEAA}"/>
    <cellStyle name="Cálculo 18 5 4 2 2" xfId="12406" xr:uid="{F62B5AF5-C9FD-4E93-B7C8-99A49141285F}"/>
    <cellStyle name="Cálculo 18 5 4 2 2 2" xfId="27514" xr:uid="{F237E728-5F8A-456D-BCD5-9076304A82FC}"/>
    <cellStyle name="Cálculo 18 5 4 2 3" xfId="7484" xr:uid="{99A75D64-882E-491A-A955-22134E364DDA}"/>
    <cellStyle name="Cálculo 18 5 4 2 3 2" xfId="22592" xr:uid="{62F7BCA9-5072-42EE-9D4A-B5302888C1EF}"/>
    <cellStyle name="Cálculo 18 5 4 2 4" xfId="21203" xr:uid="{BC859BC3-3575-4D28-B102-F29E042EDDC1}"/>
    <cellStyle name="Cálculo 18 5 4 3" xfId="9840" xr:uid="{A7FE4A38-9B65-45CF-98D1-8AF9EFCC037D}"/>
    <cellStyle name="Cálculo 18 5 4 3 2" xfId="24948" xr:uid="{201569E9-E06B-4B80-B3DF-EA7F319244E1}"/>
    <cellStyle name="Cálculo 18 5 4 4" xfId="7768" xr:uid="{9AA5D52C-1031-47FA-9062-2027BB5238AC}"/>
    <cellStyle name="Cálculo 18 5 4 4 2" xfId="22876" xr:uid="{BCBE6F34-245C-4BC6-AECE-31EB4E671ADF}"/>
    <cellStyle name="Cálculo 18 5 4 5" xfId="18566" xr:uid="{5F0ED820-3024-407E-9510-7970D13C6D89}"/>
    <cellStyle name="Cálculo 18 5 5" xfId="3764" xr:uid="{E0DEF44F-8108-45E0-86B3-8A9105D19B60}"/>
    <cellStyle name="Cálculo 18 5 5 2" xfId="6401" xr:uid="{2EC707DF-0974-41E9-A756-3D667C73F851}"/>
    <cellStyle name="Cálculo 18 5 5 2 2" xfId="12712" xr:uid="{E2DDCD58-7681-4A4C-B868-3E3B44E7FA49}"/>
    <cellStyle name="Cálculo 18 5 5 2 2 2" xfId="27820" xr:uid="{68709614-99BE-4EA8-9514-BCB1CC9CD191}"/>
    <cellStyle name="Cálculo 18 5 5 2 3" xfId="11242" xr:uid="{5E1F1385-7A41-405B-8B28-92CB7938B655}"/>
    <cellStyle name="Cálculo 18 5 5 2 3 2" xfId="26350" xr:uid="{DC4499F3-B0AD-4B19-85CC-27533BAD03DD}"/>
    <cellStyle name="Cálculo 18 5 5 2 4" xfId="21509" xr:uid="{78D86668-4366-4D56-B05E-B0D07D129A5D}"/>
    <cellStyle name="Cálculo 18 5 5 3" xfId="10146" xr:uid="{68FFF98E-4DE1-42DF-97EE-3BC5C85F5668}"/>
    <cellStyle name="Cálculo 18 5 5 3 2" xfId="25254" xr:uid="{C64DB990-7F98-4301-AC97-B0CEFB2587AE}"/>
    <cellStyle name="Cálculo 18 5 5 4" xfId="15245" xr:uid="{3B426B53-7550-4C37-91DF-AF2E682212DB}"/>
    <cellStyle name="Cálculo 18 5 5 4 2" xfId="30353" xr:uid="{63D04D5E-6912-462C-B0D6-FBD44DF01071}"/>
    <cellStyle name="Cálculo 18 5 5 5" xfId="18872" xr:uid="{A8BCCBC9-0920-4BD9-B826-D49131979391}"/>
    <cellStyle name="Cálculo 18 5 6" xfId="4141" xr:uid="{1CEABEDF-DCED-4708-B8B3-94740559B607}"/>
    <cellStyle name="Cálculo 18 5 6 2" xfId="6778" xr:uid="{D3164170-E0AA-40AE-8C09-3C40EE69B14E}"/>
    <cellStyle name="Cálculo 18 5 6 2 2" xfId="13089" xr:uid="{3B8BE74F-DA2F-456F-86CA-A4AD6CC7479E}"/>
    <cellStyle name="Cálculo 18 5 6 2 2 2" xfId="28197" xr:uid="{E8700D6A-ECEF-4D0D-9091-7647C9F26C2A}"/>
    <cellStyle name="Cálculo 18 5 6 2 3" xfId="16763" xr:uid="{8B561646-0238-4022-B674-44987161B88D}"/>
    <cellStyle name="Cálculo 18 5 6 2 3 2" xfId="31871" xr:uid="{E635EB40-0550-432A-9BAF-87B4CB912B0E}"/>
    <cellStyle name="Cálculo 18 5 6 2 4" xfId="21886" xr:uid="{1D606477-151D-4907-9E8D-0D028E82FA02}"/>
    <cellStyle name="Cálculo 18 5 6 3" xfId="10523" xr:uid="{F4C80C97-6FA4-4BF8-B191-8C0BFF6CF6BA}"/>
    <cellStyle name="Cálculo 18 5 6 3 2" xfId="25631" xr:uid="{542F8A2B-8283-4997-94DF-1662740151B9}"/>
    <cellStyle name="Cálculo 18 5 6 4" xfId="15870" xr:uid="{45E4E06D-EDE4-415D-A623-99470524A173}"/>
    <cellStyle name="Cálculo 18 5 6 4 2" xfId="30978" xr:uid="{7E9A7382-0869-4CB6-86A3-F2566558C534}"/>
    <cellStyle name="Cálculo 18 5 6 5" xfId="19249" xr:uid="{5D8650A0-D5D8-43B7-8C7B-7C042B4C55D6}"/>
    <cellStyle name="Cálculo 18 5 7" xfId="4706" xr:uid="{D36828D4-177C-47C0-8DD9-EAD403B00F88}"/>
    <cellStyle name="Cálculo 18 5 7 2" xfId="11088" xr:uid="{EB14F467-731E-4A60-B572-1C10236E1C23}"/>
    <cellStyle name="Cálculo 18 5 7 2 2" xfId="26196" xr:uid="{67C32FF2-BE4B-43D5-B195-AF62B8236ECE}"/>
    <cellStyle name="Cálculo 18 5 7 3" xfId="7820" xr:uid="{352E7B34-2A6A-495C-BDC1-1CD6645ECD0E}"/>
    <cellStyle name="Cálculo 18 5 7 3 2" xfId="22928" xr:uid="{8C53E8C9-2DEF-41F6-B5A4-D27BFC0CC98A}"/>
    <cellStyle name="Cálculo 18 5 7 4" xfId="19814" xr:uid="{8CBA593D-3802-4BD0-A023-CCE0351FD4DE}"/>
    <cellStyle name="Cálculo 18 5 8" xfId="8567" xr:uid="{43656C29-C367-4AC6-8FAD-2B7B5565FF35}"/>
    <cellStyle name="Cálculo 18 5 8 2" xfId="23675" xr:uid="{A06FC6E0-6E44-4579-B5B6-82BB50845CF3}"/>
    <cellStyle name="Cálculo 18 5 9" xfId="15328" xr:uid="{D1C71ACE-1CA8-432F-89CD-2A47A5B4C1A4}"/>
    <cellStyle name="Cálculo 18 5 9 2" xfId="30436" xr:uid="{47B4D8A1-BF02-473B-BECA-E8E4103C1AC6}"/>
    <cellStyle name="Cálculo 2" xfId="759" xr:uid="{00000000-0005-0000-0000-0000F7020000}"/>
    <cellStyle name="Cálculo 2 2" xfId="1833" xr:uid="{FF5F3CB8-22A5-46C3-A522-B165E046484B}"/>
    <cellStyle name="Cálculo 2 2 10" xfId="8334" xr:uid="{D6CF1A09-C1B4-45C0-9890-E62745B95A89}"/>
    <cellStyle name="Cálculo 2 2 10 2" xfId="23442" xr:uid="{55655A13-9658-4600-9000-344930A8F479}"/>
    <cellStyle name="Cálculo 2 2 11" xfId="7127" xr:uid="{C6DCDE28-23D5-4961-9AB2-4D86C2A87E8D}"/>
    <cellStyle name="Cálculo 2 2 11 2" xfId="22235" xr:uid="{83CB7B15-2733-4A9C-9579-AABBCC26C2EE}"/>
    <cellStyle name="Cálculo 2 2 12" xfId="15851" xr:uid="{21CC094C-E645-43DB-9DAA-4810670595B7}"/>
    <cellStyle name="Cálculo 2 2 12 2" xfId="30959" xr:uid="{9001EAFD-C5DC-4AC2-AB1A-AB97F3EAAAE8}"/>
    <cellStyle name="Cálculo 2 2 13" xfId="17058" xr:uid="{181DECCC-1D17-4319-BEA8-2522518B03AB}"/>
    <cellStyle name="Cálculo 2 2 2" xfId="2393" xr:uid="{D7AE0155-BFFD-45DE-AB63-9F5A94AEC0FD}"/>
    <cellStyle name="Cálculo 2 2 2 2" xfId="5030" xr:uid="{5CEA3D9C-ADE3-4582-AFCF-FB9732173AB2}"/>
    <cellStyle name="Cálculo 2 2 2 2 2" xfId="11394" xr:uid="{3851F88A-B5C8-4BD6-A0EE-BBE112C40CDC}"/>
    <cellStyle name="Cálculo 2 2 2 2 2 2" xfId="26502" xr:uid="{3A452617-6F4A-4FE4-ABCA-ADC9ED81C536}"/>
    <cellStyle name="Cálculo 2 2 2 2 3" xfId="7467" xr:uid="{BD66B1FC-8345-478B-9B54-514960289FE6}"/>
    <cellStyle name="Cálculo 2 2 2 2 3 2" xfId="22575" xr:uid="{67EFCB9C-25A8-476A-A507-92CBDA54E12D}"/>
    <cellStyle name="Cálculo 2 2 2 2 4" xfId="20138" xr:uid="{E9C46E9D-A9A4-4D4A-A735-9C318CCC5B30}"/>
    <cellStyle name="Cálculo 2 2 2 3" xfId="8860" xr:uid="{28C79BA8-D274-4728-9046-7C0AD9176CA3}"/>
    <cellStyle name="Cálculo 2 2 2 3 2" xfId="23968" xr:uid="{9CD58C58-6A86-48D3-BB1E-CF3A8A6C53E8}"/>
    <cellStyle name="Cálculo 2 2 3" xfId="2227" xr:uid="{4B93C646-454C-43D9-800E-9F6C54C259AB}"/>
    <cellStyle name="Cálculo 2 2 3 2" xfId="4864" xr:uid="{5F44A9D8-E57F-43F3-90D8-257090072ADF}"/>
    <cellStyle name="Cálculo 2 2 3 2 2" xfId="16185" xr:uid="{A1310B65-6773-41E5-B089-4085BF10C8B2}"/>
    <cellStyle name="Cálculo 2 2 3 2 2 2" xfId="31293" xr:uid="{7F553872-D539-4E9E-A39F-E8D973A06C7E}"/>
    <cellStyle name="Cálculo 2 2 3 2 3" xfId="19972" xr:uid="{BAE10174-4015-44B3-9509-EC9860552369}"/>
    <cellStyle name="Cálculo 2 2 3 3" xfId="13656" xr:uid="{4DDA631E-2A5B-4D34-B693-9146043D04C4}"/>
    <cellStyle name="Cálculo 2 2 3 3 2" xfId="28764" xr:uid="{05FD2B8D-97CD-4952-8688-4F917FA79E53}"/>
    <cellStyle name="Cálculo 2 2 3 4" xfId="17452" xr:uid="{1064AD51-566D-47F8-B573-73AA8FD40DFD}"/>
    <cellStyle name="Cálculo 2 2 4" xfId="2927" xr:uid="{2CF641C3-8CF5-433C-A79F-13A331A3DF94}"/>
    <cellStyle name="Cálculo 2 2 4 2" xfId="5564" xr:uid="{461CC36E-C111-470B-8263-F5FFF910FB19}"/>
    <cellStyle name="Cálculo 2 2 4 2 2" xfId="11875" xr:uid="{4A8EFD11-80B0-42E6-86DB-55B41A506525}"/>
    <cellStyle name="Cálculo 2 2 4 2 2 2" xfId="26983" xr:uid="{0FA51B26-A2B8-48E2-8FA8-2824D1000C0C}"/>
    <cellStyle name="Cálculo 2 2 4 2 3" xfId="14836" xr:uid="{D1A4A0CF-2CE0-4010-85B3-E9540FE847FB}"/>
    <cellStyle name="Cálculo 2 2 4 2 3 2" xfId="29944" xr:uid="{E12B97E1-3425-4E6F-A323-07F25487F631}"/>
    <cellStyle name="Cálculo 2 2 4 2 4" xfId="20672" xr:uid="{7B2FE61C-3028-42C6-9900-CD0316CC42AB}"/>
    <cellStyle name="Cálculo 2 2 4 3" xfId="9309" xr:uid="{C8ED1DBB-6439-4669-B7AB-D547A211122A}"/>
    <cellStyle name="Cálculo 2 2 4 3 2" xfId="24417" xr:uid="{AE104D87-9428-4C98-8794-69173CB7E2D5}"/>
    <cellStyle name="Cálculo 2 2 4 4" xfId="16559" xr:uid="{77B493C9-E953-4D59-A428-D218E05B8F0A}"/>
    <cellStyle name="Cálculo 2 2 4 4 2" xfId="31667" xr:uid="{61CA606D-A97E-4A87-9F7C-5CD84B683F71}"/>
    <cellStyle name="Cálculo 2 2 4 5" xfId="18035" xr:uid="{31C8439B-DCA1-4D26-875B-188FAD18846B}"/>
    <cellStyle name="Cálculo 2 2 5" xfId="3253" xr:uid="{5F976938-6C62-44C2-8D89-3470EC624D58}"/>
    <cellStyle name="Cálculo 2 2 5 2" xfId="5890" xr:uid="{629D6232-1689-455F-B6AC-6A140BC58E23}"/>
    <cellStyle name="Cálculo 2 2 5 2 2" xfId="12201" xr:uid="{8D507678-DB19-4081-A0F8-6E2974E60875}"/>
    <cellStyle name="Cálculo 2 2 5 2 2 2" xfId="27309" xr:uid="{C481703C-AB33-44CD-BCC1-8668F61DDA18}"/>
    <cellStyle name="Cálculo 2 2 5 2 3" xfId="15893" xr:uid="{91967DEA-DE69-49F1-BD6C-C8BD3B10309E}"/>
    <cellStyle name="Cálculo 2 2 5 2 3 2" xfId="31001" xr:uid="{E7824957-BC53-44AF-A072-2EB5BBADC57E}"/>
    <cellStyle name="Cálculo 2 2 5 2 4" xfId="20998" xr:uid="{38EBA147-9303-41DC-AC0A-EA1CC984A5BB}"/>
    <cellStyle name="Cálculo 2 2 5 3" xfId="9635" xr:uid="{46BEDD05-1C22-4094-8611-6C9F7F1E29E5}"/>
    <cellStyle name="Cálculo 2 2 5 3 2" xfId="24743" xr:uid="{5D888F3D-7F82-441E-A72B-9B983B09880E}"/>
    <cellStyle name="Cálculo 2 2 5 4" xfId="16220" xr:uid="{6E9FC737-3999-4DF9-9C99-1884DEC27721}"/>
    <cellStyle name="Cálculo 2 2 5 4 2" xfId="31328" xr:uid="{AFB078BD-634D-4158-979C-F328DF08A83D}"/>
    <cellStyle name="Cálculo 2 2 5 5" xfId="18361" xr:uid="{6C274100-9AE2-4C42-8941-FF6D9CE66911}"/>
    <cellStyle name="Cálculo 2 2 6" xfId="3559" xr:uid="{7677F098-6BD8-4BE1-B00B-5D3AAA567E8C}"/>
    <cellStyle name="Cálculo 2 2 6 2" xfId="6196" xr:uid="{83DA0E02-C2E8-4161-89FA-820C1C0F4B9C}"/>
    <cellStyle name="Cálculo 2 2 6 2 2" xfId="12507" xr:uid="{B7F6660D-0EC3-487B-AACE-D126FB8A9B1E}"/>
    <cellStyle name="Cálculo 2 2 6 2 2 2" xfId="27615" xr:uid="{A7AA9AD5-C9B0-4719-9F3A-340E9A2EF699}"/>
    <cellStyle name="Cálculo 2 2 6 2 3" xfId="14636" xr:uid="{68A47318-31FE-4F58-B6B3-CC006B26F259}"/>
    <cellStyle name="Cálculo 2 2 6 2 3 2" xfId="29744" xr:uid="{B4138DAF-ADDE-4668-9CFE-A8E5E80CFF6B}"/>
    <cellStyle name="Cálculo 2 2 6 2 4" xfId="21304" xr:uid="{088F8F3B-B869-4D36-B8B7-C63EFD41D2AA}"/>
    <cellStyle name="Cálculo 2 2 6 3" xfId="9941" xr:uid="{CA3A2D55-E4CF-4F74-A38A-7C367265FC6C}"/>
    <cellStyle name="Cálculo 2 2 6 3 2" xfId="25049" xr:uid="{947AB1E9-8F58-4A1A-8215-08DE0053B09C}"/>
    <cellStyle name="Cálculo 2 2 6 4" xfId="15702" xr:uid="{DFB23299-36F4-4F82-AED5-385C9D7CEC04}"/>
    <cellStyle name="Cálculo 2 2 6 4 2" xfId="30810" xr:uid="{BDB938AD-A843-491F-AA6F-4BC8D8D412C2}"/>
    <cellStyle name="Cálculo 2 2 6 5" xfId="18667" xr:uid="{79614E4E-F8D3-473C-89A6-B9420EF2A98D}"/>
    <cellStyle name="Cálculo 2 2 7" xfId="3905" xr:uid="{4E6C7F31-68E8-4854-9E69-DD6DAB4D8244}"/>
    <cellStyle name="Cálculo 2 2 7 2" xfId="6542" xr:uid="{7AF1C676-A58D-41E1-B45A-7ACE6868CC89}"/>
    <cellStyle name="Cálculo 2 2 7 2 2" xfId="12853" xr:uid="{37C07A4B-F56E-4752-B04E-4C85B668779E}"/>
    <cellStyle name="Cálculo 2 2 7 2 2 2" xfId="27961" xr:uid="{33286D9C-5EF8-4F63-B750-6845A44BF431}"/>
    <cellStyle name="Cálculo 2 2 7 2 3" xfId="7110" xr:uid="{0B74F963-C8FE-4599-A8F9-144A2E3E2AF1}"/>
    <cellStyle name="Cálculo 2 2 7 2 3 2" xfId="22218" xr:uid="{0820A24C-76DB-46A7-8982-FA0D0AB4B378}"/>
    <cellStyle name="Cálculo 2 2 7 2 4" xfId="21650" xr:uid="{F514CC72-6084-4BA6-AC58-72196ED04DFE}"/>
    <cellStyle name="Cálculo 2 2 7 3" xfId="10287" xr:uid="{65A2F026-A4FC-4F71-AD14-4BEFF74AAAD1}"/>
    <cellStyle name="Cálculo 2 2 7 3 2" xfId="25395" xr:uid="{A3C34965-7EEF-443C-82E0-AE7B75CAFE4B}"/>
    <cellStyle name="Cálculo 2 2 7 4" xfId="7414" xr:uid="{8BC2DA7A-F1BC-4DA6-A48F-31BA5F34E607}"/>
    <cellStyle name="Cálculo 2 2 7 4 2" xfId="22522" xr:uid="{6CA6BBBF-0C88-4389-8DB4-53EA1D32E521}"/>
    <cellStyle name="Cálculo 2 2 7 5" xfId="19013" xr:uid="{F42891E3-0FAA-4647-8D47-42A796E89F23}"/>
    <cellStyle name="Cálculo 2 2 8" xfId="4269" xr:uid="{258359F2-1DDA-4B83-A2F2-EA834F19AD42}"/>
    <cellStyle name="Cálculo 2 2 8 2" xfId="6906" xr:uid="{7136A280-F8E1-47BD-9FD8-835CE3D087A1}"/>
    <cellStyle name="Cálculo 2 2 8 2 2" xfId="13217" xr:uid="{18058ECE-9130-430D-836F-269EFF0B8703}"/>
    <cellStyle name="Cálculo 2 2 8 2 2 2" xfId="28325" xr:uid="{D24878B7-F081-4AB3-BEE7-F0D051494FDB}"/>
    <cellStyle name="Cálculo 2 2 8 2 3" xfId="16881" xr:uid="{FF1D011E-D9BA-464F-88C8-A09E31D2ECD1}"/>
    <cellStyle name="Cálculo 2 2 8 2 3 2" xfId="31989" xr:uid="{CEDABFB0-4B3F-4870-A604-DEE380B980DB}"/>
    <cellStyle name="Cálculo 2 2 8 2 4" xfId="22014" xr:uid="{4DD252E4-9BA3-4805-B892-7C7279833BD0}"/>
    <cellStyle name="Cálculo 2 2 8 3" xfId="10651" xr:uid="{F11F2B7A-EA7F-4C4F-9137-1EB3EC1F23B1}"/>
    <cellStyle name="Cálculo 2 2 8 3 2" xfId="25759" xr:uid="{DB722E94-4B43-45D7-AF21-BE97CFCBAD84}"/>
    <cellStyle name="Cálculo 2 2 8 4" xfId="16119" xr:uid="{747F0E5C-C428-45F3-BC23-3A9F86098065}"/>
    <cellStyle name="Cálculo 2 2 8 4 2" xfId="31227" xr:uid="{6ACD6E7C-DFAE-408D-82B5-D804E8ADDB18}"/>
    <cellStyle name="Cálculo 2 2 8 5" xfId="19377" xr:uid="{3F27DF78-0872-450D-9A29-E17B99572696}"/>
    <cellStyle name="Cálculo 2 2 9" xfId="4470" xr:uid="{F1595400-25D6-4D13-A6DA-59D2566B8C1D}"/>
    <cellStyle name="Cálculo 2 2 9 2" xfId="10852" xr:uid="{71AC1BD6-31B2-4D15-AF77-C0B6D96D0892}"/>
    <cellStyle name="Cálculo 2 2 9 2 2" xfId="25960" xr:uid="{201BFBC0-8CDB-4CE4-B666-2660B4D92E8A}"/>
    <cellStyle name="Cálculo 2 2 9 3" xfId="7559" xr:uid="{3594E5AF-BE60-4072-B3B6-6B864B0412EF}"/>
    <cellStyle name="Cálculo 2 2 9 3 2" xfId="22667" xr:uid="{DF4E559F-A70D-4E8D-8C2C-399901A2DCD2}"/>
    <cellStyle name="Cálculo 2 2 9 4" xfId="19578" xr:uid="{A97F9805-7203-4A32-849D-A16F31E79CF7}"/>
    <cellStyle name="Cálculo 2 3" xfId="1816" xr:uid="{47BAA620-13E7-45ED-89CE-FE9C3A56E521}"/>
    <cellStyle name="Cálculo 2 3 10" xfId="7408" xr:uid="{D318009E-2A69-4D23-91DE-90D1387142C8}"/>
    <cellStyle name="Cálculo 2 3 10 2" xfId="22516" xr:uid="{69AF99F5-5357-4C4F-AF75-BB814F2DC488}"/>
    <cellStyle name="Cálculo 2 3 11" xfId="13535" xr:uid="{E3043F01-F980-4AA5-9A5B-A25AB7A1D947}"/>
    <cellStyle name="Cálculo 2 3 11 2" xfId="28643" xr:uid="{9037ACEE-B52E-4215-95FC-6FACD46A0745}"/>
    <cellStyle name="Cálculo 2 3 12" xfId="17041" xr:uid="{12945239-930A-4002-80D2-51851D9943AC}"/>
    <cellStyle name="Cálculo 2 3 2" xfId="2376" xr:uid="{B90FBA1F-7B6B-4CCA-BE2E-985BDD2771C3}"/>
    <cellStyle name="Cálculo 2 3 2 2" xfId="5013" xr:uid="{03C3CD91-14E4-43D4-B030-576F12B2D69B}"/>
    <cellStyle name="Cálculo 2 3 2 2 2" xfId="11377" xr:uid="{CB23798D-0D6E-4F00-AA88-BEE858068E3E}"/>
    <cellStyle name="Cálculo 2 3 2 2 2 2" xfId="26485" xr:uid="{EB9B7CEF-3480-43C4-B598-1A7ECFFAD85F}"/>
    <cellStyle name="Cálculo 2 3 2 2 3" xfId="7206" xr:uid="{42FB384D-8FB6-413F-A334-F5FE4FBF5B67}"/>
    <cellStyle name="Cálculo 2 3 2 2 3 2" xfId="22314" xr:uid="{6A723608-B6B6-44B3-9D40-AD8E44CB9989}"/>
    <cellStyle name="Cálculo 2 3 2 2 4" xfId="20121" xr:uid="{1A3A5F40-4300-4DA1-8244-A8D4EF25D6C2}"/>
    <cellStyle name="Cálculo 2 3 2 3" xfId="8843" xr:uid="{FB1A294A-37EC-4F71-B3DC-7398180C4750}"/>
    <cellStyle name="Cálculo 2 3 2 3 2" xfId="23951" xr:uid="{F7F2141E-C842-484D-A74D-72603F302D06}"/>
    <cellStyle name="Cálculo 2 3 2 4" xfId="7054" xr:uid="{FDA1BE03-6B26-44D9-A453-B4BBCD3A6103}"/>
    <cellStyle name="Cálculo 2 3 2 4 2" xfId="22162" xr:uid="{811E0864-F497-443E-B673-B2A9C04ACAE2}"/>
    <cellStyle name="Cálculo 2 3 2 5" xfId="7789" xr:uid="{DCA7D4A2-5BCD-405C-B40D-9B10AB9D7F09}"/>
    <cellStyle name="Cálculo 2 3 2 5 2" xfId="22897" xr:uid="{33F86AA7-005B-49E1-AA0D-CCA86B2314EF}"/>
    <cellStyle name="Cálculo 2 3 2 6" xfId="17584" xr:uid="{A25C3B38-D28F-441D-A7E0-E647B45DDF3B}"/>
    <cellStyle name="Cálculo 2 3 3" xfId="2244" xr:uid="{7C2D2623-67AE-4373-821B-EBC5D1FCD3C7}"/>
    <cellStyle name="Cálculo 2 3 3 2" xfId="4881" xr:uid="{09808DCC-8FC8-4A5D-A38A-A90D57EF8910}"/>
    <cellStyle name="Cálculo 2 3 3 2 2" xfId="14782" xr:uid="{8A8307C6-7B10-4340-A240-A6153337060F}"/>
    <cellStyle name="Cálculo 2 3 3 2 2 2" xfId="29890" xr:uid="{6C10D247-6193-401A-8F51-6FDB0403D85F}"/>
    <cellStyle name="Cálculo 2 3 3 2 3" xfId="19989" xr:uid="{70047006-7413-4BE9-B9B9-18BEFA82A3EB}"/>
    <cellStyle name="Cálculo 2 3 3 3" xfId="16104" xr:uid="{93391D87-CDC7-414A-889E-F0BBB2206939}"/>
    <cellStyle name="Cálculo 2 3 3 3 2" xfId="31212" xr:uid="{9BAB834E-6F25-4158-83C7-DEC0A2FFDB08}"/>
    <cellStyle name="Cálculo 2 3 3 4" xfId="17469" xr:uid="{F5C14F9E-005D-44EA-98C1-94840489C40F}"/>
    <cellStyle name="Cálculo 2 3 4" xfId="2343" xr:uid="{78D0D821-9467-4D48-994B-D689ADCC5CD2}"/>
    <cellStyle name="Cálculo 2 3 4 2" xfId="4980" xr:uid="{8C341D92-6ADA-4734-97FC-4C3009FA320B}"/>
    <cellStyle name="Cálculo 2 3 4 2 2" xfId="11344" xr:uid="{A03E076D-AD63-45C6-97F3-CDCAAE100B53}"/>
    <cellStyle name="Cálculo 2 3 4 2 2 2" xfId="26452" xr:uid="{AC420C0F-01A5-4319-8C01-4F2F35D967F3}"/>
    <cellStyle name="Cálculo 2 3 4 2 3" xfId="8051" xr:uid="{39405B4A-9F28-4FBC-910F-30E282101099}"/>
    <cellStyle name="Cálculo 2 3 4 2 3 2" xfId="23159" xr:uid="{6A274788-B987-4E1C-99D9-BF4726E8CF99}"/>
    <cellStyle name="Cálculo 2 3 4 2 4" xfId="20088" xr:uid="{61074D62-3C7D-4E2C-A9E4-D576EC149CE8}"/>
    <cellStyle name="Cálculo 2 3 4 3" xfId="8810" xr:uid="{795CF57E-771F-47A1-B3E5-80E378EC7F42}"/>
    <cellStyle name="Cálculo 2 3 4 3 2" xfId="23918" xr:uid="{4F1EC3B2-8F79-4675-92AF-19987EB87A23}"/>
    <cellStyle name="Cálculo 2 3 4 4" xfId="13496" xr:uid="{DF196DBD-4B5E-45B9-B03C-B3E055A7D37C}"/>
    <cellStyle name="Cálculo 2 3 4 4 2" xfId="28604" xr:uid="{14418FCA-8697-4E43-AE56-CFEED35E997C}"/>
    <cellStyle name="Cálculo 2 3 4 5" xfId="17568" xr:uid="{3C0781D2-653D-4602-A61C-04E1D6AD1373}"/>
    <cellStyle name="Cálculo 2 3 5" xfId="3236" xr:uid="{6A210C00-C703-4679-B0FF-8B6F75FDC354}"/>
    <cellStyle name="Cálculo 2 3 5 2" xfId="5873" xr:uid="{CE487E03-A2EB-4B81-891C-6C1B24C656EF}"/>
    <cellStyle name="Cálculo 2 3 5 2 2" xfId="12184" xr:uid="{C2E000FC-04AF-4C7D-A732-A372F3B8A446}"/>
    <cellStyle name="Cálculo 2 3 5 2 2 2" xfId="27292" xr:uid="{790B62A4-70B9-474D-A2C5-0CF910DCF665}"/>
    <cellStyle name="Cálculo 2 3 5 2 3" xfId="11814" xr:uid="{64A21294-6A19-4F2F-BD58-4B812A53F97F}"/>
    <cellStyle name="Cálculo 2 3 5 2 3 2" xfId="26922" xr:uid="{9C41ED80-46D5-4F83-AA3C-58CBC416DA52}"/>
    <cellStyle name="Cálculo 2 3 5 2 4" xfId="20981" xr:uid="{680BBCDE-CCF3-4938-9E3E-A2892CD90912}"/>
    <cellStyle name="Cálculo 2 3 5 3" xfId="9618" xr:uid="{F6C061E9-B1AA-4232-8ED1-555CE0080558}"/>
    <cellStyle name="Cálculo 2 3 5 3 2" xfId="24726" xr:uid="{0ABC4AE3-B563-44C9-9D73-9C55C6136AA6}"/>
    <cellStyle name="Cálculo 2 3 5 4" xfId="16539" xr:uid="{CC488529-3E5C-481F-8699-B76FDA851BE1}"/>
    <cellStyle name="Cálculo 2 3 5 4 2" xfId="31647" xr:uid="{18D59218-CF22-4BD1-922F-BC0648F320A2}"/>
    <cellStyle name="Cálculo 2 3 5 5" xfId="18344" xr:uid="{E62E3E95-F9AE-4CFB-B467-D156FB90D4B5}"/>
    <cellStyle name="Cálculo 2 3 6" xfId="2318" xr:uid="{8BD7CD0B-DC0B-4A72-992E-FD69932FA8BB}"/>
    <cellStyle name="Cálculo 2 3 6 2" xfId="4955" xr:uid="{BE133A26-28FC-4616-B059-7EA8A38B017E}"/>
    <cellStyle name="Cálculo 2 3 6 2 2" xfId="11319" xr:uid="{74DEDFF5-1C29-4DA6-8609-29C50C1343B9}"/>
    <cellStyle name="Cálculo 2 3 6 2 2 2" xfId="26427" xr:uid="{4AB2604B-44AA-44CE-8000-8679658FFBBF}"/>
    <cellStyle name="Cálculo 2 3 6 2 3" xfId="8209" xr:uid="{12617344-46BF-42E0-9058-D55B9FE5535A}"/>
    <cellStyle name="Cálculo 2 3 6 2 3 2" xfId="23317" xr:uid="{823A4FCA-B2AC-4474-84B9-A9C241A98894}"/>
    <cellStyle name="Cálculo 2 3 6 2 4" xfId="20063" xr:uid="{A251AA30-B757-4128-B589-28A7492C1297}"/>
    <cellStyle name="Cálculo 2 3 6 3" xfId="8785" xr:uid="{2DAC98AB-79DE-431A-A8D9-F83EC2BCA1BA}"/>
    <cellStyle name="Cálculo 2 3 6 3 2" xfId="23893" xr:uid="{FA5C4F2A-A261-402F-89DF-84BFA5C25EB5}"/>
    <cellStyle name="Cálculo 2 3 6 4" xfId="8693" xr:uid="{B8B95412-DD5C-47B5-A3C2-61E89E57FC79}"/>
    <cellStyle name="Cálculo 2 3 6 4 2" xfId="23801" xr:uid="{E730CA13-1145-4EE2-B92C-5C6324AA0353}"/>
    <cellStyle name="Cálculo 2 3 6 5" xfId="17543" xr:uid="{8D308FA6-7A5A-495A-9FAC-15084C4A9089}"/>
    <cellStyle name="Cálculo 2 3 7" xfId="3888" xr:uid="{ECDA3F59-9F27-4EEC-9E37-4F4E9BE7CB86}"/>
    <cellStyle name="Cálculo 2 3 7 2" xfId="6525" xr:uid="{853D4AFC-8023-477D-82CD-945FB72570D7}"/>
    <cellStyle name="Cálculo 2 3 7 2 2" xfId="12836" xr:uid="{13C2F0AE-A2BE-43FC-ADCC-AE3BB55D9459}"/>
    <cellStyle name="Cálculo 2 3 7 2 2 2" xfId="27944" xr:uid="{E0C3961D-6402-4FDC-901F-020EAA41511A}"/>
    <cellStyle name="Cálculo 2 3 7 2 3" xfId="7836" xr:uid="{AD16FA24-E8E8-4F65-9F7F-76481880D2E2}"/>
    <cellStyle name="Cálculo 2 3 7 2 3 2" xfId="22944" xr:uid="{42D74E56-616C-42EA-81CA-B838DA54EB3E}"/>
    <cellStyle name="Cálculo 2 3 7 2 4" xfId="21633" xr:uid="{46C77044-1064-40A1-A396-CCB4AC0A57D6}"/>
    <cellStyle name="Cálculo 2 3 7 3" xfId="10270" xr:uid="{8ABFB3C8-45D3-4690-B9EC-476B2CFD4A81}"/>
    <cellStyle name="Cálculo 2 3 7 3 2" xfId="25378" xr:uid="{AA43CDDF-B02D-4A25-8DB8-1FADE79CB757}"/>
    <cellStyle name="Cálculo 2 3 7 4" xfId="9187" xr:uid="{4229AEA8-4154-4B80-A271-DB3B4B5AEF24}"/>
    <cellStyle name="Cálculo 2 3 7 4 2" xfId="24295" xr:uid="{EB01115D-9B45-49DC-A6A0-42D5D256E05E}"/>
    <cellStyle name="Cálculo 2 3 7 5" xfId="18996" xr:uid="{7D30C8C7-22C2-4750-B176-D1E805BBF58E}"/>
    <cellStyle name="Cálculo 2 3 8" xfId="4453" xr:uid="{9FB0EB05-1701-4AAC-AE7B-1D40B33DB876}"/>
    <cellStyle name="Cálculo 2 3 8 2" xfId="10835" xr:uid="{613116C6-C290-4E7C-AE8E-D4D41D30DF26}"/>
    <cellStyle name="Cálculo 2 3 8 2 2" xfId="25943" xr:uid="{49D70AA1-25AE-4C03-85D9-92196E5AE272}"/>
    <cellStyle name="Cálculo 2 3 8 3" xfId="7056" xr:uid="{24C0CF1A-1251-47E3-A2B5-ABC9744418A3}"/>
    <cellStyle name="Cálculo 2 3 8 3 2" xfId="22164" xr:uid="{50E1843E-1BBF-4950-B35E-D77F5C93BEBB}"/>
    <cellStyle name="Cálculo 2 3 8 4" xfId="19561" xr:uid="{0146F4DB-803D-4C16-89DA-FAD4B89E858A}"/>
    <cellStyle name="Cálculo 2 3 9" xfId="8317" xr:uid="{FF8CE69F-7F42-4749-9EF8-370D7C25078F}"/>
    <cellStyle name="Cálculo 2 3 9 2" xfId="23425" xr:uid="{D84A208E-6D26-4CC3-ABC3-83557BBD860F}"/>
    <cellStyle name="Cálculo 2 4" xfId="2053" xr:uid="{332A6BA4-C9B3-4F9E-A12B-42EB47433073}"/>
    <cellStyle name="Cálculo 2 4 10" xfId="15033" xr:uid="{C897C2B7-EC0A-42A7-A216-3661BDE45523}"/>
    <cellStyle name="Cálculo 2 4 10 2" xfId="30141" xr:uid="{2279AC77-FC5A-46C0-ACA3-C43EBCA0599B}"/>
    <cellStyle name="Cálculo 2 4 11" xfId="14518" xr:uid="{57555511-CA53-4CEF-8DD7-5F33671F4877}"/>
    <cellStyle name="Cálculo 2 4 11 2" xfId="29626" xr:uid="{63EB057D-D844-4F99-A3B5-E26CF033D1CE}"/>
    <cellStyle name="Cálculo 2 4 12" xfId="17278" xr:uid="{A1D887BF-1BAC-4C53-91A4-49D2E3C640AD}"/>
    <cellStyle name="Cálculo 2 4 2" xfId="2560" xr:uid="{AF905028-403B-4F12-B573-FCE637779397}"/>
    <cellStyle name="Cálculo 2 4 2 2" xfId="5197" xr:uid="{29C65D69-C738-4D9F-8630-D2FB2E1FA732}"/>
    <cellStyle name="Cálculo 2 4 2 2 2" xfId="11561" xr:uid="{6BA66BD3-954A-4219-A07F-B9DAF5CC0875}"/>
    <cellStyle name="Cálculo 2 4 2 2 2 2" xfId="26669" xr:uid="{AC80D63E-44F3-4A52-98CD-2B3A6238A7C0}"/>
    <cellStyle name="Cálculo 2 4 2 2 3" xfId="16219" xr:uid="{C00C75F4-3CF5-4C26-A1CA-1BB7329232B5}"/>
    <cellStyle name="Cálculo 2 4 2 2 3 2" xfId="31327" xr:uid="{1A4405E7-071C-4B75-90DC-9F5487C2AAEF}"/>
    <cellStyle name="Cálculo 2 4 2 2 4" xfId="20305" xr:uid="{99C7DD7A-BE2A-41C5-8E92-9021F8E7B7F1}"/>
    <cellStyle name="Cálculo 2 4 2 3" xfId="9027" xr:uid="{C69E6F66-AB0D-442F-8C61-A6E598184BD2}"/>
    <cellStyle name="Cálculo 2 4 2 3 2" xfId="24135" xr:uid="{C60A5A69-BED2-446B-8EE4-3CE3B865112E}"/>
    <cellStyle name="Cálculo 2 4 2 4" xfId="13655" xr:uid="{BE4392A4-9584-4658-9302-2309FA8D11FC}"/>
    <cellStyle name="Cálculo 2 4 2 4 2" xfId="28763" xr:uid="{737945A8-E8D7-45AA-959A-96CE0077A3A6}"/>
    <cellStyle name="Cálculo 2 4 2 5" xfId="7202" xr:uid="{A4EB19BF-9944-4DC4-85FD-4AE9C140C9C5}"/>
    <cellStyle name="Cálculo 2 4 2 5 2" xfId="22310" xr:uid="{D0B83619-6ABC-45F1-A257-0A8EE962B5BC}"/>
    <cellStyle name="Cálculo 2 4 2 6" xfId="17668" xr:uid="{5609A4AA-FDF3-4F7F-9550-5D13E5DA8499}"/>
    <cellStyle name="Cálculo 2 4 3" xfId="2813" xr:uid="{08E1E5DE-40E4-4B26-B1F6-71BC4D8D1E5C}"/>
    <cellStyle name="Cálculo 2 4 3 2" xfId="5450" xr:uid="{58A2D931-2B4F-464C-BFED-3A1D3EB44FD2}"/>
    <cellStyle name="Cálculo 2 4 3 2 2" xfId="7565" xr:uid="{7BD37698-8A44-4A62-AB27-E9BCBC07142C}"/>
    <cellStyle name="Cálculo 2 4 3 2 2 2" xfId="22673" xr:uid="{07C17ACE-D3B4-4471-86BC-135CC030CFB7}"/>
    <cellStyle name="Cálculo 2 4 3 2 3" xfId="20558" xr:uid="{50E4C0FE-A15F-4770-8F8D-F828EB3B36A9}"/>
    <cellStyle name="Cálculo 2 4 3 3" xfId="15923" xr:uid="{5DD6C0B7-1B64-41BC-AF94-ABA0427694B2}"/>
    <cellStyle name="Cálculo 2 4 3 3 2" xfId="31031" xr:uid="{1E62A021-C3CF-4FD7-8278-FDF0D4039853}"/>
    <cellStyle name="Cálculo 2 4 3 4" xfId="17921" xr:uid="{17AEBE33-EC8E-4776-9E87-B8FF9ADDE2B4}"/>
    <cellStyle name="Cálculo 2 4 4" xfId="3116" xr:uid="{AB39AE7A-ED3D-45AB-8C58-2AF85F2FACF7}"/>
    <cellStyle name="Cálculo 2 4 4 2" xfId="5753" xr:uid="{FBFFF5B4-2AC0-4A0F-8A9A-EE8D638575CA}"/>
    <cellStyle name="Cálculo 2 4 4 2 2" xfId="12064" xr:uid="{DFD7F429-DE96-459E-BF29-1563EA6923D5}"/>
    <cellStyle name="Cálculo 2 4 4 2 2 2" xfId="27172" xr:uid="{3F178451-B101-4F22-A815-6FB2E0526AF8}"/>
    <cellStyle name="Cálculo 2 4 4 2 3" xfId="14605" xr:uid="{BB8C8681-840A-4046-A2BE-4D556FDCDB4F}"/>
    <cellStyle name="Cálculo 2 4 4 2 3 2" xfId="29713" xr:uid="{995E2055-4D61-4C10-BF71-B68045E43E5E}"/>
    <cellStyle name="Cálculo 2 4 4 2 4" xfId="20861" xr:uid="{7C13BAE3-F90F-4364-A60B-B125D3F0A727}"/>
    <cellStyle name="Cálculo 2 4 4 3" xfId="9498" xr:uid="{E72FF89B-CF3E-400C-ADB0-F7EB5A289089}"/>
    <cellStyle name="Cálculo 2 4 4 3 2" xfId="24606" xr:uid="{3D05285F-3E45-438F-AE9C-D71CAC8FCDA5}"/>
    <cellStyle name="Cálculo 2 4 4 4" xfId="15061" xr:uid="{EC7C4D74-A80D-47DC-A3AB-5BCDF9F68D19}"/>
    <cellStyle name="Cálculo 2 4 4 4 2" xfId="30169" xr:uid="{569FBD5C-A9E7-4BAB-9445-00A68929B6C5}"/>
    <cellStyle name="Cálculo 2 4 4 5" xfId="18224" xr:uid="{2AA3FD75-E6EB-4501-9252-5AB4D0C908E2}"/>
    <cellStyle name="Cálculo 2 4 5" xfId="3442" xr:uid="{2EEC329B-641C-482E-B767-AD4254F1D982}"/>
    <cellStyle name="Cálculo 2 4 5 2" xfId="6079" xr:uid="{4B3E774B-A17F-45CB-A70D-0B63665205F8}"/>
    <cellStyle name="Cálculo 2 4 5 2 2" xfId="12390" xr:uid="{DAAF096F-976D-45CF-9A5B-504BF7DEDCF8}"/>
    <cellStyle name="Cálculo 2 4 5 2 2 2" xfId="27498" xr:uid="{BCE588EA-6D53-4B6F-816B-4F8128CF0F27}"/>
    <cellStyle name="Cálculo 2 4 5 2 3" xfId="16375" xr:uid="{AD9D8E5A-B933-4165-93DE-4D2DC43348BD}"/>
    <cellStyle name="Cálculo 2 4 5 2 3 2" xfId="31483" xr:uid="{2A5D11D9-52C2-4618-9AAC-9777AF4F90F8}"/>
    <cellStyle name="Cálculo 2 4 5 2 4" xfId="21187" xr:uid="{0C3205A0-ED6B-4757-9629-29A823DDE10B}"/>
    <cellStyle name="Cálculo 2 4 5 3" xfId="9824" xr:uid="{D123CE07-417B-47EF-B44C-EA83A6562578}"/>
    <cellStyle name="Cálculo 2 4 5 3 2" xfId="24932" xr:uid="{055355F1-8E3A-4205-9D1B-8568A5AC566D}"/>
    <cellStyle name="Cálculo 2 4 5 4" xfId="16030" xr:uid="{62709C9C-A111-4B6F-A96D-45BADA81150D}"/>
    <cellStyle name="Cálculo 2 4 5 4 2" xfId="31138" xr:uid="{03197EA0-6E58-45AC-8A33-C69B5774CDBE}"/>
    <cellStyle name="Cálculo 2 4 5 5" xfId="18550" xr:uid="{FBC4DE5E-1680-4C2A-8CAF-9E0CE0BDD1C7}"/>
    <cellStyle name="Cálculo 2 4 6" xfId="3748" xr:uid="{5E96C62E-7FFD-41AB-8F24-C2D98DB5DA0B}"/>
    <cellStyle name="Cálculo 2 4 6 2" xfId="6385" xr:uid="{2999D08E-3446-4007-80C9-30853C2EBB98}"/>
    <cellStyle name="Cálculo 2 4 6 2 2" xfId="12696" xr:uid="{54226551-8D39-4041-ADF9-171E9DA18A4C}"/>
    <cellStyle name="Cálculo 2 4 6 2 2 2" xfId="27804" xr:uid="{CAD5F130-A120-4F05-9715-3A4B41BFDEF0}"/>
    <cellStyle name="Cálculo 2 4 6 2 3" xfId="15267" xr:uid="{FADBB077-B8F0-4CEE-91BF-C266197F1BC1}"/>
    <cellStyle name="Cálculo 2 4 6 2 3 2" xfId="30375" xr:uid="{49301D25-84EE-4079-B6A9-3AB161E9E702}"/>
    <cellStyle name="Cálculo 2 4 6 2 4" xfId="21493" xr:uid="{F0EDCDDD-3278-4A6E-AC09-A84F125218E2}"/>
    <cellStyle name="Cálculo 2 4 6 3" xfId="10130" xr:uid="{488B9A40-16AA-4C20-8503-E75752CD8968}"/>
    <cellStyle name="Cálculo 2 4 6 3 2" xfId="25238" xr:uid="{7C60B9CB-B888-4DAB-B1F8-E5E6203FD689}"/>
    <cellStyle name="Cálculo 2 4 6 4" xfId="11669" xr:uid="{06F1A9EE-4F26-4424-AC09-536A86CF497D}"/>
    <cellStyle name="Cálculo 2 4 6 4 2" xfId="26777" xr:uid="{4F616632-A4FE-43BB-A6A2-E202839ED22C}"/>
    <cellStyle name="Cálculo 2 4 6 5" xfId="18856" xr:uid="{32FB202B-91F8-4602-B22B-3F205BA2AA5B}"/>
    <cellStyle name="Cálculo 2 4 7" xfId="4125" xr:uid="{8F4F1D9B-0C5A-4805-924A-82F7DD3A2605}"/>
    <cellStyle name="Cálculo 2 4 7 2" xfId="6762" xr:uid="{4A195749-989A-47DA-8AFA-B8C9FD751325}"/>
    <cellStyle name="Cálculo 2 4 7 2 2" xfId="13073" xr:uid="{7FD39316-D9A7-4ABF-9378-8C781CD989FA}"/>
    <cellStyle name="Cálculo 2 4 7 2 2 2" xfId="28181" xr:uid="{A53A47A2-074D-4066-9DEA-6BE6394E251C}"/>
    <cellStyle name="Cálculo 2 4 7 2 3" xfId="16747" xr:uid="{E03E997F-FC52-4CAD-B866-D6AE7165875E}"/>
    <cellStyle name="Cálculo 2 4 7 2 3 2" xfId="31855" xr:uid="{9CFEB45A-A7D7-43FC-9CED-05E3F7E571E3}"/>
    <cellStyle name="Cálculo 2 4 7 2 4" xfId="21870" xr:uid="{FAF045DA-2542-4BF0-A53B-60D338EC8C7D}"/>
    <cellStyle name="Cálculo 2 4 7 3" xfId="10507" xr:uid="{F0C93475-78D4-46C6-9111-FDF948461F08}"/>
    <cellStyle name="Cálculo 2 4 7 3 2" xfId="25615" xr:uid="{486BE143-5F0F-48D7-AB4B-341721DB84E2}"/>
    <cellStyle name="Cálculo 2 4 7 4" xfId="14998" xr:uid="{C871886F-4EAC-46A9-AFF7-E330E7DFF1FF}"/>
    <cellStyle name="Cálculo 2 4 7 4 2" xfId="30106" xr:uid="{3F3CD2AD-2B24-43F8-9F38-F1FBE0AAF48C}"/>
    <cellStyle name="Cálculo 2 4 7 5" xfId="19233" xr:uid="{8B283806-7CAF-44A9-87D7-93749201B8E8}"/>
    <cellStyle name="Cálculo 2 4 8" xfId="4690" xr:uid="{012281BC-6539-463C-A56E-8D9587D5EBEE}"/>
    <cellStyle name="Cálculo 2 4 8 2" xfId="11072" xr:uid="{AA01C8C9-32EA-46A1-9745-C14400BC331E}"/>
    <cellStyle name="Cálculo 2 4 8 2 2" xfId="26180" xr:uid="{A74C4B9F-D5C2-4C37-BB53-75F3FA434438}"/>
    <cellStyle name="Cálculo 2 4 8 3" xfId="7907" xr:uid="{A5FDBB33-1CA4-4C75-B38C-E9985A0C100D}"/>
    <cellStyle name="Cálculo 2 4 8 3 2" xfId="23015" xr:uid="{FA558AA1-ED89-44F6-8685-0A9D4E43BE96}"/>
    <cellStyle name="Cálculo 2 4 8 4" xfId="19798" xr:uid="{CEF51A86-733E-4BB8-9F89-9819771A1F91}"/>
    <cellStyle name="Cálculo 2 4 9" xfId="8551" xr:uid="{E3907670-80D1-44AE-AA1D-36AD756DDD8C}"/>
    <cellStyle name="Cálculo 2 4 9 2" xfId="23659" xr:uid="{50270555-A95C-4376-AF64-A6BB874E9737}"/>
    <cellStyle name="Cálculo 2 5" xfId="2068" xr:uid="{24005750-8F46-4DBA-8335-BF4AE8D7D64C}"/>
    <cellStyle name="Cálculo 2 5 10" xfId="8148" xr:uid="{D182A4D3-9EFB-4CA1-B942-6EDC75B45E61}"/>
    <cellStyle name="Cálculo 2 5 10 2" xfId="23256" xr:uid="{D7EE95E1-ABE0-4589-94C3-A4CB2175CF06}"/>
    <cellStyle name="Cálculo 2 5 11" xfId="17293" xr:uid="{0441E599-AE9D-41EA-AE26-D50EDCD458A5}"/>
    <cellStyle name="Cálculo 2 5 2" xfId="2828" xr:uid="{37E96D5F-B3A9-430B-A51F-4C9AD1220865}"/>
    <cellStyle name="Cálculo 2 5 2 2" xfId="5465" xr:uid="{E5B1709D-4590-4F85-9ACF-050C7366FFCA}"/>
    <cellStyle name="Cálculo 2 5 2 2 2" xfId="16391" xr:uid="{35028493-7AE8-4F83-9259-EB6C36173A9F}"/>
    <cellStyle name="Cálculo 2 5 2 2 2 2" xfId="31499" xr:uid="{937AAAD5-ABF7-43E4-AB83-54E36FEDC93A}"/>
    <cellStyle name="Cálculo 2 5 2 2 3" xfId="20573" xr:uid="{80B00B2D-D9CF-45F7-B23A-429EEEC0C6B4}"/>
    <cellStyle name="Cálculo 2 5 2 3" xfId="14217" xr:uid="{C72E9C63-DB10-4ADE-A92C-AD8F7EDA4D65}"/>
    <cellStyle name="Cálculo 2 5 2 3 2" xfId="29325" xr:uid="{5605AB58-569F-41E1-878C-AC64D399D747}"/>
    <cellStyle name="Cálculo 2 5 2 4" xfId="17936" xr:uid="{669FA320-1265-4E97-B8CC-737A02FE9220}"/>
    <cellStyle name="Cálculo 2 5 3" xfId="3131" xr:uid="{86C4BA56-9E5A-4167-A69C-22F649BEFEFD}"/>
    <cellStyle name="Cálculo 2 5 3 2" xfId="5768" xr:uid="{FD14D3E3-7F1C-40B9-BC28-778A4AD98F4C}"/>
    <cellStyle name="Cálculo 2 5 3 2 2" xfId="12079" xr:uid="{9BA219F2-AE03-417A-8410-F69D01D59FC8}"/>
    <cellStyle name="Cálculo 2 5 3 2 2 2" xfId="27187" xr:uid="{9D285F81-338B-4378-BF44-023E18756A4A}"/>
    <cellStyle name="Cálculo 2 5 3 2 3" xfId="14090" xr:uid="{EB112935-0EFC-4FAC-BB65-FF9AE8BA6E18}"/>
    <cellStyle name="Cálculo 2 5 3 2 3 2" xfId="29198" xr:uid="{0C0D6C9C-8999-4569-947E-5E89FF3F9390}"/>
    <cellStyle name="Cálculo 2 5 3 2 4" xfId="20876" xr:uid="{5EE92BDB-D044-49E5-BD66-1E0CAE6896D1}"/>
    <cellStyle name="Cálculo 2 5 3 3" xfId="9513" xr:uid="{82387281-A3BC-4030-BBF0-D096BE9CB8D6}"/>
    <cellStyle name="Cálculo 2 5 3 3 2" xfId="24621" xr:uid="{97E2BFD8-E4AF-45AA-903C-65508FD7E243}"/>
    <cellStyle name="Cálculo 2 5 3 4" xfId="15002" xr:uid="{F1A43FD7-67B5-4DEB-853C-A60C2EC435C1}"/>
    <cellStyle name="Cálculo 2 5 3 4 2" xfId="30110" xr:uid="{FC5AD15E-AA62-481E-ACDD-593B2AE44B0D}"/>
    <cellStyle name="Cálculo 2 5 3 5" xfId="18239" xr:uid="{89121F9D-C7A4-4A05-B14E-0E100D4DDF59}"/>
    <cellStyle name="Cálculo 2 5 4" xfId="3457" xr:uid="{EBB0EE29-9025-44B3-91F3-636883BDD985}"/>
    <cellStyle name="Cálculo 2 5 4 2" xfId="6094" xr:uid="{773132DA-B066-4A04-BDB2-73A42FB33E8F}"/>
    <cellStyle name="Cálculo 2 5 4 2 2" xfId="12405" xr:uid="{AC401E7C-26BD-40EC-986A-8EF24534AE4C}"/>
    <cellStyle name="Cálculo 2 5 4 2 2 2" xfId="27513" xr:uid="{4A3AF8F3-3864-429C-9EC8-659BC930A410}"/>
    <cellStyle name="Cálculo 2 5 4 2 3" xfId="7575" xr:uid="{FCC8A8D8-7F0F-411B-B9DC-2A764494F8F7}"/>
    <cellStyle name="Cálculo 2 5 4 2 3 2" xfId="22683" xr:uid="{B1063BED-9C82-4A38-810C-8E58EC63D902}"/>
    <cellStyle name="Cálculo 2 5 4 2 4" xfId="21202" xr:uid="{D944E8E7-F542-41AB-B279-E498FBDB3056}"/>
    <cellStyle name="Cálculo 2 5 4 3" xfId="9839" xr:uid="{080D356A-4018-43C8-A6E8-19248D9DA198}"/>
    <cellStyle name="Cálculo 2 5 4 3 2" xfId="24947" xr:uid="{6B6F3C70-B935-442D-9DCC-4EDD8820343D}"/>
    <cellStyle name="Cálculo 2 5 4 4" xfId="7413" xr:uid="{72BC69BA-A548-41EE-9B12-FE1AF8A9DAFD}"/>
    <cellStyle name="Cálculo 2 5 4 4 2" xfId="22521" xr:uid="{F8C9166A-17C8-4423-9769-6E57445E24AD}"/>
    <cellStyle name="Cálculo 2 5 4 5" xfId="18565" xr:uid="{E3A88EEC-50E7-4D5E-B348-AFCD894E9A9F}"/>
    <cellStyle name="Cálculo 2 5 5" xfId="3763" xr:uid="{CEBB34D0-7EF9-4119-95B8-A900C4D8B575}"/>
    <cellStyle name="Cálculo 2 5 5 2" xfId="6400" xr:uid="{F38F7C2C-024F-4B2F-A38C-BD350CCDC126}"/>
    <cellStyle name="Cálculo 2 5 5 2 2" xfId="12711" xr:uid="{9CCF3853-6E83-411E-8B77-44B31195BC15}"/>
    <cellStyle name="Cálculo 2 5 5 2 2 2" xfId="27819" xr:uid="{C2349676-400F-4795-88A7-DEA6BF689019}"/>
    <cellStyle name="Cálculo 2 5 5 2 3" xfId="13555" xr:uid="{5C41A20F-EB85-4E5C-BF5C-D5B1C13E155A}"/>
    <cellStyle name="Cálculo 2 5 5 2 3 2" xfId="28663" xr:uid="{22CB8D29-0FA0-4680-BC38-453E3ED76F79}"/>
    <cellStyle name="Cálculo 2 5 5 2 4" xfId="21508" xr:uid="{82F4103C-D58A-41AB-BEB7-164A254858F6}"/>
    <cellStyle name="Cálculo 2 5 5 3" xfId="10145" xr:uid="{85DE50DA-396D-41A5-9E50-0502B54E6960}"/>
    <cellStyle name="Cálculo 2 5 5 3 2" xfId="25253" xr:uid="{0B550C37-3508-40C9-9E48-B9E9BDC79DF0}"/>
    <cellStyle name="Cálculo 2 5 5 4" xfId="14929" xr:uid="{FE247092-9E6D-4C1B-8B11-9EAA66C0E6E2}"/>
    <cellStyle name="Cálculo 2 5 5 4 2" xfId="30037" xr:uid="{A63B8F66-1F81-4F7C-B844-B326185469C2}"/>
    <cellStyle name="Cálculo 2 5 5 5" xfId="18871" xr:uid="{CFA79550-62D9-4DE7-AF84-CF9CA72FD265}"/>
    <cellStyle name="Cálculo 2 5 6" xfId="4140" xr:uid="{12A944C8-514E-40AC-B269-A33D911BBDE6}"/>
    <cellStyle name="Cálculo 2 5 6 2" xfId="6777" xr:uid="{30C019AB-9477-4BE2-9F4A-A0BFFB766010}"/>
    <cellStyle name="Cálculo 2 5 6 2 2" xfId="13088" xr:uid="{E67CC416-D67A-4A73-8961-3CC32AF69975}"/>
    <cellStyle name="Cálculo 2 5 6 2 2 2" xfId="28196" xr:uid="{4E9DDBE9-3ADA-4DE2-883D-54049B65F755}"/>
    <cellStyle name="Cálculo 2 5 6 2 3" xfId="16762" xr:uid="{F1D7984C-9C0D-4D50-BE44-E15E91DF973F}"/>
    <cellStyle name="Cálculo 2 5 6 2 3 2" xfId="31870" xr:uid="{E5D52A88-7CCA-4155-BAE7-8599EBC249E3}"/>
    <cellStyle name="Cálculo 2 5 6 2 4" xfId="21885" xr:uid="{72837A43-6C57-4FA9-B143-76C13E3C3E87}"/>
    <cellStyle name="Cálculo 2 5 6 3" xfId="10522" xr:uid="{A0372327-68E9-499B-9003-FC0580FB7A40}"/>
    <cellStyle name="Cálculo 2 5 6 3 2" xfId="25630" xr:uid="{FF279EC2-356A-411F-829D-E27B304D5A41}"/>
    <cellStyle name="Cálculo 2 5 6 4" xfId="13970" xr:uid="{2ECA7420-7E31-49DD-B847-3F6DFE3D6945}"/>
    <cellStyle name="Cálculo 2 5 6 4 2" xfId="29078" xr:uid="{56B37F5E-CE9C-4110-AC6F-8D4A92812D12}"/>
    <cellStyle name="Cálculo 2 5 6 5" xfId="19248" xr:uid="{E63665CA-6AD7-459E-BB7C-201B8DAEF777}"/>
    <cellStyle name="Cálculo 2 5 7" xfId="4705" xr:uid="{37C593CD-2FFE-4B9D-92B6-0726D3877203}"/>
    <cellStyle name="Cálculo 2 5 7 2" xfId="11087" xr:uid="{F357B923-2698-4FFA-B4C1-34E7D98728B8}"/>
    <cellStyle name="Cálculo 2 5 7 2 2" xfId="26195" xr:uid="{19FD5BAB-EE9B-4185-8178-D8F85F43C6E6}"/>
    <cellStyle name="Cálculo 2 5 7 3" xfId="14027" xr:uid="{07385445-3CB1-4600-8A67-30571CF7B881}"/>
    <cellStyle name="Cálculo 2 5 7 3 2" xfId="29135" xr:uid="{0B008161-79F2-46B6-8447-DFD2FCD36483}"/>
    <cellStyle name="Cálculo 2 5 7 4" xfId="19813" xr:uid="{DDB4848A-D0B0-4197-89F0-6D61665D8659}"/>
    <cellStyle name="Cálculo 2 5 8" xfId="8566" xr:uid="{9BCAB6C8-C22C-4C86-933B-C4DD376940FA}"/>
    <cellStyle name="Cálculo 2 5 8 2" xfId="23674" xr:uid="{61C4AC40-0974-4F99-80F8-F8C53E63ACE1}"/>
    <cellStyle name="Cálculo 2 5 9" xfId="13682" xr:uid="{3F6C7D4D-1A6D-4EA4-92F6-63635E99B25A}"/>
    <cellStyle name="Cálculo 2 5 9 2" xfId="28790" xr:uid="{7C367F6D-DE31-40EF-8898-0DF01630D1D8}"/>
    <cellStyle name="Cálculo 3" xfId="760" xr:uid="{00000000-0005-0000-0000-0000F8020000}"/>
    <cellStyle name="Cálculo 3 2" xfId="1834" xr:uid="{E965FAAA-E260-454C-80EE-90F05FA9DC4A}"/>
    <cellStyle name="Cálculo 3 2 10" xfId="8335" xr:uid="{95DE2955-C6A9-46E9-B515-1A768AD7ACBC}"/>
    <cellStyle name="Cálculo 3 2 10 2" xfId="23443" xr:uid="{6BD17574-A9BC-4821-B2CD-DC8BFABDA4C4}"/>
    <cellStyle name="Cálculo 3 2 11" xfId="16364" xr:uid="{57FDF509-197F-4127-A7DC-6D9AB011D55B}"/>
    <cellStyle name="Cálculo 3 2 11 2" xfId="31472" xr:uid="{34C90AA2-BDA3-4CF9-9F26-A892699C2973}"/>
    <cellStyle name="Cálculo 3 2 12" xfId="14341" xr:uid="{A575627C-A5EA-4BD9-A28C-E46CFA5C57F2}"/>
    <cellStyle name="Cálculo 3 2 12 2" xfId="29449" xr:uid="{68B83D60-189A-4A18-B3EF-451AA74FABEB}"/>
    <cellStyle name="Cálculo 3 2 13" xfId="17059" xr:uid="{D3E12E49-561C-4CE6-BE9F-0576E17509E4}"/>
    <cellStyle name="Cálculo 3 2 2" xfId="2394" xr:uid="{D8B3B3AB-1AC5-4B9B-9F52-CBC1D40FF19E}"/>
    <cellStyle name="Cálculo 3 2 2 2" xfId="5031" xr:uid="{FD372B06-15CE-44CE-8DC1-F38FE7D5F064}"/>
    <cellStyle name="Cálculo 3 2 2 2 2" xfId="11395" xr:uid="{F4BCA073-78F0-477E-A1D3-BDD09CBA8CD8}"/>
    <cellStyle name="Cálculo 3 2 2 2 2 2" xfId="26503" xr:uid="{9C875157-3C1A-4D33-9FE6-3C0A1601550E}"/>
    <cellStyle name="Cálculo 3 2 2 2 3" xfId="16479" xr:uid="{36E8C48C-6D02-422E-BC7B-B55C7509892E}"/>
    <cellStyle name="Cálculo 3 2 2 2 3 2" xfId="31587" xr:uid="{DA9F7BCA-A690-487B-9C00-7105E5AF8307}"/>
    <cellStyle name="Cálculo 3 2 2 2 4" xfId="20139" xr:uid="{B04E97BB-0A3B-410B-8E46-BFAC08EC322C}"/>
    <cellStyle name="Cálculo 3 2 2 3" xfId="8861" xr:uid="{C553202B-9932-4C7D-886D-533583EF2767}"/>
    <cellStyle name="Cálculo 3 2 2 3 2" xfId="23969" xr:uid="{77F26E3B-B21C-4D2F-81A3-D91F2A93EB19}"/>
    <cellStyle name="Cálculo 3 2 3" xfId="2226" xr:uid="{1602A07C-C273-4500-A666-4D0C42A70500}"/>
    <cellStyle name="Cálculo 3 2 3 2" xfId="4863" xr:uid="{3703A956-6231-42DD-9BFD-6909BDD5859A}"/>
    <cellStyle name="Cálculo 3 2 3 2 2" xfId="16125" xr:uid="{83134FEA-49FA-4CF9-873F-5270D9905FA1}"/>
    <cellStyle name="Cálculo 3 2 3 2 2 2" xfId="31233" xr:uid="{166E0137-C968-4026-9589-5D3898136901}"/>
    <cellStyle name="Cálculo 3 2 3 2 3" xfId="19971" xr:uid="{4595DCC1-2B1E-45A3-8A05-2230AD8D66E0}"/>
    <cellStyle name="Cálculo 3 2 3 3" xfId="16260" xr:uid="{8079B94C-5E49-4A8A-A828-DBA1B1A0AAE7}"/>
    <cellStyle name="Cálculo 3 2 3 3 2" xfId="31368" xr:uid="{0B5CCA7A-B384-4167-B40C-4137BE4EE335}"/>
    <cellStyle name="Cálculo 3 2 3 4" xfId="17451" xr:uid="{23B730F9-E746-4A35-8482-1C8A7B06585C}"/>
    <cellStyle name="Cálculo 3 2 4" xfId="2928" xr:uid="{6CB50FC9-5C1E-4799-8AB4-3218678E836D}"/>
    <cellStyle name="Cálculo 3 2 4 2" xfId="5565" xr:uid="{DC902660-6BE1-42CC-AB0D-D71BE679FABB}"/>
    <cellStyle name="Cálculo 3 2 4 2 2" xfId="11876" xr:uid="{CCBB2101-9CEC-4626-86DF-BC6245B47DA1}"/>
    <cellStyle name="Cálculo 3 2 4 2 2 2" xfId="26984" xr:uid="{2544882C-62BD-45E2-8EBB-23517EEF04F1}"/>
    <cellStyle name="Cálculo 3 2 4 2 3" xfId="11235" xr:uid="{49AE0A77-AD7D-412E-8C2F-BA4A199F6B00}"/>
    <cellStyle name="Cálculo 3 2 4 2 3 2" xfId="26343" xr:uid="{BFC53289-6D65-4FE1-8F43-6A7B5380AEE4}"/>
    <cellStyle name="Cálculo 3 2 4 2 4" xfId="20673" xr:uid="{01A61B27-6B62-4F04-892B-BF89E7E759E9}"/>
    <cellStyle name="Cálculo 3 2 4 3" xfId="9310" xr:uid="{3316ED09-398B-41AA-919B-83BA049572CC}"/>
    <cellStyle name="Cálculo 3 2 4 3 2" xfId="24418" xr:uid="{AB52EBAB-A411-4102-877D-0CB96A4EC2E2}"/>
    <cellStyle name="Cálculo 3 2 4 4" xfId="13486" xr:uid="{1F6ABE48-87F9-46FF-8B02-98CBD8BE5317}"/>
    <cellStyle name="Cálculo 3 2 4 4 2" xfId="28594" xr:uid="{8E45174D-2802-4E0D-B2A0-E1F4C230F9EB}"/>
    <cellStyle name="Cálculo 3 2 4 5" xfId="18036" xr:uid="{42E103DD-69BA-491B-AF8B-D156EF265537}"/>
    <cellStyle name="Cálculo 3 2 5" xfId="3254" xr:uid="{AEE31CFD-498D-4C19-977C-65D56233A93C}"/>
    <cellStyle name="Cálculo 3 2 5 2" xfId="5891" xr:uid="{472D817F-94AC-4659-B530-7D24FD344FB4}"/>
    <cellStyle name="Cálculo 3 2 5 2 2" xfId="12202" xr:uid="{F65F254E-BC81-4695-9EF9-DA06911373C6}"/>
    <cellStyle name="Cálculo 3 2 5 2 2 2" xfId="27310" xr:uid="{EE1EE8CD-B9BC-47FA-8AC4-A0F1C531FB2A}"/>
    <cellStyle name="Cálculo 3 2 5 2 3" xfId="15015" xr:uid="{E677E789-6D0E-4B7B-9339-1876BFDA736F}"/>
    <cellStyle name="Cálculo 3 2 5 2 3 2" xfId="30123" xr:uid="{6D045B1C-4B20-445C-B2A4-40406F543B11}"/>
    <cellStyle name="Cálculo 3 2 5 2 4" xfId="20999" xr:uid="{C6CAB1AB-2A38-47F5-AA92-81DEB6428E4E}"/>
    <cellStyle name="Cálculo 3 2 5 3" xfId="9636" xr:uid="{8A07D9D8-6A5E-42D1-A100-7D2D16E1FF28}"/>
    <cellStyle name="Cálculo 3 2 5 3 2" xfId="24744" xr:uid="{A46B5680-6ECA-4684-930C-94F17A8A8F47}"/>
    <cellStyle name="Cálculo 3 2 5 4" xfId="7601" xr:uid="{AB39C99B-92A2-4E4C-B9CA-183E7F7FCBF7}"/>
    <cellStyle name="Cálculo 3 2 5 4 2" xfId="22709" xr:uid="{6E8B591C-9BBE-4BB2-B35A-E16DA381402F}"/>
    <cellStyle name="Cálculo 3 2 5 5" xfId="18362" xr:uid="{2D2F4879-243B-4F4E-91DD-888AFFAD8F17}"/>
    <cellStyle name="Cálculo 3 2 6" xfId="3560" xr:uid="{B7225D48-61E3-4F4E-82F1-24BEECB0F877}"/>
    <cellStyle name="Cálculo 3 2 6 2" xfId="6197" xr:uid="{7DA6622E-AFEF-4540-94FB-6CAF0C48D54C}"/>
    <cellStyle name="Cálculo 3 2 6 2 2" xfId="12508" xr:uid="{9836DD08-C1D1-418B-B94B-48D239DE473A}"/>
    <cellStyle name="Cálculo 3 2 6 2 2 2" xfId="27616" xr:uid="{9A0CB7B0-063B-4C57-8F94-E4792CC9AE40}"/>
    <cellStyle name="Cálculo 3 2 6 2 3" xfId="15127" xr:uid="{135904CA-D247-4456-88BB-7CC67D0B7759}"/>
    <cellStyle name="Cálculo 3 2 6 2 3 2" xfId="30235" xr:uid="{59CF99A8-5875-4AA9-BDE7-988EC6C70C68}"/>
    <cellStyle name="Cálculo 3 2 6 2 4" xfId="21305" xr:uid="{1276C4A5-E6A0-447C-A30B-04FF82F25EAF}"/>
    <cellStyle name="Cálculo 3 2 6 3" xfId="9942" xr:uid="{FAD2DF43-5AE3-49E5-8AEB-D73CBFD50536}"/>
    <cellStyle name="Cálculo 3 2 6 3 2" xfId="25050" xr:uid="{E463A0D5-47CA-4120-8285-649DB94A04C8}"/>
    <cellStyle name="Cálculo 3 2 6 4" xfId="15424" xr:uid="{918F0887-1DC5-4D43-8BCA-EA2D0EC50F44}"/>
    <cellStyle name="Cálculo 3 2 6 4 2" xfId="30532" xr:uid="{5D493496-01C4-4B4D-8B31-084CDE2ACDC6}"/>
    <cellStyle name="Cálculo 3 2 6 5" xfId="18668" xr:uid="{927E304A-0EFC-4F23-8078-FF3E44BCFB46}"/>
    <cellStyle name="Cálculo 3 2 7" xfId="3906" xr:uid="{46772790-BE46-4D88-8C8C-2EE4F6C89FA1}"/>
    <cellStyle name="Cálculo 3 2 7 2" xfId="6543" xr:uid="{9604680A-27B2-41DA-ACB0-C1434A0605BB}"/>
    <cellStyle name="Cálculo 3 2 7 2 2" xfId="12854" xr:uid="{9E27CBE9-6AE1-4440-BD6D-5AA7A38A4BD9}"/>
    <cellStyle name="Cálculo 3 2 7 2 2 2" xfId="27962" xr:uid="{3B59CCDC-F32F-4780-9986-3F6FB79F1B23}"/>
    <cellStyle name="Cálculo 3 2 7 2 3" xfId="7109" xr:uid="{89C3AE2E-B720-411E-9519-B99E438A7914}"/>
    <cellStyle name="Cálculo 3 2 7 2 3 2" xfId="22217" xr:uid="{094A5292-153D-407D-BCD9-D461299D169E}"/>
    <cellStyle name="Cálculo 3 2 7 2 4" xfId="21651" xr:uid="{BDE36881-44CB-405C-9381-D8DCB94D5565}"/>
    <cellStyle name="Cálculo 3 2 7 3" xfId="10288" xr:uid="{1D95E578-6635-4214-98F3-47B6BF762CD9}"/>
    <cellStyle name="Cálculo 3 2 7 3 2" xfId="25396" xr:uid="{8C5B3526-4AEE-40AC-BF8C-BE539052B67E}"/>
    <cellStyle name="Cálculo 3 2 7 4" xfId="15246" xr:uid="{64F793C8-4344-418F-9F15-EC85C99B001C}"/>
    <cellStyle name="Cálculo 3 2 7 4 2" xfId="30354" xr:uid="{190F5552-B9C1-48B7-89B7-0FB6834900A9}"/>
    <cellStyle name="Cálculo 3 2 7 5" xfId="19014" xr:uid="{0594EFCD-F1E5-450E-89E2-8406121701FC}"/>
    <cellStyle name="Cálculo 3 2 8" xfId="4270" xr:uid="{2AA21674-765C-4FB4-8836-82FECCEAA390}"/>
    <cellStyle name="Cálculo 3 2 8 2" xfId="6907" xr:uid="{670E2A9A-875E-4D87-9FEB-CCD93ED1E10A}"/>
    <cellStyle name="Cálculo 3 2 8 2 2" xfId="13218" xr:uid="{F792DA20-CBC2-4A56-9029-94D5783A7C69}"/>
    <cellStyle name="Cálculo 3 2 8 2 2 2" xfId="28326" xr:uid="{85F6FA9C-9EC6-499A-B200-60ABEDE020C7}"/>
    <cellStyle name="Cálculo 3 2 8 2 3" xfId="16882" xr:uid="{67E4E0BC-F458-4FDF-8AC3-0A7140A2EC2E}"/>
    <cellStyle name="Cálculo 3 2 8 2 3 2" xfId="31990" xr:uid="{B058DBE9-2D9D-4B8E-BEA1-D5070C39FCCD}"/>
    <cellStyle name="Cálculo 3 2 8 2 4" xfId="22015" xr:uid="{C15FA9BC-BD54-4519-9641-89CF40575D01}"/>
    <cellStyle name="Cálculo 3 2 8 3" xfId="10652" xr:uid="{A195E2B3-9774-4E74-A258-87B7A63BDDF7}"/>
    <cellStyle name="Cálculo 3 2 8 3 2" xfId="25760" xr:uid="{0B7B9D2B-D6BC-494C-A6F7-B5A20C34FFB8}"/>
    <cellStyle name="Cálculo 3 2 8 4" xfId="13421" xr:uid="{15927690-5E04-4E2E-B7C5-DF4388850277}"/>
    <cellStyle name="Cálculo 3 2 8 4 2" xfId="28529" xr:uid="{30D78F49-049C-4D84-A1B6-7464D20AA913}"/>
    <cellStyle name="Cálculo 3 2 8 5" xfId="19378" xr:uid="{1DF3EE54-6A02-4719-BC39-A982F4D64BE9}"/>
    <cellStyle name="Cálculo 3 2 9" xfId="4471" xr:uid="{3B8B7A95-C4B8-4AAE-BD18-3D9F0468E9A7}"/>
    <cellStyle name="Cálculo 3 2 9 2" xfId="10853" xr:uid="{B95BA345-8037-42ED-BF25-9DDEEA86B2E4}"/>
    <cellStyle name="Cálculo 3 2 9 2 2" xfId="25961" xr:uid="{9DC04165-26B1-405E-AF0F-A686E01B7721}"/>
    <cellStyle name="Cálculo 3 2 9 3" xfId="8041" xr:uid="{1D611346-CB27-4E1F-A923-12EE2EBA0FAB}"/>
    <cellStyle name="Cálculo 3 2 9 3 2" xfId="23149" xr:uid="{4FA6F8A0-1463-4744-9D61-0C709F883CEA}"/>
    <cellStyle name="Cálculo 3 2 9 4" xfId="19579" xr:uid="{34DBCAFB-7C01-4AAF-9E4C-670065EB8312}"/>
    <cellStyle name="Cálculo 3 3" xfId="1817" xr:uid="{03D50D86-D374-4A24-93FD-ADAB24E134C6}"/>
    <cellStyle name="Cálculo 3 3 10" xfId="15818" xr:uid="{C8850C10-3FD6-4510-BD37-AA8CD4076851}"/>
    <cellStyle name="Cálculo 3 3 10 2" xfId="30926" xr:uid="{36BD5A61-233F-49ED-9CA3-AD74295D0EEA}"/>
    <cellStyle name="Cálculo 3 3 11" xfId="13610" xr:uid="{C1C36773-EEE7-4F9C-AA9A-A4C149E4F2BA}"/>
    <cellStyle name="Cálculo 3 3 11 2" xfId="28718" xr:uid="{FC534F54-75A4-4551-B2BB-2928C11C7F77}"/>
    <cellStyle name="Cálculo 3 3 12" xfId="17042" xr:uid="{ADCE2162-BA9B-4BB1-9C6F-3E0C2C89E680}"/>
    <cellStyle name="Cálculo 3 3 2" xfId="2377" xr:uid="{7B88904F-ED7E-4558-B938-0AC639D38E1F}"/>
    <cellStyle name="Cálculo 3 3 2 2" xfId="5014" xr:uid="{493122CC-F24E-4487-A013-99A29EBB32C6}"/>
    <cellStyle name="Cálculo 3 3 2 2 2" xfId="11378" xr:uid="{C4638D9D-A26F-48C7-BE1A-658656EF8D54}"/>
    <cellStyle name="Cálculo 3 3 2 2 2 2" xfId="26486" xr:uid="{B4D15FDE-859F-45CB-BC6C-DB064D21D9D1}"/>
    <cellStyle name="Cálculo 3 3 2 2 3" xfId="7592" xr:uid="{24F161CC-DDD9-4ED9-9473-7E2764A3B404}"/>
    <cellStyle name="Cálculo 3 3 2 2 3 2" xfId="22700" xr:uid="{6671E089-5824-4537-BC0B-E45BB2EBEC3F}"/>
    <cellStyle name="Cálculo 3 3 2 2 4" xfId="20122" xr:uid="{648FE8BA-1D07-4D4C-9D4C-BB715E226EC3}"/>
    <cellStyle name="Cálculo 3 3 2 3" xfId="8844" xr:uid="{2E5E5ADB-4BD9-476D-A8D2-4C70CABB8157}"/>
    <cellStyle name="Cálculo 3 3 2 3 2" xfId="23952" xr:uid="{C180DC67-82DE-490C-86CF-00DC19110732}"/>
    <cellStyle name="Cálculo 3 3 2 4" xfId="16499" xr:uid="{731C6DDD-2251-4D63-9E81-FC299A95FBE3}"/>
    <cellStyle name="Cálculo 3 3 2 4 2" xfId="31607" xr:uid="{1F463946-AF62-4F93-8CD3-E7601ABEA841}"/>
    <cellStyle name="Cálculo 3 3 2 5" xfId="13462" xr:uid="{D37DF087-BB58-4293-9B26-DC7405E5B477}"/>
    <cellStyle name="Cálculo 3 3 2 5 2" xfId="28570" xr:uid="{E9F9E376-EA40-4303-838E-4B4B0E0BE640}"/>
    <cellStyle name="Cálculo 3 3 2 6" xfId="17585" xr:uid="{D944C6F8-EF06-41D2-B905-24ED0E3765E7}"/>
    <cellStyle name="Cálculo 3 3 3" xfId="2243" xr:uid="{2A22205C-C875-4F41-9A47-045CF24F0FBB}"/>
    <cellStyle name="Cálculo 3 3 3 2" xfId="4880" xr:uid="{BA43BDD8-5320-4532-96DC-F71614251307}"/>
    <cellStyle name="Cálculo 3 3 3 2 2" xfId="8115" xr:uid="{37A2365F-2EEB-4A4F-94FB-4FB6BE654919}"/>
    <cellStyle name="Cálculo 3 3 3 2 2 2" xfId="23223" xr:uid="{6BBB485F-6FDB-4A66-AD06-52A3BFC023A9}"/>
    <cellStyle name="Cálculo 3 3 3 2 3" xfId="19988" xr:uid="{9AD34F0E-C04E-478A-A754-F586A5E6D49C}"/>
    <cellStyle name="Cálculo 3 3 3 3" xfId="7959" xr:uid="{FE621C6A-002F-4D8A-ABDE-A3C1A05917EB}"/>
    <cellStyle name="Cálculo 3 3 3 3 2" xfId="23067" xr:uid="{1039CB85-1CBB-4D84-B2F3-B6AB23BA6A52}"/>
    <cellStyle name="Cálculo 3 3 3 4" xfId="17468" xr:uid="{850B8552-0264-4B8C-B360-0B846E72D704}"/>
    <cellStyle name="Cálculo 3 3 4" xfId="2650" xr:uid="{DBAAF4E8-2806-478A-B73F-C528F6353CAC}"/>
    <cellStyle name="Cálculo 3 3 4 2" xfId="5287" xr:uid="{0A4BF530-DB0C-42CA-AD75-BFCF96CDFD07}"/>
    <cellStyle name="Cálculo 3 3 4 2 2" xfId="11651" xr:uid="{719B13C6-287B-4A65-8AF5-B040E4976FB3}"/>
    <cellStyle name="Cálculo 3 3 4 2 2 2" xfId="26759" xr:uid="{38CC2198-DADE-48B8-B140-D0EBF23ACEA6}"/>
    <cellStyle name="Cálculo 3 3 4 2 3" xfId="14817" xr:uid="{DDD64EDA-55D6-4CFE-B9BB-0D3B201599F8}"/>
    <cellStyle name="Cálculo 3 3 4 2 3 2" xfId="29925" xr:uid="{4B0E3934-6A59-4B5E-AE3F-C7F1EE9198C5}"/>
    <cellStyle name="Cálculo 3 3 4 2 4" xfId="20395" xr:uid="{3B023A3B-C596-4464-B62C-40FBFD079271}"/>
    <cellStyle name="Cálculo 3 3 4 3" xfId="9117" xr:uid="{C786E5F1-77A5-488B-ABE1-0E52C0D6C1A2}"/>
    <cellStyle name="Cálculo 3 3 4 3 2" xfId="24225" xr:uid="{50D48363-9D97-4D19-A56A-9B1A97E38C21}"/>
    <cellStyle name="Cálculo 3 3 4 4" xfId="15849" xr:uid="{8A9E9DD7-C4E8-48C1-A852-BEB41C609CE2}"/>
    <cellStyle name="Cálculo 3 3 4 4 2" xfId="30957" xr:uid="{BA11C143-2722-400C-8F36-13C6CDD400E0}"/>
    <cellStyle name="Cálculo 3 3 4 5" xfId="17758" xr:uid="{6E017346-0D99-42E6-8F7D-A28A77DA5798}"/>
    <cellStyle name="Cálculo 3 3 5" xfId="3237" xr:uid="{0B1B497E-06F6-4FE5-9BF6-ED03718DE38C}"/>
    <cellStyle name="Cálculo 3 3 5 2" xfId="5874" xr:uid="{96824E45-651A-457C-81D1-2BA833D7612B}"/>
    <cellStyle name="Cálculo 3 3 5 2 2" xfId="12185" xr:uid="{E3B45E18-92F5-49F0-A6D9-37E85BC334D1}"/>
    <cellStyle name="Cálculo 3 3 5 2 2 2" xfId="27293" xr:uid="{CA635152-DEEB-4C9C-82A1-C2AAE55AC65B}"/>
    <cellStyle name="Cálculo 3 3 5 2 3" xfId="15309" xr:uid="{A7031D50-CBEA-4460-AB11-065D8A54A4EE}"/>
    <cellStyle name="Cálculo 3 3 5 2 3 2" xfId="30417" xr:uid="{8B037023-9EC0-483D-B9C2-93A2E2632EA2}"/>
    <cellStyle name="Cálculo 3 3 5 2 4" xfId="20982" xr:uid="{571DC2A7-8A5C-420B-BAC2-193315BD6891}"/>
    <cellStyle name="Cálculo 3 3 5 3" xfId="9619" xr:uid="{35C2AC3D-EB5E-4353-878C-AE0B1BDA24BE}"/>
    <cellStyle name="Cálculo 3 3 5 3 2" xfId="24727" xr:uid="{A009432F-F9A9-42CA-B8A1-805B37CB948D}"/>
    <cellStyle name="Cálculo 3 3 5 4" xfId="7553" xr:uid="{87EBA43B-A5E1-482B-BF56-F5484A89E79E}"/>
    <cellStyle name="Cálculo 3 3 5 4 2" xfId="22661" xr:uid="{253B24A5-1281-44BA-AE51-650D8BA996E4}"/>
    <cellStyle name="Cálculo 3 3 5 5" xfId="18345" xr:uid="{E94E3442-3375-46DD-B5C8-F7179B57068A}"/>
    <cellStyle name="Cálculo 3 3 6" xfId="2319" xr:uid="{B3132CCB-71A4-4B5A-9279-D50E1EFAC4CB}"/>
    <cellStyle name="Cálculo 3 3 6 2" xfId="4956" xr:uid="{E69610C8-A072-4E5C-896A-BDF119F046CD}"/>
    <cellStyle name="Cálculo 3 3 6 2 2" xfId="11320" xr:uid="{D1DAF85B-59F4-4598-9BB1-5BDACC9C23FA}"/>
    <cellStyle name="Cálculo 3 3 6 2 2 2" xfId="26428" xr:uid="{D7AE4238-C2C6-4CFB-8CD7-D30EC3B5474F}"/>
    <cellStyle name="Cálculo 3 3 6 2 3" xfId="14736" xr:uid="{F379831E-A667-4EEE-93FE-AC77D46C4141}"/>
    <cellStyle name="Cálculo 3 3 6 2 3 2" xfId="29844" xr:uid="{F934C999-AE45-4D47-9FCE-F39C77821CE7}"/>
    <cellStyle name="Cálculo 3 3 6 2 4" xfId="20064" xr:uid="{EDE522A3-BFEF-4E64-9F55-3B6620FDC527}"/>
    <cellStyle name="Cálculo 3 3 6 3" xfId="8786" xr:uid="{57080855-FB94-4104-A558-1B5D600B5A17}"/>
    <cellStyle name="Cálculo 3 3 6 3 2" xfId="23894" xr:uid="{7CD64947-3281-4A31-83A6-92E740F47C0B}"/>
    <cellStyle name="Cálculo 3 3 6 4" xfId="7825" xr:uid="{F80D4173-0900-40DF-A5B9-A8B7B2AF690C}"/>
    <cellStyle name="Cálculo 3 3 6 4 2" xfId="22933" xr:uid="{F420378D-897A-47D8-A016-1209D2FCCFA0}"/>
    <cellStyle name="Cálculo 3 3 6 5" xfId="17544" xr:uid="{C576FA51-CC25-46DD-BEE8-BADF1B108601}"/>
    <cellStyle name="Cálculo 3 3 7" xfId="3889" xr:uid="{22634FA0-F28B-4D22-994D-B112FB5A8BB7}"/>
    <cellStyle name="Cálculo 3 3 7 2" xfId="6526" xr:uid="{6FEA815A-7DCE-4174-AC50-F92AE9EBE8E1}"/>
    <cellStyle name="Cálculo 3 3 7 2 2" xfId="12837" xr:uid="{AD28948B-10FB-4D93-B4B5-E348F07DFD3E}"/>
    <cellStyle name="Cálculo 3 3 7 2 2 2" xfId="27945" xr:uid="{B9511A95-82EF-46DE-B54F-C4F09EDBC541}"/>
    <cellStyle name="Cálculo 3 3 7 2 3" xfId="13442" xr:uid="{49D18D1F-378D-4830-A164-6294CA40053E}"/>
    <cellStyle name="Cálculo 3 3 7 2 3 2" xfId="28550" xr:uid="{F785070B-556B-4647-A78D-91EB037BCC28}"/>
    <cellStyle name="Cálculo 3 3 7 2 4" xfId="21634" xr:uid="{7F17D83A-4EAB-460F-870F-02A2BBB24EAE}"/>
    <cellStyle name="Cálculo 3 3 7 3" xfId="10271" xr:uid="{9775D413-E14E-4433-9A00-8D39B805985D}"/>
    <cellStyle name="Cálculo 3 3 7 3 2" xfId="25379" xr:uid="{3AC66209-E9E9-4C21-AAAC-7BC3A5108EDE}"/>
    <cellStyle name="Cálculo 3 3 7 4" xfId="7627" xr:uid="{B34A0AD6-36DD-4A6C-900B-ACBCEEF7B7D4}"/>
    <cellStyle name="Cálculo 3 3 7 4 2" xfId="22735" xr:uid="{C5B51BC6-3452-444F-B37A-C17D8DE4D318}"/>
    <cellStyle name="Cálculo 3 3 7 5" xfId="18997" xr:uid="{E5FDB949-9CBC-4D27-BB39-32C34D99CE57}"/>
    <cellStyle name="Cálculo 3 3 8" xfId="4454" xr:uid="{C0814138-27E6-4960-8B16-88FF0F66E842}"/>
    <cellStyle name="Cálculo 3 3 8 2" xfId="10836" xr:uid="{FE1E1E91-3E63-493B-A347-963C2905129B}"/>
    <cellStyle name="Cálculo 3 3 8 2 2" xfId="25944" xr:uid="{A1EA390F-57FE-4AE6-84CD-92F30CB191E6}"/>
    <cellStyle name="Cálculo 3 3 8 3" xfId="7987" xr:uid="{FB0C0D0E-952C-4DAE-900A-FE9521EB2F5B}"/>
    <cellStyle name="Cálculo 3 3 8 3 2" xfId="23095" xr:uid="{A9B4A251-5915-4AEC-AB4F-137B0FDE504D}"/>
    <cellStyle name="Cálculo 3 3 8 4" xfId="19562" xr:uid="{DACA66AF-6234-46B8-A819-DA08344ABED6}"/>
    <cellStyle name="Cálculo 3 3 9" xfId="8318" xr:uid="{0CE36C51-8E9F-467D-8AAA-ACC46DF20C7B}"/>
    <cellStyle name="Cálculo 3 3 9 2" xfId="23426" xr:uid="{CB9A17E2-82A4-4A07-9F68-254413D11B2E}"/>
    <cellStyle name="Cálculo 3 4" xfId="2054" xr:uid="{461ECDD3-88D8-4690-94C6-F2FD66ECC09E}"/>
    <cellStyle name="Cálculo 3 4 10" xfId="15167" xr:uid="{341124EA-B8E2-4D4F-AC4C-47CD13EED506}"/>
    <cellStyle name="Cálculo 3 4 10 2" xfId="30275" xr:uid="{4725AE64-875D-4522-B4AE-9539A01C31B0}"/>
    <cellStyle name="Cálculo 3 4 11" xfId="15464" xr:uid="{81FC4B50-5BD2-4F59-BB37-062DF03AD49C}"/>
    <cellStyle name="Cálculo 3 4 11 2" xfId="30572" xr:uid="{E1A849AC-C85F-4844-A6F8-3241DB00DA84}"/>
    <cellStyle name="Cálculo 3 4 12" xfId="17279" xr:uid="{1CF406E6-DABE-4A5D-B243-5E7BB8997584}"/>
    <cellStyle name="Cálculo 3 4 2" xfId="2561" xr:uid="{D2691115-34BA-4F8C-BB5A-F723B2133052}"/>
    <cellStyle name="Cálculo 3 4 2 2" xfId="5198" xr:uid="{1660D33B-78BE-482A-A062-B7351E6DBF13}"/>
    <cellStyle name="Cálculo 3 4 2 2 2" xfId="11562" xr:uid="{94A3A4B0-AED1-4E38-8A5D-7958807BD551}"/>
    <cellStyle name="Cálculo 3 4 2 2 2 2" xfId="26670" xr:uid="{B7A505BB-3D1B-4E53-9AFD-DC26A90D3C4A}"/>
    <cellStyle name="Cálculo 3 4 2 2 3" xfId="14964" xr:uid="{110ABA0F-A3F1-492B-B309-5E5FCA73F2FA}"/>
    <cellStyle name="Cálculo 3 4 2 2 3 2" xfId="30072" xr:uid="{8207B3C4-4BC9-42D5-9C1E-A2B47D1F9946}"/>
    <cellStyle name="Cálculo 3 4 2 2 4" xfId="20306" xr:uid="{043AA6E9-F839-4CB2-A453-CADD20627A64}"/>
    <cellStyle name="Cálculo 3 4 2 3" xfId="9028" xr:uid="{1E2905B9-B1D8-449D-8056-C5CBC921AAE0}"/>
    <cellStyle name="Cálculo 3 4 2 3 2" xfId="24136" xr:uid="{4E0B22F4-4B54-4D2F-A6A3-B7EED167BB52}"/>
    <cellStyle name="Cálculo 3 4 2 4" xfId="14885" xr:uid="{B7B038EA-0B79-4E1E-9AA7-F62AC101C5CE}"/>
    <cellStyle name="Cálculo 3 4 2 4 2" xfId="29993" xr:uid="{97B89B0E-B20E-46EE-9D16-29CC5C3020FD}"/>
    <cellStyle name="Cálculo 3 4 2 5" xfId="13487" xr:uid="{92700B0C-6D25-4D18-98DD-3E845B163499}"/>
    <cellStyle name="Cálculo 3 4 2 5 2" xfId="28595" xr:uid="{7E7C0A11-7E0C-453E-91E5-3DF1ABF39741}"/>
    <cellStyle name="Cálculo 3 4 2 6" xfId="17669" xr:uid="{3F0FA593-5A44-42DA-A079-9B5A180D0156}"/>
    <cellStyle name="Cálculo 3 4 3" xfId="2814" xr:uid="{75287400-17C8-4343-AB97-09A6AB591F40}"/>
    <cellStyle name="Cálculo 3 4 3 2" xfId="5451" xr:uid="{BBC796F3-2F0C-4EBB-89BA-E4931C66CCE1}"/>
    <cellStyle name="Cálculo 3 4 3 2 2" xfId="13926" xr:uid="{9638AEF2-3CC5-44D2-B2AF-E882F7262CD6}"/>
    <cellStyle name="Cálculo 3 4 3 2 2 2" xfId="29034" xr:uid="{B034DB6C-189C-4627-82C1-64D3B83AA336}"/>
    <cellStyle name="Cálculo 3 4 3 2 3" xfId="20559" xr:uid="{C62952AE-6107-4454-8F53-B40BAF3B5332}"/>
    <cellStyle name="Cálculo 3 4 3 3" xfId="13738" xr:uid="{B8134677-9BC7-45DA-9BBB-A3519F050077}"/>
    <cellStyle name="Cálculo 3 4 3 3 2" xfId="28846" xr:uid="{25F9CA45-CD84-40FA-BB59-F0CAF0190A2B}"/>
    <cellStyle name="Cálculo 3 4 3 4" xfId="17922" xr:uid="{F2337896-624D-43FB-B862-327C0958A648}"/>
    <cellStyle name="Cálculo 3 4 4" xfId="3117" xr:uid="{44E89B81-B831-4D88-BF8A-B3D744D17300}"/>
    <cellStyle name="Cálculo 3 4 4 2" xfId="5754" xr:uid="{08D69BC6-0148-4C60-AAA2-9CAF0EA8866F}"/>
    <cellStyle name="Cálculo 3 4 4 2 2" xfId="12065" xr:uid="{6833792A-F494-47C0-B82B-163723C66BDB}"/>
    <cellStyle name="Cálculo 3 4 4 2 2 2" xfId="27173" xr:uid="{6039FD68-B7EF-499A-970F-C66F4C020506}"/>
    <cellStyle name="Cálculo 3 4 4 2 3" xfId="14989" xr:uid="{7CEB1E40-DC3D-43B9-B159-65AB2207BF83}"/>
    <cellStyle name="Cálculo 3 4 4 2 3 2" xfId="30097" xr:uid="{7006C972-B41A-424E-80BB-F4EEE77E68DA}"/>
    <cellStyle name="Cálculo 3 4 4 2 4" xfId="20862" xr:uid="{42A2E8A8-9979-434D-9EF2-E3952460EF14}"/>
    <cellStyle name="Cálculo 3 4 4 3" xfId="9499" xr:uid="{53C1DECA-B8FD-43F1-8ED8-05FD6A418D61}"/>
    <cellStyle name="Cálculo 3 4 4 3 2" xfId="24607" xr:uid="{E4A26C2E-68B0-4645-B71E-D946EDCA5B9E}"/>
    <cellStyle name="Cálculo 3 4 4 4" xfId="13436" xr:uid="{21EB5200-04B7-4287-807F-B5ADBFDF4EED}"/>
    <cellStyle name="Cálculo 3 4 4 4 2" xfId="28544" xr:uid="{17BC03DF-0995-4EF4-8E20-7FA6B0ED4504}"/>
    <cellStyle name="Cálculo 3 4 4 5" xfId="18225" xr:uid="{7F892C96-0988-4742-A330-121F0EF7E4D0}"/>
    <cellStyle name="Cálculo 3 4 5" xfId="3443" xr:uid="{AC2B611C-1BD3-4B41-9E33-D0AAB8EFECE3}"/>
    <cellStyle name="Cálculo 3 4 5 2" xfId="6080" xr:uid="{ED1FF738-21BB-412A-82D7-4564E98BBBFD}"/>
    <cellStyle name="Cálculo 3 4 5 2 2" xfId="12391" xr:uid="{325D2E22-CF8C-4913-80D9-4069EFFC8BCC}"/>
    <cellStyle name="Cálculo 3 4 5 2 2 2" xfId="27499" xr:uid="{5AE5C6D6-FF0F-49ED-9A48-7DFD3DC8ECFA}"/>
    <cellStyle name="Cálculo 3 4 5 2 3" xfId="16005" xr:uid="{50263767-C7E2-4624-B7F3-7F220445F99A}"/>
    <cellStyle name="Cálculo 3 4 5 2 3 2" xfId="31113" xr:uid="{4F516E71-FD0B-4BCC-BFD6-AEF45A0BD5B1}"/>
    <cellStyle name="Cálculo 3 4 5 2 4" xfId="21188" xr:uid="{2892D872-294D-41BF-9C3C-5CAB969ECADC}"/>
    <cellStyle name="Cálculo 3 4 5 3" xfId="9825" xr:uid="{EAB268A8-8B7F-4E39-A01F-20E2BDC2D5C2}"/>
    <cellStyle name="Cálculo 3 4 5 3 2" xfId="24933" xr:uid="{D496C008-351C-42BC-A0FC-7DFA8DD030FB}"/>
    <cellStyle name="Cálculo 3 4 5 4" xfId="7957" xr:uid="{BDF765B5-20B7-4CF5-9D48-762FF1792166}"/>
    <cellStyle name="Cálculo 3 4 5 4 2" xfId="23065" xr:uid="{EC1F8D90-0013-4295-846B-18C32C28B665}"/>
    <cellStyle name="Cálculo 3 4 5 5" xfId="18551" xr:uid="{695E0B36-E24F-48D0-9615-87BFB59DA929}"/>
    <cellStyle name="Cálculo 3 4 6" xfId="3749" xr:uid="{23592377-98A4-48E2-84E9-74C89BB597C8}"/>
    <cellStyle name="Cálculo 3 4 6 2" xfId="6386" xr:uid="{63BC7FA6-5D62-48B9-B6A4-B2D9D560EF9A}"/>
    <cellStyle name="Cálculo 3 4 6 2 2" xfId="12697" xr:uid="{507840A4-5F36-45D0-BBF7-238E91BCF6F3}"/>
    <cellStyle name="Cálculo 3 4 6 2 2 2" xfId="27805" xr:uid="{6F0E7B1A-6FEB-4AC9-B804-03166250D855}"/>
    <cellStyle name="Cálculo 3 4 6 2 3" xfId="13935" xr:uid="{284BE5FC-607F-42A3-A6DF-1308F20A5668}"/>
    <cellStyle name="Cálculo 3 4 6 2 3 2" xfId="29043" xr:uid="{BD5ECC83-68C2-40C7-9058-7B2B98E081F1}"/>
    <cellStyle name="Cálculo 3 4 6 2 4" xfId="21494" xr:uid="{C84FD493-346D-495B-9D60-79A57DBC77B6}"/>
    <cellStyle name="Cálculo 3 4 6 3" xfId="10131" xr:uid="{C5B0E9A2-1A12-44BB-8D70-8013FD50EC93}"/>
    <cellStyle name="Cálculo 3 4 6 3 2" xfId="25239" xr:uid="{B50FA292-0D5A-48D5-80FC-ABE81641EDD0}"/>
    <cellStyle name="Cálculo 3 4 6 4" xfId="7154" xr:uid="{09644B2C-A598-4ADF-AE9C-C2FF66A15D78}"/>
    <cellStyle name="Cálculo 3 4 6 4 2" xfId="22262" xr:uid="{2D3A0C10-A90B-46C3-A152-2241E8062782}"/>
    <cellStyle name="Cálculo 3 4 6 5" xfId="18857" xr:uid="{C7DCE51F-2AB2-40A5-B6FB-7BA180491898}"/>
    <cellStyle name="Cálculo 3 4 7" xfId="4126" xr:uid="{7EE693D4-3C14-4143-98A7-C1BEE264D5BD}"/>
    <cellStyle name="Cálculo 3 4 7 2" xfId="6763" xr:uid="{5A641027-082C-47F3-BB18-D3EB28C90C91}"/>
    <cellStyle name="Cálculo 3 4 7 2 2" xfId="13074" xr:uid="{DBCD51CD-45B0-49C1-8BC8-13879AAEC82B}"/>
    <cellStyle name="Cálculo 3 4 7 2 2 2" xfId="28182" xr:uid="{64366ADF-3464-445C-9E84-B254E95BBE86}"/>
    <cellStyle name="Cálculo 3 4 7 2 3" xfId="16748" xr:uid="{556F86F4-9D05-43B5-BAD1-159D797E05F0}"/>
    <cellStyle name="Cálculo 3 4 7 2 3 2" xfId="31856" xr:uid="{CA65C045-0A5A-49D2-A51A-0E2D2235661B}"/>
    <cellStyle name="Cálculo 3 4 7 2 4" xfId="21871" xr:uid="{78C8A106-DE61-43F4-9014-D68F1428C915}"/>
    <cellStyle name="Cálculo 3 4 7 3" xfId="10508" xr:uid="{AF9A41EB-091B-4D35-A8FC-2037A2E7A424}"/>
    <cellStyle name="Cálculo 3 4 7 3 2" xfId="25616" xr:uid="{6366B27F-1448-4A25-B7B4-2F5D41C7C48B}"/>
    <cellStyle name="Cálculo 3 4 7 4" xfId="15841" xr:uid="{D330172F-3390-4F46-AB82-F2409FE2D2EB}"/>
    <cellStyle name="Cálculo 3 4 7 4 2" xfId="30949" xr:uid="{4F3070AE-438E-451C-9E61-29185C71FCC2}"/>
    <cellStyle name="Cálculo 3 4 7 5" xfId="19234" xr:uid="{920FA7CA-F4B7-410F-8CB2-CB2D97912E9A}"/>
    <cellStyle name="Cálculo 3 4 8" xfId="4691" xr:uid="{E04D230F-3D0C-487D-A1B7-599D40EA2996}"/>
    <cellStyle name="Cálculo 3 4 8 2" xfId="11073" xr:uid="{07FDE1C8-B7D2-4B0A-8866-7F03060D56BD}"/>
    <cellStyle name="Cálculo 3 4 8 2 2" xfId="26181" xr:uid="{BF855DEC-CB3C-4BE7-86FC-982FFC23BAE1}"/>
    <cellStyle name="Cálculo 3 4 8 3" xfId="14013" xr:uid="{307AEA36-CE07-4B82-8DC3-21483FCB362E}"/>
    <cellStyle name="Cálculo 3 4 8 3 2" xfId="29121" xr:uid="{96C6E394-7DDD-4B50-B518-F98F0970D422}"/>
    <cellStyle name="Cálculo 3 4 8 4" xfId="19799" xr:uid="{5CF0DA8B-BC63-4E73-A378-D9F84183DF44}"/>
    <cellStyle name="Cálculo 3 4 9" xfId="8552" xr:uid="{71E09936-D56E-4BD5-B3FA-05CB5B388F59}"/>
    <cellStyle name="Cálculo 3 4 9 2" xfId="23660" xr:uid="{A47A3576-28DB-431F-BB64-8D0CD0A252F2}"/>
    <cellStyle name="Cálculo 3 5" xfId="2067" xr:uid="{EE41100F-C96A-4ECF-8B95-D62E1CE4749B}"/>
    <cellStyle name="Cálculo 3 5 10" xfId="14078" xr:uid="{DDA19876-FC53-4E74-BFAE-2795CA90F19B}"/>
    <cellStyle name="Cálculo 3 5 10 2" xfId="29186" xr:uid="{209DFB3B-180F-4EEC-9A1C-3519BCCCBF87}"/>
    <cellStyle name="Cálculo 3 5 11" xfId="17292" xr:uid="{EED08538-2D62-45E1-B7CE-A3DBAE0DF952}"/>
    <cellStyle name="Cálculo 3 5 2" xfId="2827" xr:uid="{17C99A4F-D1D3-49FE-ADE7-37E9EEEDD204}"/>
    <cellStyle name="Cálculo 3 5 2 2" xfId="5464" xr:uid="{C13007C4-8D6A-4B19-8251-C565F004A8DC}"/>
    <cellStyle name="Cálculo 3 5 2 2 2" xfId="14187" xr:uid="{09D199D4-B778-421D-A8D5-8B58DC4C8474}"/>
    <cellStyle name="Cálculo 3 5 2 2 2 2" xfId="29295" xr:uid="{79CCB4B3-020A-4C28-AE32-45EDEB40588A}"/>
    <cellStyle name="Cálculo 3 5 2 2 3" xfId="20572" xr:uid="{258BE49F-C0CE-42D1-99C8-D7DA53AC89BE}"/>
    <cellStyle name="Cálculo 3 5 2 3" xfId="9241" xr:uid="{6D3872F3-B5C6-4772-8080-6F105703942E}"/>
    <cellStyle name="Cálculo 3 5 2 3 2" xfId="24349" xr:uid="{648EC83A-FF98-40FB-8DA1-191713EE3C41}"/>
    <cellStyle name="Cálculo 3 5 2 4" xfId="17935" xr:uid="{64584286-8247-407E-8D39-91104AA30DD6}"/>
    <cellStyle name="Cálculo 3 5 3" xfId="3130" xr:uid="{7D862857-78C5-433C-B686-1D9D8553ABAC}"/>
    <cellStyle name="Cálculo 3 5 3 2" xfId="5767" xr:uid="{74ED0FF3-76CE-4451-B060-76A49D79A160}"/>
    <cellStyle name="Cálculo 3 5 3 2 2" xfId="12078" xr:uid="{0B75AB95-A9B4-413F-8CA8-4D48588B40D1}"/>
    <cellStyle name="Cálculo 3 5 3 2 2 2" xfId="27186" xr:uid="{16D76572-AC92-46F2-B90B-C7F699DA8514}"/>
    <cellStyle name="Cálculo 3 5 3 2 3" xfId="14565" xr:uid="{31DC5CAA-055D-4B42-A700-872D7C30BD6E}"/>
    <cellStyle name="Cálculo 3 5 3 2 3 2" xfId="29673" xr:uid="{6D1BC248-97CA-4EA3-8E81-B0C91AEAD446}"/>
    <cellStyle name="Cálculo 3 5 3 2 4" xfId="20875" xr:uid="{0026C233-7A12-43A2-9692-8873B885D1D4}"/>
    <cellStyle name="Cálculo 3 5 3 3" xfId="9512" xr:uid="{BC698173-A466-48B8-A372-E79A69DBC94F}"/>
    <cellStyle name="Cálculo 3 5 3 3 2" xfId="24620" xr:uid="{7B6E501F-1FC1-436C-A2F1-35098E2908FC}"/>
    <cellStyle name="Cálculo 3 5 3 4" xfId="8468" xr:uid="{D514FBED-E9EF-4B82-87D9-9A303CA518F1}"/>
    <cellStyle name="Cálculo 3 5 3 4 2" xfId="23576" xr:uid="{C8B86322-6786-44F5-B6CC-6F5D3D5786A1}"/>
    <cellStyle name="Cálculo 3 5 3 5" xfId="18238" xr:uid="{E414EB54-4C83-4925-A52D-5D4B1FEF2F07}"/>
    <cellStyle name="Cálculo 3 5 4" xfId="3456" xr:uid="{E0D0E6AE-E39A-4119-A9D8-768B7D570B4D}"/>
    <cellStyle name="Cálculo 3 5 4 2" xfId="6093" xr:uid="{C7445467-149F-4F24-A9C2-DB5018D512C7}"/>
    <cellStyle name="Cálculo 3 5 4 2 2" xfId="12404" xr:uid="{416DEF9A-ECBA-4F6B-BE4C-0BB0D4338A0B}"/>
    <cellStyle name="Cálculo 3 5 4 2 2 2" xfId="27512" xr:uid="{2A99C613-73B9-4A11-A5E3-A97DC7E69F39}"/>
    <cellStyle name="Cálculo 3 5 4 2 3" xfId="14765" xr:uid="{8738870E-7B7B-4C68-BBE7-90346FFBEFBD}"/>
    <cellStyle name="Cálculo 3 5 4 2 3 2" xfId="29873" xr:uid="{D74F91AF-CC46-496B-91F3-45CB89AC112A}"/>
    <cellStyle name="Cálculo 3 5 4 2 4" xfId="21201" xr:uid="{2254D4C6-02BF-4060-878E-E6A980D38D0F}"/>
    <cellStyle name="Cálculo 3 5 4 3" xfId="9838" xr:uid="{21D78013-2525-4580-A534-2CB406D11232}"/>
    <cellStyle name="Cálculo 3 5 4 3 2" xfId="24946" xr:uid="{EC95A7D8-9F9D-4A41-819F-6ED3B627C2FB}"/>
    <cellStyle name="Cálculo 3 5 4 4" xfId="9266" xr:uid="{40F35026-39CC-4357-8020-8C5B754797FC}"/>
    <cellStyle name="Cálculo 3 5 4 4 2" xfId="24374" xr:uid="{572ABB01-97F1-4141-A103-8E667DD8D907}"/>
    <cellStyle name="Cálculo 3 5 4 5" xfId="18564" xr:uid="{51A4D1EB-D5E0-42C8-8614-AB6F0D56D100}"/>
    <cellStyle name="Cálculo 3 5 5" xfId="3762" xr:uid="{500BE372-9276-45AE-AF10-8CEFFEBFAAE2}"/>
    <cellStyle name="Cálculo 3 5 5 2" xfId="6399" xr:uid="{A19C0D7A-5A01-4C89-9FB4-958B11770090}"/>
    <cellStyle name="Cálculo 3 5 5 2 2" xfId="12710" xr:uid="{94BAB750-8754-4AFD-9063-E6ABB56C5424}"/>
    <cellStyle name="Cálculo 3 5 5 2 2 2" xfId="27818" xr:uid="{A0CED3D8-9A80-458A-904B-7E8D2CF7E132}"/>
    <cellStyle name="Cálculo 3 5 5 2 3" xfId="8288" xr:uid="{2CB6D136-CBDF-4F5C-B32D-40DEAD524988}"/>
    <cellStyle name="Cálculo 3 5 5 2 3 2" xfId="23396" xr:uid="{9BADC90A-D2C9-4023-98D1-A7EAB51632E7}"/>
    <cellStyle name="Cálculo 3 5 5 2 4" xfId="21507" xr:uid="{28AD44B0-7469-44B2-8485-26781BECFF0E}"/>
    <cellStyle name="Cálculo 3 5 5 3" xfId="10144" xr:uid="{01F93502-3FBF-4650-9C23-E50813A00F76}"/>
    <cellStyle name="Cálculo 3 5 5 3 2" xfId="25252" xr:uid="{D1B2B288-258F-4C70-966D-FA4024335624}"/>
    <cellStyle name="Cálculo 3 5 5 4" xfId="15771" xr:uid="{FB98873F-2037-4A5C-A735-230DB06FC1F3}"/>
    <cellStyle name="Cálculo 3 5 5 4 2" xfId="30879" xr:uid="{FD1D67A2-4401-4621-B355-6E9EB991216D}"/>
    <cellStyle name="Cálculo 3 5 5 5" xfId="18870" xr:uid="{16F9BBD8-6799-45C7-8996-B89FB18FD914}"/>
    <cellStyle name="Cálculo 3 5 6" xfId="4139" xr:uid="{B4B017C2-1308-4D5D-BD51-9BE91E1333B7}"/>
    <cellStyle name="Cálculo 3 5 6 2" xfId="6776" xr:uid="{4692FDCE-350E-486B-8F54-8D20D8DE6855}"/>
    <cellStyle name="Cálculo 3 5 6 2 2" xfId="13087" xr:uid="{69193D6F-8C47-4B08-A242-AFA5D136CE6A}"/>
    <cellStyle name="Cálculo 3 5 6 2 2 2" xfId="28195" xr:uid="{D6AE0720-B590-429B-BA6B-A837A2BDAD5C}"/>
    <cellStyle name="Cálculo 3 5 6 2 3" xfId="16761" xr:uid="{0D7543D6-0DE9-46B3-A5FC-4FF6BE890686}"/>
    <cellStyle name="Cálculo 3 5 6 2 3 2" xfId="31869" xr:uid="{2AC1404F-57CB-459A-956D-78B5B30695D0}"/>
    <cellStyle name="Cálculo 3 5 6 2 4" xfId="21884" xr:uid="{7F599FAB-2E0D-46C5-A21B-1FD3463574BE}"/>
    <cellStyle name="Cálculo 3 5 6 3" xfId="10521" xr:uid="{D755AB75-3863-4E19-8ABA-DAD627290B95}"/>
    <cellStyle name="Cálculo 3 5 6 3 2" xfId="25629" xr:uid="{876FBEF6-366C-422C-A89A-AB6A512DB197}"/>
    <cellStyle name="Cálculo 3 5 6 4" xfId="8133" xr:uid="{5C8800AB-BF87-421D-B9E1-2338D9E16206}"/>
    <cellStyle name="Cálculo 3 5 6 4 2" xfId="23241" xr:uid="{5790535E-1D13-4791-AC39-74122BF948A8}"/>
    <cellStyle name="Cálculo 3 5 6 5" xfId="19247" xr:uid="{90D33E71-E1B2-4B1D-AFD9-A4840B3968B9}"/>
    <cellStyle name="Cálculo 3 5 7" xfId="4704" xr:uid="{30088220-1FC8-4B39-8DEF-023FD25455A9}"/>
    <cellStyle name="Cálculo 3 5 7 2" xfId="11086" xr:uid="{9D74A3E1-D22A-4B51-8A97-6BAD3F832343}"/>
    <cellStyle name="Cálculo 3 5 7 2 2" xfId="26194" xr:uid="{DF53A11F-1491-49FF-8C24-45419B4ED521}"/>
    <cellStyle name="Cálculo 3 5 7 3" xfId="14126" xr:uid="{00FE2A9A-AF08-4BD4-8592-2E2EAD25017F}"/>
    <cellStyle name="Cálculo 3 5 7 3 2" xfId="29234" xr:uid="{E7A619F5-C9FC-4E87-A3B4-379A1D711B46}"/>
    <cellStyle name="Cálculo 3 5 7 4" xfId="19812" xr:uid="{B922054B-F1B8-4DD1-8FBB-E74E34A8EDBF}"/>
    <cellStyle name="Cálculo 3 5 8" xfId="8565" xr:uid="{E1531CB3-1FEC-4FE5-A3AF-E155A88878A8}"/>
    <cellStyle name="Cálculo 3 5 8 2" xfId="23673" xr:uid="{17A69625-659E-401E-91F8-EBBCEE5EFE38}"/>
    <cellStyle name="Cálculo 3 5 9" xfId="15809" xr:uid="{5350D905-FF02-42FD-9E63-F04073E8AA47}"/>
    <cellStyle name="Cálculo 3 5 9 2" xfId="30917" xr:uid="{E94CAC27-F23D-46F5-A433-8BA7DCC8479A}"/>
    <cellStyle name="Cálculo 4" xfId="761" xr:uid="{00000000-0005-0000-0000-0000F9020000}"/>
    <cellStyle name="Cálculo 4 2" xfId="1835" xr:uid="{89382473-F070-4ACB-8ADD-AAA8D1A80917}"/>
    <cellStyle name="Cálculo 4 2 10" xfId="8336" xr:uid="{F954F944-09C5-4431-96B2-2CB240EE0589}"/>
    <cellStyle name="Cálculo 4 2 10 2" xfId="23444" xr:uid="{4D9A0387-C3A5-48E8-BAF6-1F4425355F23}"/>
    <cellStyle name="Cálculo 4 2 11" xfId="7498" xr:uid="{7C79A934-A204-4792-930D-E60DB243409A}"/>
    <cellStyle name="Cálculo 4 2 11 2" xfId="22606" xr:uid="{522547F1-54F7-48C7-8D10-CF052BB12C06}"/>
    <cellStyle name="Cálculo 4 2 12" xfId="14883" xr:uid="{69D5CEEF-9660-4B98-990E-C54820C9F7E2}"/>
    <cellStyle name="Cálculo 4 2 12 2" xfId="29991" xr:uid="{4875CD1B-2B97-439D-B63B-D030CD6953CA}"/>
    <cellStyle name="Cálculo 4 2 13" xfId="17060" xr:uid="{B7BA127F-E8DC-4A2B-911F-611C9D6C548E}"/>
    <cellStyle name="Cálculo 4 2 2" xfId="2395" xr:uid="{DC404FF3-A942-4858-939F-E8FB6FD9EC80}"/>
    <cellStyle name="Cálculo 4 2 2 2" xfId="5032" xr:uid="{C0F91DB2-06A3-4479-B066-35213947A31B}"/>
    <cellStyle name="Cálculo 4 2 2 2 2" xfId="11396" xr:uid="{78E6488E-BF09-4AA7-8798-646139E225AC}"/>
    <cellStyle name="Cálculo 4 2 2 2 2 2" xfId="26504" xr:uid="{E05D14CA-49D7-4542-A06A-27CD5449F4B2}"/>
    <cellStyle name="Cálculo 4 2 2 2 3" xfId="8015" xr:uid="{3B38AFF8-00DF-48EA-B7D3-B1DC54119042}"/>
    <cellStyle name="Cálculo 4 2 2 2 3 2" xfId="23123" xr:uid="{F1EC91A2-2296-442D-A190-2979FAB237C1}"/>
    <cellStyle name="Cálculo 4 2 2 2 4" xfId="20140" xr:uid="{099D0A45-63D8-4CF5-9FD6-1735BE627FEB}"/>
    <cellStyle name="Cálculo 4 2 2 3" xfId="8862" xr:uid="{81A8D9AD-8CA9-4440-90D0-6DFD7DF3A7B6}"/>
    <cellStyle name="Cálculo 4 2 2 3 2" xfId="23970" xr:uid="{C6F07FB7-5774-4400-9C8C-CA1E9147CCA4}"/>
    <cellStyle name="Cálculo 4 2 3" xfId="2225" xr:uid="{A0DF3B73-5BCF-4EB9-8F4E-1D67A31674A6}"/>
    <cellStyle name="Cálculo 4 2 3 2" xfId="4862" xr:uid="{BE093E26-5C75-49FB-9476-597EBF8D6CBB}"/>
    <cellStyle name="Cálculo 4 2 3 2 2" xfId="14535" xr:uid="{406D1C9C-0241-4634-BA6B-5E5B47FABA7D}"/>
    <cellStyle name="Cálculo 4 2 3 2 2 2" xfId="29643" xr:uid="{F913EC85-8D09-4337-920E-0E4289FFC89B}"/>
    <cellStyle name="Cálculo 4 2 3 2 3" xfId="19970" xr:uid="{AA159BAA-1A04-4EF2-9CD9-AF239C16168C}"/>
    <cellStyle name="Cálculo 4 2 3 3" xfId="13566" xr:uid="{5709B04F-94E3-48B7-BA8A-FABC7DBC1AE9}"/>
    <cellStyle name="Cálculo 4 2 3 3 2" xfId="28674" xr:uid="{23DAD467-3F4D-4411-8B8C-EA207F0C2CE0}"/>
    <cellStyle name="Cálculo 4 2 3 4" xfId="17450" xr:uid="{A0F2176F-41CD-448A-AF98-BAFDA2B76430}"/>
    <cellStyle name="Cálculo 4 2 4" xfId="2929" xr:uid="{82C1E4D1-8BEC-46C2-9978-B1F2460701F7}"/>
    <cellStyle name="Cálculo 4 2 4 2" xfId="5566" xr:uid="{17F6F653-F896-4858-ADB5-5B84A727F7D4}"/>
    <cellStyle name="Cálculo 4 2 4 2 2" xfId="11877" xr:uid="{5CBD6133-27E8-42B1-BCF3-11225E817BE6}"/>
    <cellStyle name="Cálculo 4 2 4 2 2 2" xfId="26985" xr:uid="{C5901CF1-6E53-4A85-8862-384BFD5A69EE}"/>
    <cellStyle name="Cálculo 4 2 4 2 3" xfId="7319" xr:uid="{BC9C4009-73AF-4A70-B775-583BBB1FCAE0}"/>
    <cellStyle name="Cálculo 4 2 4 2 3 2" xfId="22427" xr:uid="{C2064675-AF87-4CB8-8BD1-8143EE484297}"/>
    <cellStyle name="Cálculo 4 2 4 2 4" xfId="20674" xr:uid="{453069E1-43AF-4680-AAE1-6213FBA2FBE1}"/>
    <cellStyle name="Cálculo 4 2 4 3" xfId="9311" xr:uid="{96E23403-82AA-4F9B-82B4-BD54685C70FB}"/>
    <cellStyle name="Cálculo 4 2 4 3 2" xfId="24419" xr:uid="{8ACD75DA-F36A-45AA-A749-CCE031D5C210}"/>
    <cellStyle name="Cálculo 4 2 4 4" xfId="14938" xr:uid="{D12904E1-006C-4928-A4A2-24E96A1ABFBF}"/>
    <cellStyle name="Cálculo 4 2 4 4 2" xfId="30046" xr:uid="{59192004-1062-4600-A3D1-B268FF53F9AF}"/>
    <cellStyle name="Cálculo 4 2 4 5" xfId="18037" xr:uid="{9F48A5C3-268A-42B0-AE80-890F359AF712}"/>
    <cellStyle name="Cálculo 4 2 5" xfId="3255" xr:uid="{8EBC6A02-FA32-4C21-893A-C79B9FCCD17B}"/>
    <cellStyle name="Cálculo 4 2 5 2" xfId="5892" xr:uid="{AEE932D8-6920-473B-BB8C-DD0FE24C8821}"/>
    <cellStyle name="Cálculo 4 2 5 2 2" xfId="12203" xr:uid="{6A4084DF-C6BB-4965-98D0-349E93343E70}"/>
    <cellStyle name="Cálculo 4 2 5 2 2 2" xfId="27311" xr:uid="{56D3ADE5-DE12-490F-93A3-BCC38CE1E264}"/>
    <cellStyle name="Cálculo 4 2 5 2 3" xfId="14307" xr:uid="{D4D19C03-73CA-48E5-AF73-6C68DF206AF4}"/>
    <cellStyle name="Cálculo 4 2 5 2 3 2" xfId="29415" xr:uid="{6458D559-6BF5-4725-817E-043D3BACEC54}"/>
    <cellStyle name="Cálculo 4 2 5 2 4" xfId="21000" xr:uid="{FB3DFC64-D0B1-4DFB-95F9-9040F9853AFD}"/>
    <cellStyle name="Cálculo 4 2 5 3" xfId="9637" xr:uid="{63D69CA0-DDCF-420A-A7B8-6A8DE23A6C7A}"/>
    <cellStyle name="Cálculo 4 2 5 3 2" xfId="24745" xr:uid="{F8FFFBCE-AFED-4701-82FD-6E908361EF77}"/>
    <cellStyle name="Cálculo 4 2 5 4" xfId="8212" xr:uid="{F924651F-F762-4C26-B15B-11D4755C53F1}"/>
    <cellStyle name="Cálculo 4 2 5 4 2" xfId="23320" xr:uid="{2F94E4E3-DCE3-4B8C-B3FB-EA58BF7790C6}"/>
    <cellStyle name="Cálculo 4 2 5 5" xfId="18363" xr:uid="{77E643D1-8FAD-4DD7-B7AE-18254745B9C8}"/>
    <cellStyle name="Cálculo 4 2 6" xfId="3561" xr:uid="{56C5EC6F-8363-40BE-B86E-3087AD6BD423}"/>
    <cellStyle name="Cálculo 4 2 6 2" xfId="6198" xr:uid="{BCFC50A6-2B84-447B-802D-0EC3182D000A}"/>
    <cellStyle name="Cálculo 4 2 6 2 2" xfId="12509" xr:uid="{B80BF28B-1DED-43C8-AD06-787D1C14D00E}"/>
    <cellStyle name="Cálculo 4 2 6 2 2 2" xfId="27617" xr:uid="{8B876BDC-1946-427A-B3DD-95414819B689}"/>
    <cellStyle name="Cálculo 4 2 6 2 3" xfId="13786" xr:uid="{5DBBC711-43F1-47F5-BE6A-B8992BB726E9}"/>
    <cellStyle name="Cálculo 4 2 6 2 3 2" xfId="28894" xr:uid="{11E8E625-5F6C-4624-A03A-AB591CD722C7}"/>
    <cellStyle name="Cálculo 4 2 6 2 4" xfId="21306" xr:uid="{E159A5BE-019D-494D-B56A-4C57784CC9CB}"/>
    <cellStyle name="Cálculo 4 2 6 3" xfId="9943" xr:uid="{5A157683-C50A-4020-942D-B65A8AFA7D7D}"/>
    <cellStyle name="Cálculo 4 2 6 3 2" xfId="25051" xr:uid="{297AAE79-C24D-4D43-9B88-517C653C505F}"/>
    <cellStyle name="Cálculo 4 2 6 4" xfId="13384" xr:uid="{04D6D215-6943-4357-BBF9-9C7095053329}"/>
    <cellStyle name="Cálculo 4 2 6 4 2" xfId="28492" xr:uid="{E7E08948-A4E5-4543-A61B-7DD03F0CBC0A}"/>
    <cellStyle name="Cálculo 4 2 6 5" xfId="18669" xr:uid="{01D067B0-72DD-4EDE-8176-BF20BD5ED269}"/>
    <cellStyle name="Cálculo 4 2 7" xfId="3907" xr:uid="{676EBE4D-91AF-425E-89FA-5AD7C1B154E0}"/>
    <cellStyle name="Cálculo 4 2 7 2" xfId="6544" xr:uid="{DB9324E1-A667-4E5D-9A3F-85532C8E3070}"/>
    <cellStyle name="Cálculo 4 2 7 2 2" xfId="12855" xr:uid="{5447C212-3863-48C3-9838-C14306B50581}"/>
    <cellStyle name="Cálculo 4 2 7 2 2 2" xfId="27963" xr:uid="{A8932159-0C7E-46D9-B1B8-607D3770D918}"/>
    <cellStyle name="Cálculo 4 2 7 2 3" xfId="15052" xr:uid="{EFA87BAA-AA6F-4081-9531-044912D4ADF5}"/>
    <cellStyle name="Cálculo 4 2 7 2 3 2" xfId="30160" xr:uid="{81588AC4-611E-4079-B570-4BF036EF8F87}"/>
    <cellStyle name="Cálculo 4 2 7 2 4" xfId="21652" xr:uid="{DF4E3540-58F1-422B-91A0-CF8C25547717}"/>
    <cellStyle name="Cálculo 4 2 7 3" xfId="10289" xr:uid="{0D961EF1-9EB2-402A-ACA1-0F24A1C37F10}"/>
    <cellStyle name="Cálculo 4 2 7 3 2" xfId="25397" xr:uid="{367046E8-513B-4CF0-9C8C-D61898C71308}"/>
    <cellStyle name="Cálculo 4 2 7 4" xfId="13622" xr:uid="{F65190CD-5254-43D5-9FF1-A66B1627417B}"/>
    <cellStyle name="Cálculo 4 2 7 4 2" xfId="28730" xr:uid="{99756D30-3AB8-4E76-93EE-331FB59BE6FF}"/>
    <cellStyle name="Cálculo 4 2 7 5" xfId="19015" xr:uid="{243B45C9-254D-44CF-960D-9D97F52151BD}"/>
    <cellStyle name="Cálculo 4 2 8" xfId="4271" xr:uid="{A5B36B4F-0FD0-48E3-A10D-BA56AFE51D39}"/>
    <cellStyle name="Cálculo 4 2 8 2" xfId="6908" xr:uid="{225DDBD5-F8A7-452D-990F-EAB5C8841872}"/>
    <cellStyle name="Cálculo 4 2 8 2 2" xfId="13219" xr:uid="{6B57BB35-FEF5-45AA-BC74-5B0F499FA4CB}"/>
    <cellStyle name="Cálculo 4 2 8 2 2 2" xfId="28327" xr:uid="{2FA7B5C2-FD99-4F6A-8D99-AEB8EE053A61}"/>
    <cellStyle name="Cálculo 4 2 8 2 3" xfId="16883" xr:uid="{BE4D6D6D-E7CF-455C-8BC6-1A3AAB45BCF4}"/>
    <cellStyle name="Cálculo 4 2 8 2 3 2" xfId="31991" xr:uid="{2DCD29A7-3E68-441E-9A20-0BA06DACE0B9}"/>
    <cellStyle name="Cálculo 4 2 8 2 4" xfId="22016" xr:uid="{445C5608-13AB-4676-89D0-C04426CF5411}"/>
    <cellStyle name="Cálculo 4 2 8 3" xfId="10653" xr:uid="{75D4CA8D-250B-4E8F-BE14-A9AC070F0271}"/>
    <cellStyle name="Cálculo 4 2 8 3 2" xfId="25761" xr:uid="{E832D0AB-ED8B-4D0E-B3B1-0780D4A39420}"/>
    <cellStyle name="Cálculo 4 2 8 4" xfId="15808" xr:uid="{7309977A-F078-472D-B0B6-F36594A65482}"/>
    <cellStyle name="Cálculo 4 2 8 4 2" xfId="30916" xr:uid="{1D77641B-33E0-4D06-B7E1-01E45AA4DD0C}"/>
    <cellStyle name="Cálculo 4 2 8 5" xfId="19379" xr:uid="{64A64F3F-1A0B-4359-9296-7F007B5775CD}"/>
    <cellStyle name="Cálculo 4 2 9" xfId="4472" xr:uid="{DFAC9E6A-BB7C-497C-ADC1-B95171331361}"/>
    <cellStyle name="Cálculo 4 2 9 2" xfId="10854" xr:uid="{396174A9-E3EF-480B-8E5E-56F577A1A444}"/>
    <cellStyle name="Cálculo 4 2 9 2 2" xfId="25962" xr:uid="{D60245A6-5694-46E0-AF5A-B6B0F299966A}"/>
    <cellStyle name="Cálculo 4 2 9 3" xfId="7787" xr:uid="{2214BE33-6B66-4A68-9F6B-25F8A9B72FD0}"/>
    <cellStyle name="Cálculo 4 2 9 3 2" xfId="22895" xr:uid="{9BCAF2B8-28F0-4D95-B4D2-1436A002CD58}"/>
    <cellStyle name="Cálculo 4 2 9 4" xfId="19580" xr:uid="{332951D8-8714-4327-8BAD-93A2FB12C70B}"/>
    <cellStyle name="Cálculo 4 3" xfId="1818" xr:uid="{8074DF8D-DC11-4599-B368-325EE7743A79}"/>
    <cellStyle name="Cálculo 4 3 10" xfId="11661" xr:uid="{3EB6205F-9238-472F-82DF-80EFD20A92C1}"/>
    <cellStyle name="Cálculo 4 3 10 2" xfId="26769" xr:uid="{BECE6EF1-49F6-47A9-A511-173B22757440}"/>
    <cellStyle name="Cálculo 4 3 11" xfId="14442" xr:uid="{1EEE542D-0E87-4469-9739-66218F22AECC}"/>
    <cellStyle name="Cálculo 4 3 11 2" xfId="29550" xr:uid="{9CF17335-05A7-4A5C-A2A3-5F6DC5A031F3}"/>
    <cellStyle name="Cálculo 4 3 12" xfId="17043" xr:uid="{13B717F2-0375-4409-BE9C-BE010D7056E9}"/>
    <cellStyle name="Cálculo 4 3 2" xfId="2378" xr:uid="{2E9CBB5B-ED28-48C2-930C-85196F681A4E}"/>
    <cellStyle name="Cálculo 4 3 2 2" xfId="5015" xr:uid="{3AE8E691-78F5-4A57-8D0A-7BD11F9D1079}"/>
    <cellStyle name="Cálculo 4 3 2 2 2" xfId="11379" xr:uid="{0D164161-5525-43C9-8666-C43A2A3FD142}"/>
    <cellStyle name="Cálculo 4 3 2 2 2 2" xfId="26487" xr:uid="{D5A51980-FD3E-4480-8A72-69BD10981A46}"/>
    <cellStyle name="Cálculo 4 3 2 2 3" xfId="14853" xr:uid="{40051B70-4F91-4F60-8035-C230158E78E8}"/>
    <cellStyle name="Cálculo 4 3 2 2 3 2" xfId="29961" xr:uid="{15E6CE8C-30E9-44D8-8F35-0EE2C28DC74D}"/>
    <cellStyle name="Cálculo 4 3 2 2 4" xfId="20123" xr:uid="{9FCF8444-426E-44B4-95F0-5DE649627A16}"/>
    <cellStyle name="Cálculo 4 3 2 3" xfId="8845" xr:uid="{3965F921-E91C-4E86-A53E-9A15FDECCBFF}"/>
    <cellStyle name="Cálculo 4 3 2 3 2" xfId="23953" xr:uid="{15E9DB67-DE6F-4EB1-9A3C-01CE7F3767CB}"/>
    <cellStyle name="Cálculo 4 3 2 4" xfId="15289" xr:uid="{04DF625C-FB16-458A-82CA-422D64F3D10B}"/>
    <cellStyle name="Cálculo 4 3 2 4 2" xfId="30397" xr:uid="{F50D2E43-3F71-4613-983D-0A1CBD82F0A4}"/>
    <cellStyle name="Cálculo 4 3 2 5" xfId="15297" xr:uid="{25F8D49C-B1BD-49B9-B559-06CD62BCD9AB}"/>
    <cellStyle name="Cálculo 4 3 2 5 2" xfId="30405" xr:uid="{B494CAD4-EBF0-42CE-AF05-4E1B456818EF}"/>
    <cellStyle name="Cálculo 4 3 2 6" xfId="17586" xr:uid="{0E3F17D1-2F32-43FA-9339-184BA68F5EA2}"/>
    <cellStyle name="Cálculo 4 3 3" xfId="2242" xr:uid="{523FC6CF-53D5-440C-AB9F-EB367A4B6248}"/>
    <cellStyle name="Cálculo 4 3 3 2" xfId="4879" xr:uid="{FA9934C8-0CC2-436D-90C7-4A71969658A8}"/>
    <cellStyle name="Cálculo 4 3 3 2 2" xfId="15946" xr:uid="{1C2F24C6-B3DE-4062-A1D6-7C7060D0C0C7}"/>
    <cellStyle name="Cálculo 4 3 3 2 2 2" xfId="31054" xr:uid="{EE30A580-57C3-4216-9693-326F242784B1}"/>
    <cellStyle name="Cálculo 4 3 3 2 3" xfId="19987" xr:uid="{50A0131C-1B46-4416-8FA3-E7435DF66550}"/>
    <cellStyle name="Cálculo 4 3 3 3" xfId="14289" xr:uid="{45FF6208-4171-4346-931A-EA315311448F}"/>
    <cellStyle name="Cálculo 4 3 3 3 2" xfId="29397" xr:uid="{E86480A8-196B-4203-8BEC-2BB0DF2BE8B9}"/>
    <cellStyle name="Cálculo 4 3 3 4" xfId="17467" xr:uid="{F6F0921A-1F58-47AB-8D73-6121ECD64C9E}"/>
    <cellStyle name="Cálculo 4 3 4" xfId="2344" xr:uid="{D757B77D-9607-463F-AEF5-187CBFC29DC3}"/>
    <cellStyle name="Cálculo 4 3 4 2" xfId="4981" xr:uid="{7A58FB5C-F787-4B89-A61F-7C09937597EB}"/>
    <cellStyle name="Cálculo 4 3 4 2 2" xfId="11345" xr:uid="{CC59865B-2091-40D9-B496-D7865D076884}"/>
    <cellStyle name="Cálculo 4 3 4 2 2 2" xfId="26453" xr:uid="{D9ADCF17-9337-495C-B55A-A6A9117E2CA9}"/>
    <cellStyle name="Cálculo 4 3 4 2 3" xfId="15860" xr:uid="{15B49C80-105F-42E2-8B75-119ED2E25830}"/>
    <cellStyle name="Cálculo 4 3 4 2 3 2" xfId="30968" xr:uid="{5FB88063-5B7A-4281-8CD7-E38395498194}"/>
    <cellStyle name="Cálculo 4 3 4 2 4" xfId="20089" xr:uid="{EBFFC118-819B-4963-8944-FE8DA14737DE}"/>
    <cellStyle name="Cálculo 4 3 4 3" xfId="8811" xr:uid="{AD890ADB-DAF9-4E8D-9804-F2D0E9C4B5AD}"/>
    <cellStyle name="Cálculo 4 3 4 3 2" xfId="23919" xr:uid="{5E225EB6-0EE7-465C-B6C1-B459BD4A933E}"/>
    <cellStyle name="Cálculo 4 3 4 4" xfId="13829" xr:uid="{7ECAC0EA-2A90-4CDB-9492-E23EED6D7BBD}"/>
    <cellStyle name="Cálculo 4 3 4 4 2" xfId="28937" xr:uid="{C5784DAF-E301-4404-9E3F-6A2831CD291A}"/>
    <cellStyle name="Cálculo 4 3 4 5" xfId="17569" xr:uid="{469877BD-7698-4888-9F91-D9028AAAF5DD}"/>
    <cellStyle name="Cálculo 4 3 5" xfId="3238" xr:uid="{06F6E49E-582F-451F-BEF0-3CB75D2DBD09}"/>
    <cellStyle name="Cálculo 4 3 5 2" xfId="5875" xr:uid="{92C63116-AE1A-4362-9E6B-9D35EF40DFFF}"/>
    <cellStyle name="Cálculo 4 3 5 2 2" xfId="12186" xr:uid="{894391AF-D716-41B0-ADAA-BCA4B3A5E531}"/>
    <cellStyle name="Cálculo 4 3 5 2 2 2" xfId="27294" xr:uid="{7F918792-1B14-4E34-A048-57D7ACF38105}"/>
    <cellStyle name="Cálculo 4 3 5 2 3" xfId="7463" xr:uid="{29682F0B-06E3-4802-B9E3-1CB1D5282D49}"/>
    <cellStyle name="Cálculo 4 3 5 2 3 2" xfId="22571" xr:uid="{F5628027-9C6C-43E2-A0AD-E0D8532D717E}"/>
    <cellStyle name="Cálculo 4 3 5 2 4" xfId="20983" xr:uid="{0E69D6B5-FD0E-4AD4-9A4C-B36BA78466D5}"/>
    <cellStyle name="Cálculo 4 3 5 3" xfId="9620" xr:uid="{B3C42110-563D-45E7-867F-F6BB9AF8097B}"/>
    <cellStyle name="Cálculo 4 3 5 3 2" xfId="24728" xr:uid="{6A4F8D1F-6DFA-4C6A-B23C-01202CB78E6E}"/>
    <cellStyle name="Cálculo 4 3 5 4" xfId="13934" xr:uid="{7842366B-FE7A-4890-970F-08298260D30D}"/>
    <cellStyle name="Cálculo 4 3 5 4 2" xfId="29042" xr:uid="{2975A7CB-6D46-4CF8-AB14-4CDF805A30D4}"/>
    <cellStyle name="Cálculo 4 3 5 5" xfId="18346" xr:uid="{A5D8F188-C2FB-4A08-8748-E0DAFD2BA027}"/>
    <cellStyle name="Cálculo 4 3 6" xfId="2320" xr:uid="{859ECCF4-82DA-4841-A064-BA9C0E5875D2}"/>
    <cellStyle name="Cálculo 4 3 6 2" xfId="4957" xr:uid="{48261BB5-3AF8-45A7-A123-79D7DBFFC25C}"/>
    <cellStyle name="Cálculo 4 3 6 2 2" xfId="11321" xr:uid="{10B8CC1B-C82E-42E2-8DD0-E4D5275ABBAB}"/>
    <cellStyle name="Cálculo 4 3 6 2 2 2" xfId="26429" xr:uid="{6DC5B882-0F70-48DF-ABCA-1EBFE57CF2E2}"/>
    <cellStyle name="Cálculo 4 3 6 2 3" xfId="14653" xr:uid="{C4D74F2B-920B-44B6-B617-04D5A56DB6A7}"/>
    <cellStyle name="Cálculo 4 3 6 2 3 2" xfId="29761" xr:uid="{88C5D92F-18BC-4637-92CF-6ABB33580149}"/>
    <cellStyle name="Cálculo 4 3 6 2 4" xfId="20065" xr:uid="{5E7A48D4-2AAC-4F55-B5E0-C3663C91404A}"/>
    <cellStyle name="Cálculo 4 3 6 3" xfId="8787" xr:uid="{1304003C-DA8E-471C-A34E-67F2ADF5BFE2}"/>
    <cellStyle name="Cálculo 4 3 6 3 2" xfId="23895" xr:uid="{A9209FE6-E6DA-44D8-AB48-D30C84A022CA}"/>
    <cellStyle name="Cálculo 4 3 6 4" xfId="16376" xr:uid="{1CA16402-C228-4A4F-9A69-6F2E0BFAC0A2}"/>
    <cellStyle name="Cálculo 4 3 6 4 2" xfId="31484" xr:uid="{C49094B5-EE33-4447-B30F-DF846BF04EA7}"/>
    <cellStyle name="Cálculo 4 3 6 5" xfId="17545" xr:uid="{0624A534-1A62-46C4-912F-8EFFF34928A3}"/>
    <cellStyle name="Cálculo 4 3 7" xfId="3890" xr:uid="{17A37833-FEBB-4EB4-ADF3-2B526C7A330F}"/>
    <cellStyle name="Cálculo 4 3 7 2" xfId="6527" xr:uid="{F392E9FB-5791-4D02-9CAC-AFFA90F091F4}"/>
    <cellStyle name="Cálculo 4 3 7 2 2" xfId="12838" xr:uid="{18E8DA4E-4B41-497D-BFC4-D0ED39412D7D}"/>
    <cellStyle name="Cálculo 4 3 7 2 2 2" xfId="27946" xr:uid="{94C31F4F-58F1-4AF9-A639-6A797DAB7A09}"/>
    <cellStyle name="Cálculo 4 3 7 2 3" xfId="14953" xr:uid="{285BA1A0-C5A3-4471-A7AD-75D992349521}"/>
    <cellStyle name="Cálculo 4 3 7 2 3 2" xfId="30061" xr:uid="{D7533332-8EDC-4DF7-B042-C31CE4112E1D}"/>
    <cellStyle name="Cálculo 4 3 7 2 4" xfId="21635" xr:uid="{C94BD3EB-12F0-48A9-9310-623DAAC8D0F9}"/>
    <cellStyle name="Cálculo 4 3 7 3" xfId="10272" xr:uid="{175E713B-27CA-46C3-8795-964D5E921737}"/>
    <cellStyle name="Cálculo 4 3 7 3 2" xfId="25380" xr:uid="{6FE8B694-EA57-44C2-B496-ECB4417F5B93}"/>
    <cellStyle name="Cálculo 4 3 7 4" xfId="7385" xr:uid="{5CAD9F01-2CA5-4B41-9F34-276740CCA6D7}"/>
    <cellStyle name="Cálculo 4 3 7 4 2" xfId="22493" xr:uid="{90B158FE-B8F7-4353-9915-602E68572F9A}"/>
    <cellStyle name="Cálculo 4 3 7 5" xfId="18998" xr:uid="{1DFADB3C-2249-42B7-A163-98024748A36D}"/>
    <cellStyle name="Cálculo 4 3 8" xfId="4455" xr:uid="{DBC2DA73-7B4D-4B65-9855-63BCC19CA01B}"/>
    <cellStyle name="Cálculo 4 3 8 2" xfId="10837" xr:uid="{92731C98-154E-4163-A664-B814B3E5CD27}"/>
    <cellStyle name="Cálculo 4 3 8 2 2" xfId="25945" xr:uid="{B734C478-9214-449A-A86E-56392305F624}"/>
    <cellStyle name="Cálculo 4 3 8 3" xfId="16035" xr:uid="{5F29C6EF-3EBC-44E2-8949-E5C4750EFF34}"/>
    <cellStyle name="Cálculo 4 3 8 3 2" xfId="31143" xr:uid="{351561EE-7E87-4694-B052-8BEC3907E672}"/>
    <cellStyle name="Cálculo 4 3 8 4" xfId="19563" xr:uid="{5C5818A1-B085-4AA9-82D7-4787FAAF3680}"/>
    <cellStyle name="Cálculo 4 3 9" xfId="8319" xr:uid="{B5BCEF62-E50C-46B3-909A-910C70FD0FCE}"/>
    <cellStyle name="Cálculo 4 3 9 2" xfId="23427" xr:uid="{9A5E89B2-B7AE-4C5D-B627-5020BD76587C}"/>
    <cellStyle name="Cálculo 4 4" xfId="2055" xr:uid="{A25E5D88-20FA-4777-8F80-37F1CD8EF489}"/>
    <cellStyle name="Cálculo 4 4 10" xfId="9245" xr:uid="{FFE1F726-2236-4320-93CF-455A9EA34C32}"/>
    <cellStyle name="Cálculo 4 4 10 2" xfId="24353" xr:uid="{5777B5E6-580B-4321-AA49-C5570AA367BD}"/>
    <cellStyle name="Cálculo 4 4 11" xfId="15227" xr:uid="{49CF1882-4DDD-4D1D-8B10-E4E03EF56105}"/>
    <cellStyle name="Cálculo 4 4 11 2" xfId="30335" xr:uid="{2044886A-43FA-421A-9114-73DC277B29A1}"/>
    <cellStyle name="Cálculo 4 4 12" xfId="17280" xr:uid="{46B3F604-6013-40B1-BB5A-47AD5B537F91}"/>
    <cellStyle name="Cálculo 4 4 2" xfId="2562" xr:uid="{24C43F8B-9782-4250-901B-1521E93FFFD8}"/>
    <cellStyle name="Cálculo 4 4 2 2" xfId="5199" xr:uid="{BEC42FC0-7EEE-4275-BF0D-C98377D21538}"/>
    <cellStyle name="Cálculo 4 4 2 2 2" xfId="11563" xr:uid="{785292BC-FC5C-426B-A445-4DE4F8812F0E}"/>
    <cellStyle name="Cálculo 4 4 2 2 2 2" xfId="26671" xr:uid="{49EDB165-CF78-4976-97A3-A66A756FCB56}"/>
    <cellStyle name="Cálculo 4 4 2 2 3" xfId="7972" xr:uid="{1D08292A-E597-4B2C-AA83-A05AAEF6D567}"/>
    <cellStyle name="Cálculo 4 4 2 2 3 2" xfId="23080" xr:uid="{C4BC4A34-BE9A-47A0-96C6-E7512DC7E866}"/>
    <cellStyle name="Cálculo 4 4 2 2 4" xfId="20307" xr:uid="{131AF78D-6B50-41A8-A323-228D34DE0D9D}"/>
    <cellStyle name="Cálculo 4 4 2 3" xfId="9029" xr:uid="{5630BB01-2488-4941-8FBF-2C19F4EE76EA}"/>
    <cellStyle name="Cálculo 4 4 2 3 2" xfId="24137" xr:uid="{11BF4CC7-580F-49B5-9116-C90D2E321D43}"/>
    <cellStyle name="Cálculo 4 4 2 4" xfId="15704" xr:uid="{206191D0-E704-4A92-B0A8-58089ECBFFE2}"/>
    <cellStyle name="Cálculo 4 4 2 4 2" xfId="30812" xr:uid="{284FF823-FBAD-48BE-A020-A780EEE99571}"/>
    <cellStyle name="Cálculo 4 4 2 5" xfId="15761" xr:uid="{9D9267DF-FF40-4EFF-B625-331549DD83D8}"/>
    <cellStyle name="Cálculo 4 4 2 5 2" xfId="30869" xr:uid="{83BA6F3D-2C57-464D-8E7A-5A6641F09737}"/>
    <cellStyle name="Cálculo 4 4 2 6" xfId="17670" xr:uid="{D2BF59CC-EC51-4C64-8C70-67F6D057A228}"/>
    <cellStyle name="Cálculo 4 4 3" xfId="2815" xr:uid="{2563D19B-540B-4E5A-A5CA-7B6DBA8B98AB}"/>
    <cellStyle name="Cálculo 4 4 3 2" xfId="5452" xr:uid="{D4F2E5AB-F351-46D7-ACAC-D408F1DB853F}"/>
    <cellStyle name="Cálculo 4 4 3 2 2" xfId="15971" xr:uid="{DAF1CEFC-902F-414B-AB75-BD000628A237}"/>
    <cellStyle name="Cálculo 4 4 3 2 2 2" xfId="31079" xr:uid="{860B4ABD-DCB4-4A3F-B614-73E585CACD2A}"/>
    <cellStyle name="Cálculo 4 4 3 2 3" xfId="20560" xr:uid="{ECCB2782-6752-42D9-9608-97B2A573DD00}"/>
    <cellStyle name="Cálculo 4 4 3 3" xfId="15258" xr:uid="{0894F65F-EB74-4C50-B399-C2D71AB3AE61}"/>
    <cellStyle name="Cálculo 4 4 3 3 2" xfId="30366" xr:uid="{48CD7754-692D-402F-93E7-C25E27CB9E9A}"/>
    <cellStyle name="Cálculo 4 4 3 4" xfId="17923" xr:uid="{7BDC5075-2460-40E4-B907-E522654BBFE1}"/>
    <cellStyle name="Cálculo 4 4 4" xfId="3118" xr:uid="{7170CB2D-1EE3-459A-8B79-5FF577FC5315}"/>
    <cellStyle name="Cálculo 4 4 4 2" xfId="5755" xr:uid="{61038C72-8E2F-41F1-921F-61530D81B12C}"/>
    <cellStyle name="Cálculo 4 4 4 2 2" xfId="12066" xr:uid="{7580FCB1-C8D0-433C-B62A-C7C73AE72E6D}"/>
    <cellStyle name="Cálculo 4 4 4 2 2 2" xfId="27174" xr:uid="{1231D550-37EC-4F82-8627-E5E7540F5ABB}"/>
    <cellStyle name="Cálculo 4 4 4 2 3" xfId="15445" xr:uid="{0D7F7302-380D-4B9A-AC9B-2BF4FD7B3AF7}"/>
    <cellStyle name="Cálculo 4 4 4 2 3 2" xfId="30553" xr:uid="{B551C262-9A5E-4B81-A284-F482B0242DCC}"/>
    <cellStyle name="Cálculo 4 4 4 2 4" xfId="20863" xr:uid="{3DAB7FC3-B0A9-4812-9DFB-C52B1A332211}"/>
    <cellStyle name="Cálculo 4 4 4 3" xfId="9500" xr:uid="{CDCA12DF-1993-4306-9566-82EBCA9B2440}"/>
    <cellStyle name="Cálculo 4 4 4 3 2" xfId="24608" xr:uid="{2053715D-28E8-4DCB-A173-D1846AB63607}"/>
    <cellStyle name="Cálculo 4 4 4 4" xfId="13679" xr:uid="{240BE08B-8311-4B37-87A6-DD509C5CA147}"/>
    <cellStyle name="Cálculo 4 4 4 4 2" xfId="28787" xr:uid="{35EEBD2E-815D-499F-B5ED-519ADBB5389E}"/>
    <cellStyle name="Cálculo 4 4 4 5" xfId="18226" xr:uid="{042310F3-63EA-4285-B102-BC6E323E8F31}"/>
    <cellStyle name="Cálculo 4 4 5" xfId="3444" xr:uid="{9D7CBDF5-12B3-4975-8C04-8CFAFA22BB7F}"/>
    <cellStyle name="Cálculo 4 4 5 2" xfId="6081" xr:uid="{505E1C07-0AB5-4DDA-9BA1-D65B67527786}"/>
    <cellStyle name="Cálculo 4 4 5 2 2" xfId="12392" xr:uid="{825BCF4D-5027-4CAB-A6CC-919FA20DC412}"/>
    <cellStyle name="Cálculo 4 4 5 2 2 2" xfId="27500" xr:uid="{1FEB4EAA-3DE3-4F80-9CF8-B31BA22B5027}"/>
    <cellStyle name="Cálculo 4 4 5 2 3" xfId="16356" xr:uid="{712C3B7D-7339-43A5-9400-9A9FFDC53E00}"/>
    <cellStyle name="Cálculo 4 4 5 2 3 2" xfId="31464" xr:uid="{E94B1056-56F7-4179-8459-228EC5A42193}"/>
    <cellStyle name="Cálculo 4 4 5 2 4" xfId="21189" xr:uid="{1032434E-6A3B-4585-8B2B-F7D35CC16D37}"/>
    <cellStyle name="Cálculo 4 4 5 3" xfId="9826" xr:uid="{9104993F-16B4-4486-98EA-C5420E3F7850}"/>
    <cellStyle name="Cálculo 4 4 5 3 2" xfId="24934" xr:uid="{6B73715A-FE47-4426-93D2-E4FF41B6E64B}"/>
    <cellStyle name="Cálculo 4 4 5 4" xfId="15136" xr:uid="{68E7CC4F-257C-432B-8ACB-FBB323059129}"/>
    <cellStyle name="Cálculo 4 4 5 4 2" xfId="30244" xr:uid="{3BD6F523-6672-4BD3-BFDA-6865DB6450E6}"/>
    <cellStyle name="Cálculo 4 4 5 5" xfId="18552" xr:uid="{9E8891B4-7C5C-45F7-95B9-7B20CBC02E49}"/>
    <cellStyle name="Cálculo 4 4 6" xfId="3750" xr:uid="{B7237EDA-2156-4724-AE40-03EEA8FBEBE0}"/>
    <cellStyle name="Cálculo 4 4 6 2" xfId="6387" xr:uid="{D4C04783-58DB-49E8-95EB-4F75B2E2767F}"/>
    <cellStyle name="Cálculo 4 4 6 2 2" xfId="12698" xr:uid="{0DE07056-665C-45CE-8064-EE248CB3E3C9}"/>
    <cellStyle name="Cálculo 4 4 6 2 2 2" xfId="27806" xr:uid="{BA9B31E9-92E9-464D-B4A3-601D30979B4F}"/>
    <cellStyle name="Cálculo 4 4 6 2 3" xfId="13805" xr:uid="{D332E869-AFF3-4D65-BC15-A4874EB6686F}"/>
    <cellStyle name="Cálculo 4 4 6 2 3 2" xfId="28913" xr:uid="{473E405B-FED2-43B9-8E93-37D7F13E1078}"/>
    <cellStyle name="Cálculo 4 4 6 2 4" xfId="21495" xr:uid="{850BF494-BC96-4942-88D5-30329934F90C}"/>
    <cellStyle name="Cálculo 4 4 6 3" xfId="10132" xr:uid="{71643C1B-7D38-4653-A7BD-CED0F7E81C62}"/>
    <cellStyle name="Cálculo 4 4 6 3 2" xfId="25240" xr:uid="{0CBDFD35-0872-4464-BB88-9F0ECB29F3BA}"/>
    <cellStyle name="Cálculo 4 4 6 4" xfId="14011" xr:uid="{76A3373E-668A-4239-AD21-4B4177744C19}"/>
    <cellStyle name="Cálculo 4 4 6 4 2" xfId="29119" xr:uid="{1AB43174-B880-4CDC-9D1D-A453A02882E0}"/>
    <cellStyle name="Cálculo 4 4 6 5" xfId="18858" xr:uid="{364021E5-01FB-4FAA-A374-B158048CECF9}"/>
    <cellStyle name="Cálculo 4 4 7" xfId="4127" xr:uid="{45170056-15BE-4736-871F-D04FEC72FDF1}"/>
    <cellStyle name="Cálculo 4 4 7 2" xfId="6764" xr:uid="{E5588584-83B5-482D-BB2F-80A18CAAC263}"/>
    <cellStyle name="Cálculo 4 4 7 2 2" xfId="13075" xr:uid="{EF25A829-0790-4A28-85CA-C309718CBD64}"/>
    <cellStyle name="Cálculo 4 4 7 2 2 2" xfId="28183" xr:uid="{6C6443FA-1961-4909-97AE-4EE3B830E520}"/>
    <cellStyle name="Cálculo 4 4 7 2 3" xfId="16749" xr:uid="{C123244C-6C12-4374-A913-C7A71CC0F450}"/>
    <cellStyle name="Cálculo 4 4 7 2 3 2" xfId="31857" xr:uid="{EA977BDB-CD98-40D1-8CD4-DEAE6085C48E}"/>
    <cellStyle name="Cálculo 4 4 7 2 4" xfId="21872" xr:uid="{2DE29561-4E48-4D97-AE8B-FB2CC7D8B131}"/>
    <cellStyle name="Cálculo 4 4 7 3" xfId="10509" xr:uid="{E5865302-AA9D-4452-96F5-BDF78AA9E15B}"/>
    <cellStyle name="Cálculo 4 4 7 3 2" xfId="25617" xr:uid="{92DF84A0-B9E7-4BA8-A71F-4756E2639E1A}"/>
    <cellStyle name="Cálculo 4 4 7 4" xfId="15610" xr:uid="{E7150DCF-36A2-4AA9-982C-359D6F7CA664}"/>
    <cellStyle name="Cálculo 4 4 7 4 2" xfId="30718" xr:uid="{613880CE-92CE-4B9A-A3EE-8919E84E981C}"/>
    <cellStyle name="Cálculo 4 4 7 5" xfId="19235" xr:uid="{36A6E0B4-57AD-4D76-8290-70F40114FBE7}"/>
    <cellStyle name="Cálculo 4 4 8" xfId="4692" xr:uid="{CA4D4A38-A6B3-404E-9F4A-8FE95A0ACEA5}"/>
    <cellStyle name="Cálculo 4 4 8 2" xfId="11074" xr:uid="{1BFABB12-150C-4A5F-B253-7E4097B328E2}"/>
    <cellStyle name="Cálculo 4 4 8 2 2" xfId="26182" xr:uid="{17F30A2F-8C1F-4552-B740-159E20ABA7FC}"/>
    <cellStyle name="Cálculo 4 4 8 3" xfId="9240" xr:uid="{5E0A8576-0C9C-4750-995A-19780CB3B3BD}"/>
    <cellStyle name="Cálculo 4 4 8 3 2" xfId="24348" xr:uid="{50109C08-8804-4D51-AB16-24B0080003EF}"/>
    <cellStyle name="Cálculo 4 4 8 4" xfId="19800" xr:uid="{2CDE8171-C125-4375-9570-A4E15998E0C8}"/>
    <cellStyle name="Cálculo 4 4 9" xfId="8553" xr:uid="{DF58A968-CEC9-4356-A439-2F0341E54110}"/>
    <cellStyle name="Cálculo 4 4 9 2" xfId="23661" xr:uid="{B533B3D1-F45B-4A3F-9DA7-28657D9ADBA8}"/>
    <cellStyle name="Cálculo 4 5" xfId="2066" xr:uid="{FF5ED480-8019-495B-807F-BE58C872174D}"/>
    <cellStyle name="Cálculo 4 5 10" xfId="7548" xr:uid="{148E104C-4119-493E-90C1-9B9ABF73C2DE}"/>
    <cellStyle name="Cálculo 4 5 10 2" xfId="22656" xr:uid="{BAEA918E-BA8A-4EE9-AD9D-FA7DF5FD653F}"/>
    <cellStyle name="Cálculo 4 5 11" xfId="17291" xr:uid="{9E11E83D-F912-40A6-B2EC-5405A161329C}"/>
    <cellStyle name="Cálculo 4 5 2" xfId="2826" xr:uid="{90B831D9-0111-41AE-BCB9-389E3FD50413}"/>
    <cellStyle name="Cálculo 4 5 2 2" xfId="5463" xr:uid="{1EDC48FE-75C2-41F2-8267-A3CDD128E4C6}"/>
    <cellStyle name="Cálculo 4 5 2 2 2" xfId="7343" xr:uid="{8F692DE3-EA70-44CD-937B-88597F632AB7}"/>
    <cellStyle name="Cálculo 4 5 2 2 2 2" xfId="22451" xr:uid="{F265B501-57C5-41AC-A4A8-F8C557F2FA04}"/>
    <cellStyle name="Cálculo 4 5 2 2 3" xfId="20571" xr:uid="{E4159791-77C0-4BB2-A6A1-E77B3B6657AB}"/>
    <cellStyle name="Cálculo 4 5 2 3" xfId="13663" xr:uid="{2CB6727B-1D22-464C-AD81-5F4D4627051D}"/>
    <cellStyle name="Cálculo 4 5 2 3 2" xfId="28771" xr:uid="{6F615799-34C3-496B-8216-19153F55634B}"/>
    <cellStyle name="Cálculo 4 5 2 4" xfId="17934" xr:uid="{6CFFC138-12FF-4CA8-A463-991A4F704FD2}"/>
    <cellStyle name="Cálculo 4 5 3" xfId="3129" xr:uid="{A015BFA1-D009-4DB6-805F-CD565F0473E0}"/>
    <cellStyle name="Cálculo 4 5 3 2" xfId="5766" xr:uid="{17D2125E-6399-4EFC-849A-26063EE8CDE5}"/>
    <cellStyle name="Cálculo 4 5 3 2 2" xfId="12077" xr:uid="{9F934DCB-E0A0-4BFB-8F63-A93B5B148A96}"/>
    <cellStyle name="Cálculo 4 5 3 2 2 2" xfId="27185" xr:uid="{2E9882CC-C31F-4236-A9A5-9B05A3DAC121}"/>
    <cellStyle name="Cálculo 4 5 3 2 3" xfId="16338" xr:uid="{C5BE45C2-C808-4244-8C91-1EFB7F745906}"/>
    <cellStyle name="Cálculo 4 5 3 2 3 2" xfId="31446" xr:uid="{D35597D0-1B87-4F3E-A177-3FF03B8C3C3E}"/>
    <cellStyle name="Cálculo 4 5 3 2 4" xfId="20874" xr:uid="{7181EDAD-A776-477C-AF69-A2138135D0AD}"/>
    <cellStyle name="Cálculo 4 5 3 3" xfId="9511" xr:uid="{7B60F9EA-CA63-41B3-9EE3-447587023D7C}"/>
    <cellStyle name="Cálculo 4 5 3 3 2" xfId="24619" xr:uid="{2AF2BA7A-5700-4828-8458-9EA5DDBA347E}"/>
    <cellStyle name="Cálculo 4 5 3 4" xfId="14924" xr:uid="{688CA396-E908-405E-95A1-354B3786954C}"/>
    <cellStyle name="Cálculo 4 5 3 4 2" xfId="30032" xr:uid="{3B362B06-AD66-41AC-9AC0-A079E27061CE}"/>
    <cellStyle name="Cálculo 4 5 3 5" xfId="18237" xr:uid="{06B648F0-F4C9-4BAA-9E2F-D20BD5D7F907}"/>
    <cellStyle name="Cálculo 4 5 4" xfId="3455" xr:uid="{65946DBA-9D94-4606-8469-8B3107D54C6C}"/>
    <cellStyle name="Cálculo 4 5 4 2" xfId="6092" xr:uid="{9B495167-97AE-4745-BB50-A296A03A7DE1}"/>
    <cellStyle name="Cálculo 4 5 4 2 2" xfId="12403" xr:uid="{92B9E720-247A-4EBD-B381-450D3C4A5F50}"/>
    <cellStyle name="Cálculo 4 5 4 2 2 2" xfId="27511" xr:uid="{A7983062-1BF7-42C2-96DA-FE2C89B40B2C}"/>
    <cellStyle name="Cálculo 4 5 4 2 3" xfId="7105" xr:uid="{01EA2583-196B-4BD8-B78F-7FA8D97B4AB6}"/>
    <cellStyle name="Cálculo 4 5 4 2 3 2" xfId="22213" xr:uid="{E9D8988D-579F-4DC5-B4EA-BFBE77DBBD7F}"/>
    <cellStyle name="Cálculo 4 5 4 2 4" xfId="21200" xr:uid="{C45420F9-1E43-4D96-8294-B47AF051E620}"/>
    <cellStyle name="Cálculo 4 5 4 3" xfId="9837" xr:uid="{749AAEFE-1F1F-4302-9B04-6D5B21F18979}"/>
    <cellStyle name="Cálculo 4 5 4 3 2" xfId="24945" xr:uid="{B259A011-0CD2-46A3-A161-CDB7B16AA9F0}"/>
    <cellStyle name="Cálculo 4 5 4 4" xfId="7569" xr:uid="{F05B863F-B0ED-473E-8F92-5A9DAF3A1ABD}"/>
    <cellStyle name="Cálculo 4 5 4 4 2" xfId="22677" xr:uid="{35CE56FD-94BD-48B2-AD1A-DC383054C0C0}"/>
    <cellStyle name="Cálculo 4 5 4 5" xfId="18563" xr:uid="{9EF438FA-CCEC-47A0-BF4D-A469C8E108C6}"/>
    <cellStyle name="Cálculo 4 5 5" xfId="3761" xr:uid="{57EFEFCC-5608-4460-B562-97458982135D}"/>
    <cellStyle name="Cálculo 4 5 5 2" xfId="6398" xr:uid="{EB090380-6D95-492C-BCC8-2FD999790122}"/>
    <cellStyle name="Cálculo 4 5 5 2 2" xfId="12709" xr:uid="{C7607ED5-4DA8-4237-96C6-9A3622E370A1}"/>
    <cellStyle name="Cálculo 4 5 5 2 2 2" xfId="27817" xr:uid="{6B15DBCE-77DE-4021-9953-9CE552E0BB06}"/>
    <cellStyle name="Cálculo 4 5 5 2 3" xfId="16071" xr:uid="{36B9919E-A627-4946-946D-562F612A651F}"/>
    <cellStyle name="Cálculo 4 5 5 2 3 2" xfId="31179" xr:uid="{5080DF55-35EA-4079-983D-21FB097552CD}"/>
    <cellStyle name="Cálculo 4 5 5 2 4" xfId="21506" xr:uid="{DBC5499A-97C8-4078-A4E9-7705F7EB0B37}"/>
    <cellStyle name="Cálculo 4 5 5 3" xfId="10143" xr:uid="{74E6982D-4B59-4A3C-B3BE-555786D18CFE}"/>
    <cellStyle name="Cálculo 4 5 5 3 2" xfId="25251" xr:uid="{CEF407AF-72E9-42B4-BB28-DA0D1B4C9EFF}"/>
    <cellStyle name="Cálculo 4 5 5 4" xfId="13485" xr:uid="{D428F553-ED13-4314-96CB-58485F5DC3A0}"/>
    <cellStyle name="Cálculo 4 5 5 4 2" xfId="28593" xr:uid="{A8C44A31-F3D5-483C-8080-7E1955F04773}"/>
    <cellStyle name="Cálculo 4 5 5 5" xfId="18869" xr:uid="{A4BA1FAE-09EF-47CB-87BF-9B26EAC92DD2}"/>
    <cellStyle name="Cálculo 4 5 6" xfId="4138" xr:uid="{5057F39C-DFBB-47DA-A322-7BB7C242B23C}"/>
    <cellStyle name="Cálculo 4 5 6 2" xfId="6775" xr:uid="{9344C2CC-3D4A-4225-BBE4-84CEB84DC524}"/>
    <cellStyle name="Cálculo 4 5 6 2 2" xfId="13086" xr:uid="{AB3B8E57-12C4-4BF0-ACB4-2FEFFF1BCCA5}"/>
    <cellStyle name="Cálculo 4 5 6 2 2 2" xfId="28194" xr:uid="{7D7C81A0-5FF8-48F3-B9C1-23DC39162FA0}"/>
    <cellStyle name="Cálculo 4 5 6 2 3" xfId="16760" xr:uid="{077DF5E4-B377-4EAB-B6F2-D7F62F6E0AB8}"/>
    <cellStyle name="Cálculo 4 5 6 2 3 2" xfId="31868" xr:uid="{11D5AD2B-F7F9-4F12-8CDB-61DEA2286D10}"/>
    <cellStyle name="Cálculo 4 5 6 2 4" xfId="21883" xr:uid="{C93CFCCF-C343-4C63-AF17-4ED3C84D7E05}"/>
    <cellStyle name="Cálculo 4 5 6 3" xfId="10520" xr:uid="{B0801B5D-1B34-4C11-8E41-1A491EC86A46}"/>
    <cellStyle name="Cálculo 4 5 6 3 2" xfId="25628" xr:uid="{DF69A096-F77E-4F9C-BE60-D3BAD146D0E8}"/>
    <cellStyle name="Cálculo 4 5 6 4" xfId="16087" xr:uid="{069A1328-733E-493C-9D3A-8ECBE99B470A}"/>
    <cellStyle name="Cálculo 4 5 6 4 2" xfId="31195" xr:uid="{7D53F0A8-F973-4B66-BEC8-70EA0B4B5CC7}"/>
    <cellStyle name="Cálculo 4 5 6 5" xfId="19246" xr:uid="{0F9E812E-7AEA-403E-932D-2D380C10FBC6}"/>
    <cellStyle name="Cálculo 4 5 7" xfId="4703" xr:uid="{A48CED30-4D0D-40A0-B4FD-14D08AD8FBBC}"/>
    <cellStyle name="Cálculo 4 5 7 2" xfId="11085" xr:uid="{6EBD2286-662B-4CB2-A374-99C84143A984}"/>
    <cellStyle name="Cálculo 4 5 7 2 2" xfId="26193" xr:uid="{5229E404-8605-46ED-B0C7-B463A9EF8ED9}"/>
    <cellStyle name="Cálculo 4 5 7 3" xfId="14734" xr:uid="{EEC8F89E-7838-489B-897A-EE5ACC2ABC37}"/>
    <cellStyle name="Cálculo 4 5 7 3 2" xfId="29842" xr:uid="{7A06205D-A8E3-41C6-A2BB-EE7E7D64EC54}"/>
    <cellStyle name="Cálculo 4 5 7 4" xfId="19811" xr:uid="{255B5FFD-EE86-4601-A757-38E2E4574687}"/>
    <cellStyle name="Cálculo 4 5 8" xfId="8564" xr:uid="{372974DD-2F19-4017-81B6-77F2FD95A01D}"/>
    <cellStyle name="Cálculo 4 5 8 2" xfId="23672" xr:uid="{770D9952-8378-4470-819B-3287EB104A70}"/>
    <cellStyle name="Cálculo 4 5 9" xfId="16085" xr:uid="{EEE98D12-AE83-44B9-8B35-B7B5874FACB6}"/>
    <cellStyle name="Cálculo 4 5 9 2" xfId="31193" xr:uid="{ADEC277C-7DB1-41F2-8DDC-9D727B75BBD9}"/>
    <cellStyle name="Cálculo 5" xfId="762" xr:uid="{00000000-0005-0000-0000-0000FA020000}"/>
    <cellStyle name="Cálculo 5 2" xfId="1836" xr:uid="{6C4456E4-A316-4034-ABF3-04BA50AAA17E}"/>
    <cellStyle name="Cálculo 5 2 10" xfId="8337" xr:uid="{D4CDC6CC-1304-4875-9AD4-16306AC489B3}"/>
    <cellStyle name="Cálculo 5 2 10 2" xfId="23445" xr:uid="{D0E8D6EA-0010-460E-AEC9-117396996950}"/>
    <cellStyle name="Cálculo 5 2 11" xfId="9159" xr:uid="{692BD2FA-5AF7-4489-9298-C493ADB4B46E}"/>
    <cellStyle name="Cálculo 5 2 11 2" xfId="24267" xr:uid="{096B2C66-80F7-440A-8ADF-12C732DDD4C1}"/>
    <cellStyle name="Cálculo 5 2 12" xfId="15612" xr:uid="{D6A48FC5-DEB7-4354-9AF8-9D0597542F45}"/>
    <cellStyle name="Cálculo 5 2 12 2" xfId="30720" xr:uid="{199303AB-6AD7-41C2-9946-13BF3BE377DE}"/>
    <cellStyle name="Cálculo 5 2 13" xfId="17061" xr:uid="{92FEF9D0-3FB3-45EF-8B60-8203AB508D8C}"/>
    <cellStyle name="Cálculo 5 2 2" xfId="2396" xr:uid="{A94B60C5-9D43-42D4-BBC1-454FF211BBC7}"/>
    <cellStyle name="Cálculo 5 2 2 2" xfId="5033" xr:uid="{9159ED46-94F0-445B-B392-C1719589BA9B}"/>
    <cellStyle name="Cálculo 5 2 2 2 2" xfId="11397" xr:uid="{D732ED5E-3F13-4AF3-A374-1BA5C691C5D2}"/>
    <cellStyle name="Cálculo 5 2 2 2 2 2" xfId="26505" xr:uid="{108A20DD-8888-4857-941E-BC01637FF847}"/>
    <cellStyle name="Cálculo 5 2 2 2 3" xfId="16524" xr:uid="{37A80917-366C-4379-8E11-BDC0FADCBC9E}"/>
    <cellStyle name="Cálculo 5 2 2 2 3 2" xfId="31632" xr:uid="{0F1A274E-606C-45AD-9091-35FDE5281A4B}"/>
    <cellStyle name="Cálculo 5 2 2 2 4" xfId="20141" xr:uid="{A85947F3-64F6-40D8-B6B9-07E094EDE349}"/>
    <cellStyle name="Cálculo 5 2 2 3" xfId="8863" xr:uid="{A3C220E9-14A1-40C7-B10D-8F8B99CADD01}"/>
    <cellStyle name="Cálculo 5 2 2 3 2" xfId="23971" xr:uid="{44480D47-B68C-453E-A097-354C2DC65D1D}"/>
    <cellStyle name="Cálculo 5 2 3" xfId="2224" xr:uid="{05C0EA85-1935-4E30-B4FC-D8CF5498E66C}"/>
    <cellStyle name="Cálculo 5 2 3 2" xfId="4861" xr:uid="{9856F8D5-87B5-4A69-99A2-E33A7634CFC5}"/>
    <cellStyle name="Cálculo 5 2 3 2 2" xfId="14686" xr:uid="{13168FB5-D9A4-44DF-A3DA-02878B143342}"/>
    <cellStyle name="Cálculo 5 2 3 2 2 2" xfId="29794" xr:uid="{31F44C90-94CE-4FB3-8C78-A1A4EBB72D17}"/>
    <cellStyle name="Cálculo 5 2 3 2 3" xfId="19969" xr:uid="{0FE6056D-EFB9-4328-BD73-91E204ED9244}"/>
    <cellStyle name="Cálculo 5 2 3 3" xfId="14159" xr:uid="{4BAB4167-F934-461D-9217-8AE9D2814C66}"/>
    <cellStyle name="Cálculo 5 2 3 3 2" xfId="29267" xr:uid="{C42F885C-518C-4EBA-AFA1-3A4E931B0902}"/>
    <cellStyle name="Cálculo 5 2 3 4" xfId="17449" xr:uid="{8BCE0CE2-526C-442C-8359-EC71F9422196}"/>
    <cellStyle name="Cálculo 5 2 4" xfId="2930" xr:uid="{2A3D755B-8984-4F15-AAF1-F8DE2CA596A3}"/>
    <cellStyle name="Cálculo 5 2 4 2" xfId="5567" xr:uid="{F6F4C281-8792-4E12-B7D0-499BEF779DBF}"/>
    <cellStyle name="Cálculo 5 2 4 2 2" xfId="11878" xr:uid="{773703F4-55B7-4675-AE71-C51DD65F8947}"/>
    <cellStyle name="Cálculo 5 2 4 2 2 2" xfId="26986" xr:uid="{6642286D-21C3-4D17-9758-FECE03090963}"/>
    <cellStyle name="Cálculo 5 2 4 2 3" xfId="14804" xr:uid="{C0931182-835A-4A05-8FB4-1A0B4407482D}"/>
    <cellStyle name="Cálculo 5 2 4 2 3 2" xfId="29912" xr:uid="{2A41320D-E753-4B1C-9022-CB2521334666}"/>
    <cellStyle name="Cálculo 5 2 4 2 4" xfId="20675" xr:uid="{90F3202E-C7CF-4D86-A431-9417D19750A6}"/>
    <cellStyle name="Cálculo 5 2 4 3" xfId="9312" xr:uid="{1D0ED3C7-5742-4EFE-9D24-AFA781D7A473}"/>
    <cellStyle name="Cálculo 5 2 4 3 2" xfId="24420" xr:uid="{5BFDF675-81CC-420D-8A0A-C89634D72163}"/>
    <cellStyle name="Cálculo 5 2 4 4" xfId="8462" xr:uid="{92E3380B-2664-4827-804E-87ADB788AC02}"/>
    <cellStyle name="Cálculo 5 2 4 4 2" xfId="23570" xr:uid="{45F8D9F5-6CBB-4791-8E74-1DD51C3A1CF8}"/>
    <cellStyle name="Cálculo 5 2 4 5" xfId="18038" xr:uid="{17D2DAE3-1A8E-43E7-A007-0E2F00579841}"/>
    <cellStyle name="Cálculo 5 2 5" xfId="3256" xr:uid="{03652A6B-BD2A-4A17-8341-F4911C694451}"/>
    <cellStyle name="Cálculo 5 2 5 2" xfId="5893" xr:uid="{02BF4207-8EEB-4513-97AC-3E4D722FFAAF}"/>
    <cellStyle name="Cálculo 5 2 5 2 2" xfId="12204" xr:uid="{15D53433-695E-4E66-927E-2A545DA8AA36}"/>
    <cellStyle name="Cálculo 5 2 5 2 2 2" xfId="27312" xr:uid="{4B757883-4272-4840-A3C9-9728BBFE599B}"/>
    <cellStyle name="Cálculo 5 2 5 2 3" xfId="15586" xr:uid="{CE479EC7-3BFC-408A-B6F9-26732C90E95E}"/>
    <cellStyle name="Cálculo 5 2 5 2 3 2" xfId="30694" xr:uid="{24FF6142-8C52-421B-A56C-CE708C4B4547}"/>
    <cellStyle name="Cálculo 5 2 5 2 4" xfId="21001" xr:uid="{CB6D9B09-13A7-44D0-B906-120F5CFF3D22}"/>
    <cellStyle name="Cálculo 5 2 5 3" xfId="9638" xr:uid="{0C0A1C05-83D9-4B9B-BAF8-D898CED8D3B1}"/>
    <cellStyle name="Cálculo 5 2 5 3 2" xfId="24746" xr:uid="{AA3A3481-5369-477D-956F-FAB37D3E11CE}"/>
    <cellStyle name="Cálculo 5 2 5 4" xfId="16315" xr:uid="{3A3B0942-5104-4580-8B39-3FF5DDF081CC}"/>
    <cellStyle name="Cálculo 5 2 5 4 2" xfId="31423" xr:uid="{9F6DDBC0-EF44-4F02-AAED-05567F7BD10D}"/>
    <cellStyle name="Cálculo 5 2 5 5" xfId="18364" xr:uid="{5F964F1E-470D-4C35-86F4-4AF2F94F0BF5}"/>
    <cellStyle name="Cálculo 5 2 6" xfId="3562" xr:uid="{5ED6C2CB-7DBD-408F-95C5-068BD883BEDE}"/>
    <cellStyle name="Cálculo 5 2 6 2" xfId="6199" xr:uid="{4FB24871-BFE0-4553-897D-A1ADA9301CA5}"/>
    <cellStyle name="Cálculo 5 2 6 2 2" xfId="12510" xr:uid="{C0B3A145-01C5-43F9-894C-78A875E60CC8}"/>
    <cellStyle name="Cálculo 5 2 6 2 2 2" xfId="27618" xr:uid="{2339C632-1EB6-472F-93AF-82C067774DA2}"/>
    <cellStyle name="Cálculo 5 2 6 2 3" xfId="15222" xr:uid="{78FDCAB0-58B4-402F-9E19-73FD18EC4C05}"/>
    <cellStyle name="Cálculo 5 2 6 2 3 2" xfId="30330" xr:uid="{62919CBF-EBDB-49F6-8586-EFC710EE04C7}"/>
    <cellStyle name="Cálculo 5 2 6 2 4" xfId="21307" xr:uid="{97C1CD35-4734-414C-A7F2-F63965A2CA82}"/>
    <cellStyle name="Cálculo 5 2 6 3" xfId="9944" xr:uid="{C16785E1-AA60-44E2-B4AB-DA08CBC85329}"/>
    <cellStyle name="Cálculo 5 2 6 3 2" xfId="25052" xr:uid="{082305D2-BBAE-41FC-B59B-D7D3F93B42D0}"/>
    <cellStyle name="Cálculo 5 2 6 4" xfId="15096" xr:uid="{187D2A4B-1877-41C3-ACB6-48240934197F}"/>
    <cellStyle name="Cálculo 5 2 6 4 2" xfId="30204" xr:uid="{7B8E2554-AE1B-4DC6-A779-B27ED7AF3E61}"/>
    <cellStyle name="Cálculo 5 2 6 5" xfId="18670" xr:uid="{68A10669-FB93-4B9F-AD1A-8F26D76BD909}"/>
    <cellStyle name="Cálculo 5 2 7" xfId="3908" xr:uid="{F310302F-554F-4442-A871-4139645DB843}"/>
    <cellStyle name="Cálculo 5 2 7 2" xfId="6545" xr:uid="{30FED83F-E6D2-4D0E-9672-5F5E7BA93376}"/>
    <cellStyle name="Cálculo 5 2 7 2 2" xfId="12856" xr:uid="{10DC4C75-2599-42F2-9616-82028FB758EB}"/>
    <cellStyle name="Cálculo 5 2 7 2 2 2" xfId="27964" xr:uid="{94FB6A81-439C-4071-A484-2CF33398EA3C}"/>
    <cellStyle name="Cálculo 5 2 7 2 3" xfId="16339" xr:uid="{46E50E3E-4C3B-40CE-AE47-EF3B95C876D5}"/>
    <cellStyle name="Cálculo 5 2 7 2 3 2" xfId="31447" xr:uid="{4C452278-8BCB-4767-A06F-3E9A49914BFA}"/>
    <cellStyle name="Cálculo 5 2 7 2 4" xfId="21653" xr:uid="{41F3FF40-4D10-4E68-B74D-23B7E7EBFE41}"/>
    <cellStyle name="Cálculo 5 2 7 3" xfId="10290" xr:uid="{69DBD20F-19E3-4BE0-A9CB-56AA7C088BE7}"/>
    <cellStyle name="Cálculo 5 2 7 3 2" xfId="25398" xr:uid="{830D764F-8DDA-4ABB-BC20-C086CBB15296}"/>
    <cellStyle name="Cálculo 5 2 7 4" xfId="13764" xr:uid="{53F977B9-68EE-4C41-BF42-E29AFF6B41E0}"/>
    <cellStyle name="Cálculo 5 2 7 4 2" xfId="28872" xr:uid="{765AA658-04B7-47EA-8D1C-0CC7BE6A16F1}"/>
    <cellStyle name="Cálculo 5 2 7 5" xfId="19016" xr:uid="{DF795CD5-E396-49C6-A4E6-BE0D7A30BD4F}"/>
    <cellStyle name="Cálculo 5 2 8" xfId="4272" xr:uid="{479959A9-7860-4C42-9DC7-76F280D90704}"/>
    <cellStyle name="Cálculo 5 2 8 2" xfId="6909" xr:uid="{81493305-722B-441D-B812-D3A87F620884}"/>
    <cellStyle name="Cálculo 5 2 8 2 2" xfId="13220" xr:uid="{6AD5C5A3-304E-4EFF-B9C8-202CF6084F27}"/>
    <cellStyle name="Cálculo 5 2 8 2 2 2" xfId="28328" xr:uid="{82813408-1094-498E-81A1-0FA3D02D099D}"/>
    <cellStyle name="Cálculo 5 2 8 2 3" xfId="16884" xr:uid="{9F586ABD-3B3F-4154-BDBF-FA8FF26F886A}"/>
    <cellStyle name="Cálculo 5 2 8 2 3 2" xfId="31992" xr:uid="{EA21DECF-CA81-40AF-B9CE-DCBBCBA34DFE}"/>
    <cellStyle name="Cálculo 5 2 8 2 4" xfId="22017" xr:uid="{8DF0070F-F13F-4A0B-B3AD-91A10A96EFC2}"/>
    <cellStyle name="Cálculo 5 2 8 3" xfId="10654" xr:uid="{6B5687EC-4E4E-4FA2-BFC1-955854D73BC3}"/>
    <cellStyle name="Cálculo 5 2 8 3 2" xfId="25762" xr:uid="{29F5AB40-333F-41EA-A4B7-4567286FE392}"/>
    <cellStyle name="Cálculo 5 2 8 4" xfId="13760" xr:uid="{8ED1789E-9ADC-4D72-89C1-C35651183D2A}"/>
    <cellStyle name="Cálculo 5 2 8 4 2" xfId="28868" xr:uid="{1DDF8D3B-AD67-4A2C-8BC1-D3D4F43320AB}"/>
    <cellStyle name="Cálculo 5 2 8 5" xfId="19380" xr:uid="{B5380647-CCAF-4EA7-B79C-0D169066BB9F}"/>
    <cellStyle name="Cálculo 5 2 9" xfId="4473" xr:uid="{C725D3FC-2152-4A17-AA9C-A77A2EA6DA67}"/>
    <cellStyle name="Cálculo 5 2 9 2" xfId="10855" xr:uid="{E8031841-4F5B-4291-842A-2707215D74C4}"/>
    <cellStyle name="Cálculo 5 2 9 2 2" xfId="25963" xr:uid="{78DA7707-1215-4A89-B55F-25DBCB0F443C}"/>
    <cellStyle name="Cálculo 5 2 9 3" xfId="7918" xr:uid="{255543E2-1B6E-42DF-8AFC-579F7D30B40A}"/>
    <cellStyle name="Cálculo 5 2 9 3 2" xfId="23026" xr:uid="{4CAB0B1A-CD42-4EC3-BAB7-2505F033AE33}"/>
    <cellStyle name="Cálculo 5 2 9 4" xfId="19581" xr:uid="{BEE85398-8188-4818-94EC-2B22EA5DD251}"/>
    <cellStyle name="Cálculo 5 3" xfId="1819" xr:uid="{5653B08F-57AB-4847-B2A7-15A2FBFD1C03}"/>
    <cellStyle name="Cálculo 5 3 10" xfId="11238" xr:uid="{598C15E0-5987-47E7-A47C-522DE5AEB13D}"/>
    <cellStyle name="Cálculo 5 3 10 2" xfId="26346" xr:uid="{558E17C7-08B3-43DF-A1A1-B72268F73F69}"/>
    <cellStyle name="Cálculo 5 3 11" xfId="13508" xr:uid="{AEC31384-4D21-44ED-8810-7C36C9B018D7}"/>
    <cellStyle name="Cálculo 5 3 11 2" xfId="28616" xr:uid="{274FCE02-087D-4234-A325-C2EA045C3819}"/>
    <cellStyle name="Cálculo 5 3 12" xfId="17044" xr:uid="{BEA1A6D5-A5D3-4D17-86BF-EA54622E9E2A}"/>
    <cellStyle name="Cálculo 5 3 2" xfId="2379" xr:uid="{38C72231-581F-4319-B7BE-8F1E2F03C2FF}"/>
    <cellStyle name="Cálculo 5 3 2 2" xfId="5016" xr:uid="{C6313802-4C8B-462F-9838-5444AD91AAA3}"/>
    <cellStyle name="Cálculo 5 3 2 2 2" xfId="11380" xr:uid="{242AE8E7-A6D0-4256-A71D-105AD18EDD14}"/>
    <cellStyle name="Cálculo 5 3 2 2 2 2" xfId="26488" xr:uid="{43188B0F-2092-48B6-AF1E-58D4AFBB985D}"/>
    <cellStyle name="Cálculo 5 3 2 2 3" xfId="14621" xr:uid="{E3E27E58-FD4F-468D-A980-DEE1499E30AF}"/>
    <cellStyle name="Cálculo 5 3 2 2 3 2" xfId="29729" xr:uid="{15BFE32B-F89E-4EB0-9F23-247833FF5485}"/>
    <cellStyle name="Cálculo 5 3 2 2 4" xfId="20124" xr:uid="{3B146B1E-4540-4EAC-9B74-1F80E5C679A5}"/>
    <cellStyle name="Cálculo 5 3 2 3" xfId="8846" xr:uid="{8A57A496-D856-44FE-A07A-E52DD8C4BECB}"/>
    <cellStyle name="Cálculo 5 3 2 3 2" xfId="23954" xr:uid="{DBA9872A-D15D-4BAA-A113-FA9B9D8717B4}"/>
    <cellStyle name="Cálculo 5 3 2 4" xfId="15815" xr:uid="{5B95171B-F6B3-459A-9C6B-068D8461ED43}"/>
    <cellStyle name="Cálculo 5 3 2 4 2" xfId="30923" xr:uid="{81BDACA6-50EA-4587-AC2F-CDE4E9C36452}"/>
    <cellStyle name="Cálculo 5 3 2 5" xfId="7216" xr:uid="{EFCF62E4-5B26-4423-88B4-40815576E74E}"/>
    <cellStyle name="Cálculo 5 3 2 5 2" xfId="22324" xr:uid="{87B7F748-CB60-4D85-A6BD-0AC5F139E36C}"/>
    <cellStyle name="Cálculo 5 3 2 6" xfId="17587" xr:uid="{C8D15EE6-AAF3-4922-B531-938EDC3B8F62}"/>
    <cellStyle name="Cálculo 5 3 3" xfId="2241" xr:uid="{F3AA0B14-47CD-455C-A5A8-64B962809F02}"/>
    <cellStyle name="Cálculo 5 3 3 2" xfId="4878" xr:uid="{15536768-1E4A-425B-AE21-F6463EF08014}"/>
    <cellStyle name="Cálculo 5 3 3 2 2" xfId="7264" xr:uid="{922B9FF6-3FB4-45F4-9FBF-90DAFD8C93DF}"/>
    <cellStyle name="Cálculo 5 3 3 2 2 2" xfId="22372" xr:uid="{1424A7B5-E612-444E-8FAB-3A35CE42B4CB}"/>
    <cellStyle name="Cálculo 5 3 3 2 3" xfId="19986" xr:uid="{87C1CD6D-73F8-4C9C-8FC9-F7E99E60F762}"/>
    <cellStyle name="Cálculo 5 3 3 3" xfId="16137" xr:uid="{4B4E177D-1397-4AEF-8036-1EDEE12D71A2}"/>
    <cellStyle name="Cálculo 5 3 3 3 2" xfId="31245" xr:uid="{2E27853B-B080-46AF-B889-6BADBA72AFC1}"/>
    <cellStyle name="Cálculo 5 3 3 4" xfId="17466" xr:uid="{546223C6-3EC5-4E0A-A221-B1F4A66C248C}"/>
    <cellStyle name="Cálculo 5 3 4" xfId="2651" xr:uid="{6F52131A-9D8A-437A-BCEE-7C159FA2BC41}"/>
    <cellStyle name="Cálculo 5 3 4 2" xfId="5288" xr:uid="{AB2E388E-A2F2-4186-B194-3C45D80A595E}"/>
    <cellStyle name="Cálculo 5 3 4 2 2" xfId="11652" xr:uid="{22DD1B37-F40F-483E-A63C-E1031AA83927}"/>
    <cellStyle name="Cálculo 5 3 4 2 2 2" xfId="26760" xr:uid="{A019AA93-20EE-4935-AEE0-84BEFC81547D}"/>
    <cellStyle name="Cálculo 5 3 4 2 3" xfId="13512" xr:uid="{8428D74D-AD51-4CB2-B67E-6792E275D083}"/>
    <cellStyle name="Cálculo 5 3 4 2 3 2" xfId="28620" xr:uid="{287516DA-0249-4BB5-8F8B-B78FC66967A0}"/>
    <cellStyle name="Cálculo 5 3 4 2 4" xfId="20396" xr:uid="{35602FC1-0FA5-4BC0-8718-4F62318C2DFB}"/>
    <cellStyle name="Cálculo 5 3 4 3" xfId="9118" xr:uid="{D185E858-F8C9-45D3-9817-958BCAF8EBBF}"/>
    <cellStyle name="Cálculo 5 3 4 3 2" xfId="24226" xr:uid="{055F96BC-3BC2-463F-9C86-143B2F75D40F}"/>
    <cellStyle name="Cálculo 5 3 4 4" xfId="13516" xr:uid="{8A30DCD1-388D-47DB-BDC1-FDB4A652A901}"/>
    <cellStyle name="Cálculo 5 3 4 4 2" xfId="28624" xr:uid="{E1278203-C9A7-48BE-A4B6-D8E86FE3AE11}"/>
    <cellStyle name="Cálculo 5 3 4 5" xfId="17759" xr:uid="{C46CBABD-36B1-444B-8FEC-65C647B65EDA}"/>
    <cellStyle name="Cálculo 5 3 5" xfId="3239" xr:uid="{EFB20D03-55CB-487B-9DD3-C109199C6CE7}"/>
    <cellStyle name="Cálculo 5 3 5 2" xfId="5876" xr:uid="{29E4E8E1-1EEC-41C4-856A-69C4C9D152BD}"/>
    <cellStyle name="Cálculo 5 3 5 2 2" xfId="12187" xr:uid="{E3698E1C-AEDA-481C-B82F-02583CCFB4FE}"/>
    <cellStyle name="Cálculo 5 3 5 2 2 2" xfId="27295" xr:uid="{D6934EAB-2F3B-48EE-B684-7779B529FEA3}"/>
    <cellStyle name="Cálculo 5 3 5 2 3" xfId="15589" xr:uid="{C956CBC5-57E7-4967-8C7B-0F23364BAE59}"/>
    <cellStyle name="Cálculo 5 3 5 2 3 2" xfId="30697" xr:uid="{093C84C9-B06C-4616-9E5D-3986E2537437}"/>
    <cellStyle name="Cálculo 5 3 5 2 4" xfId="20984" xr:uid="{2E89F78E-5432-4A93-B5E5-BE2C2AFD87E2}"/>
    <cellStyle name="Cálculo 5 3 5 3" xfId="9621" xr:uid="{C6FB4CC2-3533-4B3A-9C6D-E1662159CE0E}"/>
    <cellStyle name="Cálculo 5 3 5 3 2" xfId="24729" xr:uid="{B37441DB-D003-4309-8FB9-10646B5CC6C5}"/>
    <cellStyle name="Cálculo 5 3 5 4" xfId="15636" xr:uid="{DB6CC46A-479F-422A-8196-E89FAABB6790}"/>
    <cellStyle name="Cálculo 5 3 5 4 2" xfId="30744" xr:uid="{8515D3E5-F7FE-4CA2-9C33-63C8C29D15B3}"/>
    <cellStyle name="Cálculo 5 3 5 5" xfId="18347" xr:uid="{6839174C-B5C3-4517-BDBC-A63E68D12231}"/>
    <cellStyle name="Cálculo 5 3 6" xfId="2321" xr:uid="{36B1A4BB-77EB-4B6C-8066-AC8F9CC1184B}"/>
    <cellStyle name="Cálculo 5 3 6 2" xfId="4958" xr:uid="{96DE3A6F-C39A-4B7E-ACFA-4E6E794C7136}"/>
    <cellStyle name="Cálculo 5 3 6 2 2" xfId="11322" xr:uid="{A2F1919D-8039-4DBC-B8B7-9202DFAA35A4}"/>
    <cellStyle name="Cálculo 5 3 6 2 2 2" xfId="26430" xr:uid="{B1002DBC-E564-4CF5-9059-6D8D3580DDBC}"/>
    <cellStyle name="Cálculo 5 3 6 2 3" xfId="13350" xr:uid="{C7FE4E5F-CF92-4A80-84D1-A2AF8160B2B5}"/>
    <cellStyle name="Cálculo 5 3 6 2 3 2" xfId="28458" xr:uid="{A78D4623-8660-4594-BE1B-5CC19BF959B6}"/>
    <cellStyle name="Cálculo 5 3 6 2 4" xfId="20066" xr:uid="{2917C7C3-C6E2-49AF-8B28-38D5E90D251E}"/>
    <cellStyle name="Cálculo 5 3 6 3" xfId="8788" xr:uid="{1BD60B94-F979-40E1-B8B5-C63D3185F13E}"/>
    <cellStyle name="Cálculo 5 3 6 3 2" xfId="23896" xr:uid="{A5245977-707A-4635-B3E8-4B881D72B618}"/>
    <cellStyle name="Cálculo 5 3 6 4" xfId="13736" xr:uid="{0E167801-BC22-4A4F-90A2-385D31832BA2}"/>
    <cellStyle name="Cálculo 5 3 6 4 2" xfId="28844" xr:uid="{0209F65D-BFEE-4B51-B3D8-3BE7171C5CDD}"/>
    <cellStyle name="Cálculo 5 3 6 5" xfId="17546" xr:uid="{7AAFA86B-FCF1-40E0-9ACF-F29DE8B4DECC}"/>
    <cellStyle name="Cálculo 5 3 7" xfId="3891" xr:uid="{948C543B-F1F1-4F3A-98E9-A7FEBF98F404}"/>
    <cellStyle name="Cálculo 5 3 7 2" xfId="6528" xr:uid="{56BE8FB6-B0A7-40B2-94F3-532D9E97521B}"/>
    <cellStyle name="Cálculo 5 3 7 2 2" xfId="12839" xr:uid="{12D0A074-B8FE-449F-B29F-405D0C00164E}"/>
    <cellStyle name="Cálculo 5 3 7 2 2 2" xfId="27947" xr:uid="{4186D11D-2BFA-41E7-AF4E-9643B23B5164}"/>
    <cellStyle name="Cálculo 5 3 7 2 3" xfId="7712" xr:uid="{99B0FB9A-4247-411F-8215-3CC651BBB7A2}"/>
    <cellStyle name="Cálculo 5 3 7 2 3 2" xfId="22820" xr:uid="{5F13C890-5442-45FB-BEA2-E85749F12DD8}"/>
    <cellStyle name="Cálculo 5 3 7 2 4" xfId="21636" xr:uid="{527B6061-697D-4613-AEEC-388129F11F51}"/>
    <cellStyle name="Cálculo 5 3 7 3" xfId="10273" xr:uid="{07477E9D-2CF3-4726-A609-6263DD968186}"/>
    <cellStyle name="Cálculo 5 3 7 3 2" xfId="25381" xr:uid="{3BA3D60D-E9FC-40EB-BEEC-7CCAABA121B1}"/>
    <cellStyle name="Cálculo 5 3 7 4" xfId="14627" xr:uid="{750765C2-EBC8-4DB8-A8FF-3F67674EB513}"/>
    <cellStyle name="Cálculo 5 3 7 4 2" xfId="29735" xr:uid="{31084443-4233-4C99-AA92-9FC76A5BA13E}"/>
    <cellStyle name="Cálculo 5 3 7 5" xfId="18999" xr:uid="{3C4A37F8-E570-40B9-89C5-A44E7F55CFDB}"/>
    <cellStyle name="Cálculo 5 3 8" xfId="4456" xr:uid="{EEC78B37-0469-4344-A2D3-2C9FD2679595}"/>
    <cellStyle name="Cálculo 5 3 8 2" xfId="10838" xr:uid="{ACDBF53A-71A0-4B70-BFEC-1AF34B791FFB}"/>
    <cellStyle name="Cálculo 5 3 8 2 2" xfId="25946" xr:uid="{7E1FBDCB-415B-4032-9015-8DB8BF8A772D}"/>
    <cellStyle name="Cálculo 5 3 8 3" xfId="13505" xr:uid="{AEC7366C-CFBD-4EC0-98B1-5193F2B55E53}"/>
    <cellStyle name="Cálculo 5 3 8 3 2" xfId="28613" xr:uid="{44B8EE0B-5E9D-48FB-9970-814A5F970564}"/>
    <cellStyle name="Cálculo 5 3 8 4" xfId="19564" xr:uid="{CA99B6EF-DD01-4742-BEAA-B3E9E04416CA}"/>
    <cellStyle name="Cálculo 5 3 9" xfId="8320" xr:uid="{BA3AB519-C14E-4412-BA62-E782D2D1D445}"/>
    <cellStyle name="Cálculo 5 3 9 2" xfId="23428" xr:uid="{2D8E6E0D-1E56-4C13-8E44-2277F85BE86A}"/>
    <cellStyle name="Cálculo 5 4" xfId="2056" xr:uid="{80B84301-8E21-4A0A-A553-2C0B10D43863}"/>
    <cellStyle name="Cálculo 5 4 10" xfId="7341" xr:uid="{AC0FB068-B0FE-4A5C-95D4-93969F2ECEDF}"/>
    <cellStyle name="Cálculo 5 4 10 2" xfId="22449" xr:uid="{91A6A9F9-EA40-4A0A-9C4F-C409BFBDBE60}"/>
    <cellStyle name="Cálculo 5 4 11" xfId="13824" xr:uid="{89D0FDFB-B427-448A-AF6A-EB736DD01B90}"/>
    <cellStyle name="Cálculo 5 4 11 2" xfId="28932" xr:uid="{AB0007C0-1E85-45D7-9515-A9ED0C38549D}"/>
    <cellStyle name="Cálculo 5 4 12" xfId="17281" xr:uid="{2CDDA375-05DB-4D21-AB9F-0F6339BDC66D}"/>
    <cellStyle name="Cálculo 5 4 2" xfId="2563" xr:uid="{9880BDBD-DE71-4E83-8271-E89138B14EDA}"/>
    <cellStyle name="Cálculo 5 4 2 2" xfId="5200" xr:uid="{DBAEA62C-2471-4EE9-B62A-A038B6CC23CA}"/>
    <cellStyle name="Cálculo 5 4 2 2 2" xfId="11564" xr:uid="{B1EB4B8A-BE3A-4FB7-8567-3A15DA2AA3DB}"/>
    <cellStyle name="Cálculo 5 4 2 2 2 2" xfId="26672" xr:uid="{1E461BAC-85AB-492F-875B-6A5AEBABE321}"/>
    <cellStyle name="Cálculo 5 4 2 2 3" xfId="9234" xr:uid="{B3DE5664-C48B-4110-A54E-CCBCC76B6F5E}"/>
    <cellStyle name="Cálculo 5 4 2 2 3 2" xfId="24342" xr:uid="{1FC82714-53CE-46F3-9E1E-113EE9023D85}"/>
    <cellStyle name="Cálculo 5 4 2 2 4" xfId="20308" xr:uid="{2FC9A74C-B45D-4C8E-939A-14A0C4805A2B}"/>
    <cellStyle name="Cálculo 5 4 2 3" xfId="9030" xr:uid="{A70D10A9-C40D-426B-A2F9-B56263FEA15B}"/>
    <cellStyle name="Cálculo 5 4 2 3 2" xfId="24138" xr:uid="{1093EED7-9179-4B85-958A-D93AE2315DB9}"/>
    <cellStyle name="Cálculo 5 4 2 4" xfId="13950" xr:uid="{360F1D7E-6479-4A38-9F2A-7A00E685624F}"/>
    <cellStyle name="Cálculo 5 4 2 4 2" xfId="29058" xr:uid="{0A2C24E7-E3CD-42E6-A4EA-5AC7EDDFF602}"/>
    <cellStyle name="Cálculo 5 4 2 5" xfId="16271" xr:uid="{B15A81E6-3709-4C0C-A2A9-C268A7181A16}"/>
    <cellStyle name="Cálculo 5 4 2 5 2" xfId="31379" xr:uid="{577DB40C-61D6-45B7-B5D7-748972E09A4D}"/>
    <cellStyle name="Cálculo 5 4 2 6" xfId="17671" xr:uid="{0B96C58E-BAB9-40AA-B00F-D57D5DC7871C}"/>
    <cellStyle name="Cálculo 5 4 3" xfId="2816" xr:uid="{B2E0596C-BEB3-4D26-A563-7CAFCFB8BD06}"/>
    <cellStyle name="Cálculo 5 4 3 2" xfId="5453" xr:uid="{F233914D-5275-4563-92D0-86A8A86523E5}"/>
    <cellStyle name="Cálculo 5 4 3 2 2" xfId="15412" xr:uid="{2B69939D-08D1-4A3A-8C88-2C88E77F0E99}"/>
    <cellStyle name="Cálculo 5 4 3 2 2 2" xfId="30520" xr:uid="{5A595EC4-830B-4AC8-A6F3-A184C6447D6F}"/>
    <cellStyle name="Cálculo 5 4 3 2 3" xfId="20561" xr:uid="{6E0F2F35-7B46-4288-BE51-97F0E6B7AE30}"/>
    <cellStyle name="Cálculo 5 4 3 3" xfId="9246" xr:uid="{6599DADF-0907-4305-8BB7-5497807AF23E}"/>
    <cellStyle name="Cálculo 5 4 3 3 2" xfId="24354" xr:uid="{9FD95027-7A78-4A21-935C-0B1043E9284C}"/>
    <cellStyle name="Cálculo 5 4 3 4" xfId="17924" xr:uid="{ADE33EB1-2916-49A3-A75F-9019B6C7CFE9}"/>
    <cellStyle name="Cálculo 5 4 4" xfId="3119" xr:uid="{F3139A61-8274-4AF1-BA9E-83AFABCF0FD2}"/>
    <cellStyle name="Cálculo 5 4 4 2" xfId="5756" xr:uid="{618C7194-39E2-4208-BAB6-F4E307BF3D91}"/>
    <cellStyle name="Cálculo 5 4 4 2 2" xfId="12067" xr:uid="{FA9C434E-6193-49DE-85F1-06F43D3DD298}"/>
    <cellStyle name="Cálculo 5 4 4 2 2 2" xfId="27175" xr:uid="{23700AA8-DCA2-4B47-BDAB-387C341CC36C}"/>
    <cellStyle name="Cálculo 5 4 4 2 3" xfId="14155" xr:uid="{C1315AAE-24FE-4FF9-ABB4-E34B0201C026}"/>
    <cellStyle name="Cálculo 5 4 4 2 3 2" xfId="29263" xr:uid="{664AD656-988C-41C0-B93D-80BF06FE57C8}"/>
    <cellStyle name="Cálculo 5 4 4 2 4" xfId="20864" xr:uid="{95CE2AC2-D04C-4268-821C-CB400385F4FA}"/>
    <cellStyle name="Cálculo 5 4 4 3" xfId="9501" xr:uid="{77604FC1-82B6-4E60-92F0-A0D8EE352BC6}"/>
    <cellStyle name="Cálculo 5 4 4 3 2" xfId="24609" xr:uid="{D27E00C3-6D29-4785-812C-D6161F94D729}"/>
    <cellStyle name="Cálculo 5 4 4 4" xfId="14353" xr:uid="{76DCCBF8-5A54-483F-9974-19A5C5EC57D2}"/>
    <cellStyle name="Cálculo 5 4 4 4 2" xfId="29461" xr:uid="{E8FA259C-0913-4A75-ADE1-62D593769920}"/>
    <cellStyle name="Cálculo 5 4 4 5" xfId="18227" xr:uid="{F5FD6259-78C5-44DA-AA69-B3DCF07CEF6F}"/>
    <cellStyle name="Cálculo 5 4 5" xfId="3445" xr:uid="{9961D04D-4901-495B-B994-2503ACB9A0AC}"/>
    <cellStyle name="Cálculo 5 4 5 2" xfId="6082" xr:uid="{5DB5D0B5-7C31-4CD2-B782-2BCACF40EB2F}"/>
    <cellStyle name="Cálculo 5 4 5 2 2" xfId="12393" xr:uid="{FC697AA3-BCB7-465B-B0D0-FD2531A2C64D}"/>
    <cellStyle name="Cálculo 5 4 5 2 2 2" xfId="27501" xr:uid="{651E872A-C2CD-4BD7-8786-2F8B6548C4BD}"/>
    <cellStyle name="Cálculo 5 4 5 2 3" xfId="8127" xr:uid="{B778E8AC-4D70-4125-8999-C324B73AFF84}"/>
    <cellStyle name="Cálculo 5 4 5 2 3 2" xfId="23235" xr:uid="{E8B24780-288D-4503-8A0F-0DA245DC3576}"/>
    <cellStyle name="Cálculo 5 4 5 2 4" xfId="21190" xr:uid="{3FB40D0C-FC2A-462D-9634-4B64944FA92D}"/>
    <cellStyle name="Cálculo 5 4 5 3" xfId="9827" xr:uid="{F19CF682-C06F-430A-847D-FFBE21D3604D}"/>
    <cellStyle name="Cálculo 5 4 5 3 2" xfId="24935" xr:uid="{A056387D-FCA4-4F7D-9A59-F8494A1BD7A8}"/>
    <cellStyle name="Cálculo 5 4 5 4" xfId="7062" xr:uid="{B72AD06D-AFF8-487C-8AF7-FCDF06DDD806}"/>
    <cellStyle name="Cálculo 5 4 5 4 2" xfId="22170" xr:uid="{CE20FA89-4683-4A77-AFBF-A4060B7C11AB}"/>
    <cellStyle name="Cálculo 5 4 5 5" xfId="18553" xr:uid="{9E23ED6E-F3D6-40DD-8A3C-75F67653E8B4}"/>
    <cellStyle name="Cálculo 5 4 6" xfId="3751" xr:uid="{5725AE40-4C00-4D83-A338-4F22D740B718}"/>
    <cellStyle name="Cálculo 5 4 6 2" xfId="6388" xr:uid="{BA7B2643-592B-43B8-A9D8-B015181F16F8}"/>
    <cellStyle name="Cálculo 5 4 6 2 2" xfId="12699" xr:uid="{488B1C7B-8FF4-40A5-AC45-DE61EA1AA35A}"/>
    <cellStyle name="Cálculo 5 4 6 2 2 2" xfId="27807" xr:uid="{9CDD7D99-1476-4244-81FC-60A5BA8515A1}"/>
    <cellStyle name="Cálculo 5 4 6 2 3" xfId="13976" xr:uid="{C37A466C-5BDF-4595-AAC1-7E1CAE96E9AA}"/>
    <cellStyle name="Cálculo 5 4 6 2 3 2" xfId="29084" xr:uid="{45DA2CE2-46C8-4FF0-A959-DE5E8F437BC0}"/>
    <cellStyle name="Cálculo 5 4 6 2 4" xfId="21496" xr:uid="{3639B2A7-2074-449E-98AA-3BD2DBDF6D01}"/>
    <cellStyle name="Cálculo 5 4 6 3" xfId="10133" xr:uid="{700B798E-264E-4815-8EA7-7FAB14985DC9}"/>
    <cellStyle name="Cálculo 5 4 6 3 2" xfId="25241" xr:uid="{AB6D21E1-61A7-4ECE-B3F1-B9860759DCC4}"/>
    <cellStyle name="Cálculo 5 4 6 4" xfId="7617" xr:uid="{35DA292E-1DFA-4263-AEF5-BE721CD0912A}"/>
    <cellStyle name="Cálculo 5 4 6 4 2" xfId="22725" xr:uid="{86C0AF0D-E0AB-41ED-94C5-70BE575FBEEA}"/>
    <cellStyle name="Cálculo 5 4 6 5" xfId="18859" xr:uid="{4E1D3C65-A82A-4970-B347-202DD45185ED}"/>
    <cellStyle name="Cálculo 5 4 7" xfId="4128" xr:uid="{0F1F2C50-1C49-46C1-B93E-469C1A74C716}"/>
    <cellStyle name="Cálculo 5 4 7 2" xfId="6765" xr:uid="{6421903D-0AE9-4428-8FE4-AD327753F571}"/>
    <cellStyle name="Cálculo 5 4 7 2 2" xfId="13076" xr:uid="{3089734B-0A76-47FA-B3DE-A086A503D96D}"/>
    <cellStyle name="Cálculo 5 4 7 2 2 2" xfId="28184" xr:uid="{2686714D-332D-4115-98CB-B712F432779A}"/>
    <cellStyle name="Cálculo 5 4 7 2 3" xfId="16750" xr:uid="{15FEDEBC-7431-42EC-B585-C4AA17B7E122}"/>
    <cellStyle name="Cálculo 5 4 7 2 3 2" xfId="31858" xr:uid="{8BC78B8F-7D04-4D57-87BC-5746C1271E96}"/>
    <cellStyle name="Cálculo 5 4 7 2 4" xfId="21873" xr:uid="{07080B1C-CEBB-439F-8879-51FC27DA854B}"/>
    <cellStyle name="Cálculo 5 4 7 3" xfId="10510" xr:uid="{E0C7ACDF-530B-4AF6-8928-2CA1D82CE892}"/>
    <cellStyle name="Cálculo 5 4 7 3 2" xfId="25618" xr:uid="{45F39059-1EDE-497B-9BF4-64A79C8D01B5}"/>
    <cellStyle name="Cálculo 5 4 7 4" xfId="7099" xr:uid="{B538BFCE-B198-49BF-8748-811F84FF375A}"/>
    <cellStyle name="Cálculo 5 4 7 4 2" xfId="22207" xr:uid="{DC8E3C08-6B07-4B52-98D0-4C3A3A9F48F8}"/>
    <cellStyle name="Cálculo 5 4 7 5" xfId="19236" xr:uid="{3B4D66A9-295A-410B-A368-A5828F2CD150}"/>
    <cellStyle name="Cálculo 5 4 8" xfId="4693" xr:uid="{8C82FE44-E700-4AA1-B384-5739319F1B96}"/>
    <cellStyle name="Cálculo 5 4 8 2" xfId="11075" xr:uid="{0C184DD1-69BA-4CD6-95DE-267DF61AFA82}"/>
    <cellStyle name="Cálculo 5 4 8 2 2" xfId="26183" xr:uid="{19AF28EE-21E2-464C-9116-59C9B046F1B7}"/>
    <cellStyle name="Cálculo 5 4 8 3" xfId="15469" xr:uid="{198D9611-90DC-410F-A04E-CEB6137FCF97}"/>
    <cellStyle name="Cálculo 5 4 8 3 2" xfId="30577" xr:uid="{015F7094-4887-46DD-98A4-F86B0278B22E}"/>
    <cellStyle name="Cálculo 5 4 8 4" xfId="19801" xr:uid="{507A83D7-AA44-4B3E-B33F-8BA322C7E757}"/>
    <cellStyle name="Cálculo 5 4 9" xfId="8554" xr:uid="{8AE4CA08-8BE0-4159-9434-25233E7CBDE2}"/>
    <cellStyle name="Cálculo 5 4 9 2" xfId="23662" xr:uid="{C39958E6-7E14-4F4D-900A-A28B0901235D}"/>
    <cellStyle name="Cálculo 5 5" xfId="2065" xr:uid="{D2D26F14-5F97-4440-855B-006D91C93931}"/>
    <cellStyle name="Cálculo 5 5 10" xfId="13790" xr:uid="{A9486757-EEF6-4035-AC23-6EDCE90927F2}"/>
    <cellStyle name="Cálculo 5 5 10 2" xfId="28898" xr:uid="{D0C526CA-CAB3-4C3D-9D1A-F1775B54FD2F}"/>
    <cellStyle name="Cálculo 5 5 11" xfId="17290" xr:uid="{6BC03729-9432-41D3-BD0F-30BD0142C72E}"/>
    <cellStyle name="Cálculo 5 5 2" xfId="2825" xr:uid="{40A30F11-9E34-42EE-8AB8-CA4A71F5FA75}"/>
    <cellStyle name="Cálculo 5 5 2 2" xfId="5462" xr:uid="{B3B7231B-2153-47BE-875B-0D5AEA0891D4}"/>
    <cellStyle name="Cálculo 5 5 2 2 2" xfId="13372" xr:uid="{3040E369-9113-4E7B-B43B-9EC4BBC19254}"/>
    <cellStyle name="Cálculo 5 5 2 2 2 2" xfId="28480" xr:uid="{21971B1F-213D-4F2B-BF2A-E27A20FF2ED5}"/>
    <cellStyle name="Cálculo 5 5 2 2 3" xfId="20570" xr:uid="{A3613E70-ADD1-4E80-875E-7F88F9883BCE}"/>
    <cellStyle name="Cálculo 5 5 2 3" xfId="9302" xr:uid="{EA935081-6D55-469D-85E2-5FD3F4C6CF15}"/>
    <cellStyle name="Cálculo 5 5 2 3 2" xfId="24410" xr:uid="{C8795E86-099F-4D56-959A-A2090B7F8AD5}"/>
    <cellStyle name="Cálculo 5 5 2 4" xfId="17933" xr:uid="{94DEB9BC-DD9E-4E09-B628-CA6C8B02E12E}"/>
    <cellStyle name="Cálculo 5 5 3" xfId="3128" xr:uid="{653CE675-01A9-4A64-8755-2C5434F3B196}"/>
    <cellStyle name="Cálculo 5 5 3 2" xfId="5765" xr:uid="{AA3B6C0B-F520-4A42-88A0-E08FA20C9326}"/>
    <cellStyle name="Cálculo 5 5 3 2 2" xfId="12076" xr:uid="{6324D17E-46A4-4673-B872-2BBFA92594C7}"/>
    <cellStyle name="Cálculo 5 5 3 2 2 2" xfId="27184" xr:uid="{7F94B0BB-0254-45F6-9869-F6925E60D704}"/>
    <cellStyle name="Cálculo 5 5 3 2 3" xfId="16010" xr:uid="{10120C8F-C85D-4E2F-9DC7-AFF2490A36FC}"/>
    <cellStyle name="Cálculo 5 5 3 2 3 2" xfId="31118" xr:uid="{A3936D05-CF4E-4C8E-8971-65DD88D8DB7D}"/>
    <cellStyle name="Cálculo 5 5 3 2 4" xfId="20873" xr:uid="{78439E0E-D847-4887-9848-D1EB6F5F2F13}"/>
    <cellStyle name="Cálculo 5 5 3 3" xfId="9510" xr:uid="{AB032336-D8B3-4969-8B60-C82C40A3D506}"/>
    <cellStyle name="Cálculo 5 5 3 3 2" xfId="24618" xr:uid="{0A0FDC00-D26F-4992-912A-2FBF9F75734C}"/>
    <cellStyle name="Cálculo 5 5 3 4" xfId="8018" xr:uid="{603A9EFA-C6D1-4047-97FD-FFC1AC0D1B79}"/>
    <cellStyle name="Cálculo 5 5 3 4 2" xfId="23126" xr:uid="{01BD2C8D-74FF-4634-B23A-83A24720BF2F}"/>
    <cellStyle name="Cálculo 5 5 3 5" xfId="18236" xr:uid="{8D5CD8B7-64D0-48F8-A253-D707EB94BA96}"/>
    <cellStyle name="Cálculo 5 5 4" xfId="3454" xr:uid="{53CFB895-8307-4688-BB86-2B894E186688}"/>
    <cellStyle name="Cálculo 5 5 4 2" xfId="6091" xr:uid="{3CA2FB11-6D1D-4B2C-904C-93D1FCDE80B4}"/>
    <cellStyle name="Cálculo 5 5 4 2 2" xfId="12402" xr:uid="{F4A4BF19-3B05-4687-998F-92CA8001C993}"/>
    <cellStyle name="Cálculo 5 5 4 2 2 2" xfId="27510" xr:uid="{E7A860AA-7574-4FF3-9848-3201CD944F38}"/>
    <cellStyle name="Cálculo 5 5 4 2 3" xfId="7250" xr:uid="{317E52A3-B06C-4737-866D-175366DC20CF}"/>
    <cellStyle name="Cálculo 5 5 4 2 3 2" xfId="22358" xr:uid="{D8B88999-862C-49F4-99A5-0B5568DF431D}"/>
    <cellStyle name="Cálculo 5 5 4 2 4" xfId="21199" xr:uid="{B9870326-F374-4259-9C16-0E41DE848BF6}"/>
    <cellStyle name="Cálculo 5 5 4 3" xfId="9836" xr:uid="{8C9B33CE-A0E8-4994-BB31-A98519B9E3C9}"/>
    <cellStyle name="Cálculo 5 5 4 3 2" xfId="24944" xr:uid="{AFEA89A1-9569-4295-8291-C753AF13641D}"/>
    <cellStyle name="Cálculo 5 5 4 4" xfId="15796" xr:uid="{F3BB363C-EC13-4CAA-ABFA-FFA45073E525}"/>
    <cellStyle name="Cálculo 5 5 4 4 2" xfId="30904" xr:uid="{A28D4E11-6790-4EC9-AB44-3C32748B186E}"/>
    <cellStyle name="Cálculo 5 5 4 5" xfId="18562" xr:uid="{E8599D08-5AFB-4DFE-A219-2803239A1010}"/>
    <cellStyle name="Cálculo 5 5 5" xfId="3760" xr:uid="{23D1A225-C28C-494F-B415-E6DB8B9E98BA}"/>
    <cellStyle name="Cálculo 5 5 5 2" xfId="6397" xr:uid="{8F97E41C-F105-4030-807F-E990D88AF883}"/>
    <cellStyle name="Cálculo 5 5 5 2 2" xfId="12708" xr:uid="{784FCB60-F721-4D22-AA81-2774E42521B1}"/>
    <cellStyle name="Cálculo 5 5 5 2 2 2" xfId="27816" xr:uid="{3CFA4923-4DBC-4241-AC86-0DAB32801710}"/>
    <cellStyle name="Cálculo 5 5 5 2 3" xfId="15662" xr:uid="{A906AFF0-E7A0-435A-8A5B-6184755B1A28}"/>
    <cellStyle name="Cálculo 5 5 5 2 3 2" xfId="30770" xr:uid="{328BB2BC-A08B-4409-A305-B7CCBE3D8CFB}"/>
    <cellStyle name="Cálculo 5 5 5 2 4" xfId="21505" xr:uid="{EDC9F17D-C09D-45BF-9B95-754D5191A39D}"/>
    <cellStyle name="Cálculo 5 5 5 3" xfId="10142" xr:uid="{C52F15F6-3974-4C47-9270-1B89A8430C02}"/>
    <cellStyle name="Cálculo 5 5 5 3 2" xfId="25250" xr:uid="{C274915B-543E-47A7-B0BB-2975DC817CE8}"/>
    <cellStyle name="Cálculo 5 5 5 4" xfId="16278" xr:uid="{36ED2A00-0F22-467B-8FE0-D1A2513FBAE9}"/>
    <cellStyle name="Cálculo 5 5 5 4 2" xfId="31386" xr:uid="{257022E7-5EE8-449C-A1BA-2DB842C0E256}"/>
    <cellStyle name="Cálculo 5 5 5 5" xfId="18868" xr:uid="{7CFDBC77-F28D-4AA9-97A8-8284C1F6712E}"/>
    <cellStyle name="Cálculo 5 5 6" xfId="4137" xr:uid="{13A1B9F7-4D52-40C1-9117-A7C1F7E9A127}"/>
    <cellStyle name="Cálculo 5 5 6 2" xfId="6774" xr:uid="{90F76DBF-8CC5-4743-ABDC-95590D90AECA}"/>
    <cellStyle name="Cálculo 5 5 6 2 2" xfId="13085" xr:uid="{6ECA213F-D384-49F5-B1AD-C2EC2E8C1D3D}"/>
    <cellStyle name="Cálculo 5 5 6 2 2 2" xfId="28193" xr:uid="{996632F1-BAA4-4C2C-827B-A3470D737FE9}"/>
    <cellStyle name="Cálculo 5 5 6 2 3" xfId="16759" xr:uid="{464B5655-72F2-4ABB-B5D2-BBC7E56DC3C1}"/>
    <cellStyle name="Cálculo 5 5 6 2 3 2" xfId="31867" xr:uid="{29AED36B-9197-4862-A621-55D7BEDC0D15}"/>
    <cellStyle name="Cálculo 5 5 6 2 4" xfId="21882" xr:uid="{08AB328C-C394-4AB0-A4E3-D3EEB29D4E68}"/>
    <cellStyle name="Cálculo 5 5 6 3" xfId="10519" xr:uid="{A691B53C-06A5-45E0-B0B0-871084D14408}"/>
    <cellStyle name="Cálculo 5 5 6 3 2" xfId="25627" xr:uid="{97E0D607-7C99-4CCC-B351-F0816E089812}"/>
    <cellStyle name="Cálculo 5 5 6 4" xfId="16475" xr:uid="{864C0F1E-9EC3-41FB-BB01-77B029E68CF2}"/>
    <cellStyle name="Cálculo 5 5 6 4 2" xfId="31583" xr:uid="{761E97D3-C504-412C-9F89-67E50CAF0F9C}"/>
    <cellStyle name="Cálculo 5 5 6 5" xfId="19245" xr:uid="{327F15BF-77B5-4B2A-86B4-D2F8856BC27F}"/>
    <cellStyle name="Cálculo 5 5 7" xfId="4702" xr:uid="{842A9B3D-37DD-4038-A3C0-740B6C78A30E}"/>
    <cellStyle name="Cálculo 5 5 7 2" xfId="11084" xr:uid="{151EEE8F-D7B1-464B-B627-A1055BFE366C}"/>
    <cellStyle name="Cálculo 5 5 7 2 2" xfId="26192" xr:uid="{F86C97AB-9892-4E95-883C-BF095780F936}"/>
    <cellStyle name="Cálculo 5 5 7 3" xfId="7804" xr:uid="{27B8116E-DA56-4C66-9343-A607F0652A52}"/>
    <cellStyle name="Cálculo 5 5 7 3 2" xfId="22912" xr:uid="{7AF8F407-6818-48FB-99DF-6CB13C73796C}"/>
    <cellStyle name="Cálculo 5 5 7 4" xfId="19810" xr:uid="{FC162A26-26C9-480D-8D02-C1E3F523A8C3}"/>
    <cellStyle name="Cálculo 5 5 8" xfId="8563" xr:uid="{02507CAE-20A0-41D1-85A7-FDE201B900D5}"/>
    <cellStyle name="Cálculo 5 5 8 2" xfId="23671" xr:uid="{36978FFE-4F64-49EF-BC50-49F1D80B9B12}"/>
    <cellStyle name="Cálculo 5 5 9" xfId="15375" xr:uid="{C953392D-2ADE-4E99-A979-D76FAB72E0EA}"/>
    <cellStyle name="Cálculo 5 5 9 2" xfId="30483" xr:uid="{1F5F4B61-8AC3-41A1-AFE9-34F5CCA200F1}"/>
    <cellStyle name="Cálculo 6" xfId="763" xr:uid="{00000000-0005-0000-0000-0000FB020000}"/>
    <cellStyle name="Cálculo 6 2" xfId="1837" xr:uid="{497CE8AA-A0F4-4CB1-A968-E9D3A6E81D7C}"/>
    <cellStyle name="Cálculo 6 2 10" xfId="8338" xr:uid="{D5C0AE4C-06B0-4797-8276-C36469480FE0}"/>
    <cellStyle name="Cálculo 6 2 10 2" xfId="23446" xr:uid="{BCF54528-BE64-4E90-B815-DEA8350EA7B6}"/>
    <cellStyle name="Cálculo 6 2 11" xfId="15904" xr:uid="{926CB1C0-B88C-4C9E-AB81-9834130AC33F}"/>
    <cellStyle name="Cálculo 6 2 11 2" xfId="31012" xr:uid="{2F17B5BA-98A7-4CC9-88F4-CA2751EE96E4}"/>
    <cellStyle name="Cálculo 6 2 12" xfId="14428" xr:uid="{764B407F-837B-4A89-88ED-E88E2B0DCE43}"/>
    <cellStyle name="Cálculo 6 2 12 2" xfId="29536" xr:uid="{C5818CF5-793F-46A0-8027-FF447098738E}"/>
    <cellStyle name="Cálculo 6 2 13" xfId="17062" xr:uid="{36FA8251-AB62-4E7E-B523-FE70F9BB17A2}"/>
    <cellStyle name="Cálculo 6 2 2" xfId="2397" xr:uid="{B672D3B0-6426-4EE9-9D04-EA1F29D702B7}"/>
    <cellStyle name="Cálculo 6 2 2 2" xfId="5034" xr:uid="{F99373EE-E9B9-446E-971D-1CB0D714B6B6}"/>
    <cellStyle name="Cálculo 6 2 2 2 2" xfId="11398" xr:uid="{BF4D61A0-44BB-4A8D-ACBE-6D9EBC79CA8A}"/>
    <cellStyle name="Cálculo 6 2 2 2 2 2" xfId="26506" xr:uid="{6D733201-7983-4A9F-81BA-C8FF3FB100EF}"/>
    <cellStyle name="Cálculo 6 2 2 2 3" xfId="14658" xr:uid="{4C68958B-83C5-43DF-BEB7-382692BCFB49}"/>
    <cellStyle name="Cálculo 6 2 2 2 3 2" xfId="29766" xr:uid="{2EBFC330-4A6C-4898-8B5F-8B99509C0BF6}"/>
    <cellStyle name="Cálculo 6 2 2 2 4" xfId="20142" xr:uid="{AE981D75-955D-4275-886A-149F7D983CA1}"/>
    <cellStyle name="Cálculo 6 2 2 3" xfId="8864" xr:uid="{9C721562-6196-41DD-AE41-FAE93E75E845}"/>
    <cellStyle name="Cálculo 6 2 2 3 2" xfId="23972" xr:uid="{14DF89BD-10CA-4189-8606-B4967628EC64}"/>
    <cellStyle name="Cálculo 6 2 3" xfId="2223" xr:uid="{D4B20696-75D2-4F2D-A401-67C3058C02AF}"/>
    <cellStyle name="Cálculo 6 2 3 2" xfId="4860" xr:uid="{741A368C-51C3-42FF-9D74-5F1477D1586A}"/>
    <cellStyle name="Cálculo 6 2 3 2 2" xfId="16194" xr:uid="{EF7AF49F-9785-48E2-B21D-D4117987FDF5}"/>
    <cellStyle name="Cálculo 6 2 3 2 2 2" xfId="31302" xr:uid="{1698EC06-027A-4940-9D5B-4BB533588763}"/>
    <cellStyle name="Cálculo 6 2 3 2 3" xfId="19968" xr:uid="{AE4AFEFE-C1F1-4756-B18F-16D40320272D}"/>
    <cellStyle name="Cálculo 6 2 3 3" xfId="7125" xr:uid="{6C53EB9F-EEB3-427F-8606-0CCE1C0E00AA}"/>
    <cellStyle name="Cálculo 6 2 3 3 2" xfId="22233" xr:uid="{8A2C99AF-97F3-4ACC-BE5B-0CDE6C7E029E}"/>
    <cellStyle name="Cálculo 6 2 3 4" xfId="17448" xr:uid="{38DB3801-0BD3-4B3E-86A7-59C5D0827527}"/>
    <cellStyle name="Cálculo 6 2 4" xfId="2931" xr:uid="{07A3E621-13D5-473C-9C65-9BE3F6DD0D22}"/>
    <cellStyle name="Cálculo 6 2 4 2" xfId="5568" xr:uid="{315EC6B2-A37F-4484-8BDC-2B55E06D3580}"/>
    <cellStyle name="Cálculo 6 2 4 2 2" xfId="11879" xr:uid="{80B9463E-6AE2-4C05-BEA2-445BC6B3CC0A}"/>
    <cellStyle name="Cálculo 6 2 4 2 2 2" xfId="26987" xr:uid="{0676F08F-A928-4295-B4AC-AF4A404B8C1F}"/>
    <cellStyle name="Cálculo 6 2 4 2 3" xfId="15693" xr:uid="{412C037A-E2C4-4642-BD15-6C0E3B72E85B}"/>
    <cellStyle name="Cálculo 6 2 4 2 3 2" xfId="30801" xr:uid="{1048AAE4-6465-446A-AA40-343FAA0E3E19}"/>
    <cellStyle name="Cálculo 6 2 4 2 4" xfId="20676" xr:uid="{CC078203-8703-4254-BBF0-631E714C52F3}"/>
    <cellStyle name="Cálculo 6 2 4 3" xfId="9313" xr:uid="{494B6059-A5AC-4858-A44A-5A607D73F170}"/>
    <cellStyle name="Cálculo 6 2 4 3 2" xfId="24421" xr:uid="{E91CFC86-90CE-4652-980B-952476B62FD0}"/>
    <cellStyle name="Cálculo 6 2 4 4" xfId="15060" xr:uid="{D28EFEFA-61EA-4AC8-BBC5-8080ED844D79}"/>
    <cellStyle name="Cálculo 6 2 4 4 2" xfId="30168" xr:uid="{CB4C909C-449B-4030-9F17-CF73F7F0FF3E}"/>
    <cellStyle name="Cálculo 6 2 4 5" xfId="18039" xr:uid="{D472AF6E-8F01-4F2D-8ACE-A4FF25F1A38C}"/>
    <cellStyle name="Cálculo 6 2 5" xfId="3257" xr:uid="{A370A0FA-BC2D-4176-BF70-F361A2EC8EB2}"/>
    <cellStyle name="Cálculo 6 2 5 2" xfId="5894" xr:uid="{536EDD04-ABF6-4984-B047-75D74F346E1A}"/>
    <cellStyle name="Cálculo 6 2 5 2 2" xfId="12205" xr:uid="{EFB983CB-C4DA-41F8-9C15-3472C634C4EE}"/>
    <cellStyle name="Cálculo 6 2 5 2 2 2" xfId="27313" xr:uid="{2386558B-7412-4A85-B086-60C7BB8A75A4}"/>
    <cellStyle name="Cálculo 6 2 5 2 3" xfId="15676" xr:uid="{EDD64C93-0F2C-410F-A84C-0A34F8226923}"/>
    <cellStyle name="Cálculo 6 2 5 2 3 2" xfId="30784" xr:uid="{EA7BE4D6-4499-45E1-9A6D-5B5F9658C490}"/>
    <cellStyle name="Cálculo 6 2 5 2 4" xfId="21002" xr:uid="{FE619C96-3A48-4565-A8B9-00BD5CB02C15}"/>
    <cellStyle name="Cálculo 6 2 5 3" xfId="9639" xr:uid="{2A0CEACC-D2FF-4483-B978-1B6230C72EF5}"/>
    <cellStyle name="Cálculo 6 2 5 3 2" xfId="24747" xr:uid="{7CD308DE-D27B-421D-8DC7-31F6C5E8880F}"/>
    <cellStyle name="Cálculo 6 2 5 4" xfId="8691" xr:uid="{F040019F-EAEE-45AB-BD42-4EEA83B99E85}"/>
    <cellStyle name="Cálculo 6 2 5 4 2" xfId="23799" xr:uid="{96084402-A991-48E7-A321-49FCBEEDC5B8}"/>
    <cellStyle name="Cálculo 6 2 5 5" xfId="18365" xr:uid="{80700894-4B01-4259-B734-CE5877E161FF}"/>
    <cellStyle name="Cálculo 6 2 6" xfId="3563" xr:uid="{6AB84C2F-425F-44A4-95AE-D89A27E89B10}"/>
    <cellStyle name="Cálculo 6 2 6 2" xfId="6200" xr:uid="{137A4300-5372-4D5C-8993-7EA18B396C82}"/>
    <cellStyle name="Cálculo 6 2 6 2 2" xfId="12511" xr:uid="{F49407B3-6FBC-4F24-9DCA-5FD5DDAB41F6}"/>
    <cellStyle name="Cálculo 6 2 6 2 2 2" xfId="27619" xr:uid="{7BE723B6-BE01-4D46-80D4-12433273111C}"/>
    <cellStyle name="Cálculo 6 2 6 2 3" xfId="8022" xr:uid="{A57F789A-421E-472A-9570-042093ECCABF}"/>
    <cellStyle name="Cálculo 6 2 6 2 3 2" xfId="23130" xr:uid="{2E6B1323-1686-433B-8B01-BDEA95661A19}"/>
    <cellStyle name="Cálculo 6 2 6 2 4" xfId="21308" xr:uid="{657C3ECC-984C-4CB6-97A3-55D2384F95A3}"/>
    <cellStyle name="Cálculo 6 2 6 3" xfId="9945" xr:uid="{5D6C6408-0907-4D00-85EB-EAE1F7BE81D6}"/>
    <cellStyle name="Cálculo 6 2 6 3 2" xfId="25053" xr:uid="{128A6749-2535-4E58-8C59-1DBA9AAB7A2B}"/>
    <cellStyle name="Cálculo 6 2 6 4" xfId="14399" xr:uid="{AA99F7A7-DBD7-4FA3-A85A-AB28C64357D8}"/>
    <cellStyle name="Cálculo 6 2 6 4 2" xfId="29507" xr:uid="{F4544E5B-B1B7-499F-AEB9-DED5906CA175}"/>
    <cellStyle name="Cálculo 6 2 6 5" xfId="18671" xr:uid="{B677BDBB-180F-43F0-BE8E-99C6F8235704}"/>
    <cellStyle name="Cálculo 6 2 7" xfId="3909" xr:uid="{1FBC0196-ED95-47CF-A94A-A04CD27B6EC2}"/>
    <cellStyle name="Cálculo 6 2 7 2" xfId="6546" xr:uid="{C00ABC6B-3DD1-4CCC-842A-5EFA849D591E}"/>
    <cellStyle name="Cálculo 6 2 7 2 2" xfId="12857" xr:uid="{B0968B9C-6515-4C11-859E-050C90130FE1}"/>
    <cellStyle name="Cálculo 6 2 7 2 2 2" xfId="27965" xr:uid="{8F2EE7B4-777C-43A3-99B5-1ABF4507586A}"/>
    <cellStyle name="Cálculo 6 2 7 2 3" xfId="11778" xr:uid="{FA1DD3BF-3034-4437-B212-58E164D261D3}"/>
    <cellStyle name="Cálculo 6 2 7 2 3 2" xfId="26886" xr:uid="{BE62543B-2C7A-49C2-BFAE-CEE81FB3CDFD}"/>
    <cellStyle name="Cálculo 6 2 7 2 4" xfId="21654" xr:uid="{F76FF0E0-1CD5-4975-AE96-48B8E8B9AD2C}"/>
    <cellStyle name="Cálculo 6 2 7 3" xfId="10291" xr:uid="{4C03FE1D-36D1-4902-BA31-44E53B25BAE7}"/>
    <cellStyle name="Cálculo 6 2 7 3 2" xfId="25399" xr:uid="{A7AADCEE-6CC8-473E-A521-240CF2FB6706}"/>
    <cellStyle name="Cálculo 6 2 7 4" xfId="15506" xr:uid="{E0FC1B77-361A-4CEE-BE9F-3AEACE79E052}"/>
    <cellStyle name="Cálculo 6 2 7 4 2" xfId="30614" xr:uid="{A917C08A-34AE-4059-A1C5-5F7DDF632162}"/>
    <cellStyle name="Cálculo 6 2 7 5" xfId="19017" xr:uid="{59D223F9-9CF5-4684-963E-A3025D72D4C5}"/>
    <cellStyle name="Cálculo 6 2 8" xfId="4273" xr:uid="{3FAED06F-55FF-4A08-BBDD-8870CAC247F1}"/>
    <cellStyle name="Cálculo 6 2 8 2" xfId="6910" xr:uid="{FAD3A9E4-898C-4DE4-B4C9-168512FB41F7}"/>
    <cellStyle name="Cálculo 6 2 8 2 2" xfId="13221" xr:uid="{C347D175-AE0E-48B6-8CA3-ACCE98C0ADD6}"/>
    <cellStyle name="Cálculo 6 2 8 2 2 2" xfId="28329" xr:uid="{0C11A6F4-B176-4F38-9BBC-D804DB21584B}"/>
    <cellStyle name="Cálculo 6 2 8 2 3" xfId="16885" xr:uid="{B06EA695-4351-4DC0-9CC7-F8C1392A55EC}"/>
    <cellStyle name="Cálculo 6 2 8 2 3 2" xfId="31993" xr:uid="{3295E291-49BF-4AC7-AA92-FAD177D2F86D}"/>
    <cellStyle name="Cálculo 6 2 8 2 4" xfId="22018" xr:uid="{F6DFC82C-FBA6-4C9C-A799-484CABE4F14E}"/>
    <cellStyle name="Cálculo 6 2 8 3" xfId="10655" xr:uid="{D091B466-C086-4044-979D-5BF003314E3E}"/>
    <cellStyle name="Cálculo 6 2 8 3 2" xfId="25763" xr:uid="{8FE81899-4D14-411A-ABA5-31289CD94347}"/>
    <cellStyle name="Cálculo 6 2 8 4" xfId="7822" xr:uid="{80667C77-8455-4CF9-B704-72F2C4996F37}"/>
    <cellStyle name="Cálculo 6 2 8 4 2" xfId="22930" xr:uid="{467451D0-00E0-41B2-BBE0-F6A78C71BEAD}"/>
    <cellStyle name="Cálculo 6 2 8 5" xfId="19381" xr:uid="{8613B084-B8C0-4D21-9F87-E973DDFB224D}"/>
    <cellStyle name="Cálculo 6 2 9" xfId="4474" xr:uid="{3656957E-649E-45F9-A37E-C58D9751B5FD}"/>
    <cellStyle name="Cálculo 6 2 9 2" xfId="10856" xr:uid="{A012DD36-A9C1-4856-B2A1-AB03A70332AE}"/>
    <cellStyle name="Cálculo 6 2 9 2 2" xfId="25964" xr:uid="{2CE01442-33BD-4B1F-9E09-C5874AF74C1C}"/>
    <cellStyle name="Cálculo 6 2 9 3" xfId="15504" xr:uid="{C30E09F5-9B73-4DB8-9379-6805BDEB4AE7}"/>
    <cellStyle name="Cálculo 6 2 9 3 2" xfId="30612" xr:uid="{0B770E03-0425-4ADC-ADC4-44A3A23516BA}"/>
    <cellStyle name="Cálculo 6 2 9 4" xfId="19582" xr:uid="{112FF457-D323-4ABB-9162-462E431BFA13}"/>
    <cellStyle name="Cálculo 6 3" xfId="1820" xr:uid="{50AD44B3-8FF8-41F0-928C-4289D3C473F5}"/>
    <cellStyle name="Cálculo 6 3 10" xfId="13489" xr:uid="{9099F316-1BE7-4BD8-85AE-388257D05DB7}"/>
    <cellStyle name="Cálculo 6 3 10 2" xfId="28597" xr:uid="{E9E23A35-C9E8-4941-B0C9-26AC53EE2C53}"/>
    <cellStyle name="Cálculo 6 3 11" xfId="14165" xr:uid="{8BAFFD37-7B01-4A0F-8A6A-2CE906F73550}"/>
    <cellStyle name="Cálculo 6 3 11 2" xfId="29273" xr:uid="{7DDF6710-2E82-486B-829C-F6AA46BA7CBF}"/>
    <cellStyle name="Cálculo 6 3 12" xfId="17045" xr:uid="{1F7CAC2E-6BE2-407D-9F3C-33D1D305E0C4}"/>
    <cellStyle name="Cálculo 6 3 2" xfId="2380" xr:uid="{4C092EE8-716B-4464-917E-415DAD7526F7}"/>
    <cellStyle name="Cálculo 6 3 2 2" xfId="5017" xr:uid="{AF0948DD-2707-4FC4-A90F-5776765FB623}"/>
    <cellStyle name="Cálculo 6 3 2 2 2" xfId="11381" xr:uid="{1A1AA046-FE08-430C-9B75-2FA57F926BB2}"/>
    <cellStyle name="Cálculo 6 3 2 2 2 2" xfId="26489" xr:uid="{B9B12EB9-E8D0-4B0D-8A35-BCA5545380BF}"/>
    <cellStyle name="Cálculo 6 3 2 2 3" xfId="11779" xr:uid="{2C577A9F-D3E0-4F3D-A57A-6E14E2795F57}"/>
    <cellStyle name="Cálculo 6 3 2 2 3 2" xfId="26887" xr:uid="{5B51FB9A-5335-4AE4-A302-89A173C0F361}"/>
    <cellStyle name="Cálculo 6 3 2 2 4" xfId="20125" xr:uid="{07B2AAC4-EC6A-43AA-A1C1-11EE7CFC2E70}"/>
    <cellStyle name="Cálculo 6 3 2 3" xfId="8847" xr:uid="{64EAFA95-F007-4B02-B24A-EE3EF0393708}"/>
    <cellStyle name="Cálculo 6 3 2 3 2" xfId="23955" xr:uid="{3C8C0EA6-6BB2-4EC5-A653-9F8FBF367162}"/>
    <cellStyle name="Cálculo 6 3 2 4" xfId="15980" xr:uid="{B024CC79-2442-4757-AF43-1FB4C350038D}"/>
    <cellStyle name="Cálculo 6 3 2 4 2" xfId="31088" xr:uid="{37D12F43-78A4-49D1-BA5E-F4C06B948259}"/>
    <cellStyle name="Cálculo 6 3 2 5" xfId="13997" xr:uid="{976CF239-C566-417B-B069-8492B79BEC65}"/>
    <cellStyle name="Cálculo 6 3 2 5 2" xfId="29105" xr:uid="{7CEBA2D6-2C54-4E7D-A57C-732623D47AA1}"/>
    <cellStyle name="Cálculo 6 3 2 6" xfId="17588" xr:uid="{9ED9EA82-ADED-4D47-8E93-B1A47DB6C73B}"/>
    <cellStyle name="Cálculo 6 3 3" xfId="2240" xr:uid="{9A531158-BFCE-45C5-B08F-F43D1E811C08}"/>
    <cellStyle name="Cálculo 6 3 3 2" xfId="4877" xr:uid="{F9E1FB61-12AE-473F-A684-E171EABEC542}"/>
    <cellStyle name="Cálculo 6 3 3 2 2" xfId="15568" xr:uid="{9B4B78B3-97C1-4749-9CE5-6CC8F44590F9}"/>
    <cellStyle name="Cálculo 6 3 3 2 2 2" xfId="30676" xr:uid="{3A0273D9-F9E8-45A2-87D1-AE7B00F99156}"/>
    <cellStyle name="Cálculo 6 3 3 2 3" xfId="19985" xr:uid="{DF02A5B7-5132-493A-A749-703AD806AE26}"/>
    <cellStyle name="Cálculo 6 3 3 3" xfId="9263" xr:uid="{018C9D37-D4DB-4FD8-A163-2DA3E1129B3A}"/>
    <cellStyle name="Cálculo 6 3 3 3 2" xfId="24371" xr:uid="{785A2CC2-7308-46BE-A898-82964ED120AB}"/>
    <cellStyle name="Cálculo 6 3 3 4" xfId="17465" xr:uid="{8C3A450C-500B-4436-90AA-56361549402E}"/>
    <cellStyle name="Cálculo 6 3 4" xfId="2345" xr:uid="{95089156-27B1-45D4-9611-04C2650766FA}"/>
    <cellStyle name="Cálculo 6 3 4 2" xfId="4982" xr:uid="{268F75A0-A743-451F-ABC7-2918007B4741}"/>
    <cellStyle name="Cálculo 6 3 4 2 2" xfId="11346" xr:uid="{BCF5E7D2-F2EF-48B7-AE90-4AABA39A08C9}"/>
    <cellStyle name="Cálculo 6 3 4 2 2 2" xfId="26454" xr:uid="{F0C7847F-6075-44EC-B908-D5EE5A7DBA5D}"/>
    <cellStyle name="Cálculo 6 3 4 2 3" xfId="16135" xr:uid="{B28DE52D-AF90-45F5-AE6F-83B1EF7E0930}"/>
    <cellStyle name="Cálculo 6 3 4 2 3 2" xfId="31243" xr:uid="{1810A83F-620B-474A-800E-195590E31143}"/>
    <cellStyle name="Cálculo 6 3 4 2 4" xfId="20090" xr:uid="{8E4873A4-32C1-424B-9273-FE77AAD23BF0}"/>
    <cellStyle name="Cálculo 6 3 4 3" xfId="8812" xr:uid="{D63EE321-4D8C-4D87-B715-DD5F003FD01C}"/>
    <cellStyle name="Cálculo 6 3 4 3 2" xfId="23920" xr:uid="{CCBCF68D-65D4-4BC9-9D48-5C93B636B403}"/>
    <cellStyle name="Cálculo 6 3 4 4" xfId="11806" xr:uid="{D5C81EB2-8248-4B0F-B089-20FA92797B69}"/>
    <cellStyle name="Cálculo 6 3 4 4 2" xfId="26914" xr:uid="{A90F045B-6A81-4B61-A39E-EEF21838BFDF}"/>
    <cellStyle name="Cálculo 6 3 4 5" xfId="17570" xr:uid="{11684B42-40BA-42F5-8575-F9F4CDF8E84D}"/>
    <cellStyle name="Cálculo 6 3 5" xfId="3240" xr:uid="{DD8E84B8-E148-460E-9DA4-D1994AC3177E}"/>
    <cellStyle name="Cálculo 6 3 5 2" xfId="5877" xr:uid="{1B5BF20F-2AF0-4C56-8692-66DAD95D3510}"/>
    <cellStyle name="Cálculo 6 3 5 2 2" xfId="12188" xr:uid="{8B4C5933-D6B5-4915-969E-1F2AB27B5E8D}"/>
    <cellStyle name="Cálculo 6 3 5 2 2 2" xfId="27296" xr:uid="{3149D76C-C388-4497-A394-15F7297F883A}"/>
    <cellStyle name="Cálculo 6 3 5 2 3" xfId="15977" xr:uid="{31E46AA7-7D31-453D-AD18-0E012AE6AA00}"/>
    <cellStyle name="Cálculo 6 3 5 2 3 2" xfId="31085" xr:uid="{7625540B-C326-4800-8744-C31B03619A56}"/>
    <cellStyle name="Cálculo 6 3 5 2 4" xfId="20985" xr:uid="{30A4CF8B-6D26-45CC-AC03-5318A33E3D96}"/>
    <cellStyle name="Cálculo 6 3 5 3" xfId="9622" xr:uid="{C6D8AE50-6793-4CCF-951F-A47B22AFFDAD}"/>
    <cellStyle name="Cálculo 6 3 5 3 2" xfId="24730" xr:uid="{DAFC9317-DCF5-4401-B6F7-F5D2981ABCC5}"/>
    <cellStyle name="Cálculo 6 3 5 4" xfId="15438" xr:uid="{F6C437D7-04B4-4B97-BF6F-888AFC6B4D13}"/>
    <cellStyle name="Cálculo 6 3 5 4 2" xfId="30546" xr:uid="{3374EBD3-7BDC-45C7-BBE1-DF64B028846B}"/>
    <cellStyle name="Cálculo 6 3 5 5" xfId="18348" xr:uid="{983812DD-9D1B-480F-897F-7D9E7FE930BB}"/>
    <cellStyle name="Cálculo 6 3 6" xfId="2322" xr:uid="{72E7CD46-0CB9-4373-95D1-4F46E7AE524D}"/>
    <cellStyle name="Cálculo 6 3 6 2" xfId="4959" xr:uid="{F310B921-9DB3-4CE4-84AB-6115A34AB473}"/>
    <cellStyle name="Cálculo 6 3 6 2 2" xfId="11323" xr:uid="{F67A7755-461C-4265-ABF0-E4F2864D4B8D}"/>
    <cellStyle name="Cálculo 6 3 6 2 2 2" xfId="26431" xr:uid="{1830B0A6-7660-4508-8E6F-A5B88413AE44}"/>
    <cellStyle name="Cálculo 6 3 6 2 3" xfId="14500" xr:uid="{93845D87-EC6B-46B2-B33B-4C363B5E9A04}"/>
    <cellStyle name="Cálculo 6 3 6 2 3 2" xfId="29608" xr:uid="{8FFC2CDA-7910-49AC-93F2-B6F9363899C3}"/>
    <cellStyle name="Cálculo 6 3 6 2 4" xfId="20067" xr:uid="{C98D5896-1C07-461D-ABD7-8014F7975E18}"/>
    <cellStyle name="Cálculo 6 3 6 3" xfId="8789" xr:uid="{E89BCC51-8595-4F35-8FAF-9654CCE60CC4}"/>
    <cellStyle name="Cálculo 6 3 6 3 2" xfId="23897" xr:uid="{0FBEA041-694C-4A80-BEA5-1AEDB9A11493}"/>
    <cellStyle name="Cálculo 6 3 6 4" xfId="15651" xr:uid="{59465FE3-5711-40E4-BE63-A7CCB4C0674A}"/>
    <cellStyle name="Cálculo 6 3 6 4 2" xfId="30759" xr:uid="{C609D81E-08CD-427A-A2C7-5BA097668954}"/>
    <cellStyle name="Cálculo 6 3 6 5" xfId="17547" xr:uid="{468DF918-A2B2-4C41-8155-5FC7C7662405}"/>
    <cellStyle name="Cálculo 6 3 7" xfId="3892" xr:uid="{6E4AC976-A12B-4241-8A94-63D9796C870C}"/>
    <cellStyle name="Cálculo 6 3 7 2" xfId="6529" xr:uid="{592E0737-C85D-4F0A-A6E4-542F54CE8B5F}"/>
    <cellStyle name="Cálculo 6 3 7 2 2" xfId="12840" xr:uid="{A4088C07-5A8A-4281-94ED-966789C1BEB1}"/>
    <cellStyle name="Cálculo 6 3 7 2 2 2" xfId="27948" xr:uid="{6ECE9C6E-6D9B-4431-8CE2-7D3CF6415FF0}"/>
    <cellStyle name="Cálculo 6 3 7 2 3" xfId="15960" xr:uid="{E61604C7-8ECC-4506-B7F0-B5F02B9C8938}"/>
    <cellStyle name="Cálculo 6 3 7 2 3 2" xfId="31068" xr:uid="{3413E9F1-3764-47D5-8753-A806E91D97F1}"/>
    <cellStyle name="Cálculo 6 3 7 2 4" xfId="21637" xr:uid="{8D5E5D30-F3AF-46F0-ABCC-FE315673F596}"/>
    <cellStyle name="Cálculo 6 3 7 3" xfId="10274" xr:uid="{D74360ED-C07B-4D9B-9DC9-00E269DA030A}"/>
    <cellStyle name="Cálculo 6 3 7 3 2" xfId="25382" xr:uid="{BD85848A-F3E6-4781-AB4E-51B533167063}"/>
    <cellStyle name="Cálculo 6 3 7 4" xfId="7428" xr:uid="{ACDAFAFC-49A7-488E-9345-7EAE9C882D77}"/>
    <cellStyle name="Cálculo 6 3 7 4 2" xfId="22536" xr:uid="{63D315D0-9E2B-4F64-B7AB-0FF0626EBB11}"/>
    <cellStyle name="Cálculo 6 3 7 5" xfId="19000" xr:uid="{E8A4CE03-B463-482B-9D57-F4BABBA7D275}"/>
    <cellStyle name="Cálculo 6 3 8" xfId="4457" xr:uid="{704BB215-0CB5-4F69-9FF5-5B3F136F05AF}"/>
    <cellStyle name="Cálculo 6 3 8 2" xfId="10839" xr:uid="{65C80F1E-5450-44AC-BA9A-F1358B6BBF33}"/>
    <cellStyle name="Cálculo 6 3 8 2 2" xfId="25947" xr:uid="{5227BA73-1E95-4426-AF33-60343F265868}"/>
    <cellStyle name="Cálculo 6 3 8 3" xfId="16126" xr:uid="{EE030F10-73B4-4E36-BBA8-2982C5D782AC}"/>
    <cellStyle name="Cálculo 6 3 8 3 2" xfId="31234" xr:uid="{8D2A5C3A-1136-43FC-9696-C9ED17FE5165}"/>
    <cellStyle name="Cálculo 6 3 8 4" xfId="19565" xr:uid="{CE21DB4F-E665-4686-9F5D-2357DBC7B485}"/>
    <cellStyle name="Cálculo 6 3 9" xfId="8321" xr:uid="{D585F316-FE38-4DF3-A086-DA65238D24F9}"/>
    <cellStyle name="Cálculo 6 3 9 2" xfId="23429" xr:uid="{0A868748-3867-45A0-B96E-C661E2DFB195}"/>
    <cellStyle name="Cálculo 6 4" xfId="2057" xr:uid="{BA7A8089-9B28-4D45-A809-D328A055F665}"/>
    <cellStyle name="Cálculo 6 4 10" xfId="15999" xr:uid="{3D46C710-5B8F-440C-A686-F0DA60B38ED7}"/>
    <cellStyle name="Cálculo 6 4 10 2" xfId="31107" xr:uid="{565551A8-FE8F-4E8A-A279-76BE049B5795}"/>
    <cellStyle name="Cálculo 6 4 11" xfId="15658" xr:uid="{F0B16E00-949C-4A02-819F-F403562C6B4C}"/>
    <cellStyle name="Cálculo 6 4 11 2" xfId="30766" xr:uid="{415B3096-A0A9-4F3A-BF9F-328090F3DA36}"/>
    <cellStyle name="Cálculo 6 4 12" xfId="17282" xr:uid="{BCFC941D-60B6-4CE4-B07E-588EFE7737E9}"/>
    <cellStyle name="Cálculo 6 4 2" xfId="2564" xr:uid="{74329F33-99B2-4E3A-9A83-6E5DFA3F38CE}"/>
    <cellStyle name="Cálculo 6 4 2 2" xfId="5201" xr:uid="{AF7EF92F-A8A4-431D-829A-0E6B320CE702}"/>
    <cellStyle name="Cálculo 6 4 2 2 2" xfId="11565" xr:uid="{9450D6DB-E3E6-4FAF-90EC-BFA681292FE8}"/>
    <cellStyle name="Cálculo 6 4 2 2 2 2" xfId="26673" xr:uid="{687DCDB5-446B-4341-8F96-3A07792C6B6A}"/>
    <cellStyle name="Cálculo 6 4 2 2 3" xfId="14892" xr:uid="{E598F3BB-BADE-4825-A7D0-0D372697A848}"/>
    <cellStyle name="Cálculo 6 4 2 2 3 2" xfId="30000" xr:uid="{48E98AEC-1BC4-4ED2-8F1C-2AEDCABB75ED}"/>
    <cellStyle name="Cálculo 6 4 2 2 4" xfId="20309" xr:uid="{E3D2BBE0-F957-4C63-95D1-229D202B4264}"/>
    <cellStyle name="Cálculo 6 4 2 3" xfId="9031" xr:uid="{2C27CA79-4C64-4316-BB4C-5E08DF7F47F2}"/>
    <cellStyle name="Cálculo 6 4 2 3 2" xfId="24139" xr:uid="{9F134988-B922-4BF2-89A3-98C8836608C3}"/>
    <cellStyle name="Cálculo 6 4 2 4" xfId="15500" xr:uid="{772152A0-19BC-4375-9EE8-2038DD7FB771}"/>
    <cellStyle name="Cálculo 6 4 2 4 2" xfId="30608" xr:uid="{D961607E-9618-40AF-A2B2-69D76293FBC4}"/>
    <cellStyle name="Cálculo 6 4 2 5" xfId="13624" xr:uid="{0EC3C528-8E7C-40D6-8808-6297D564FA3B}"/>
    <cellStyle name="Cálculo 6 4 2 5 2" xfId="28732" xr:uid="{BA42BF86-BC53-4B4E-A237-0DAE6E1BF7FE}"/>
    <cellStyle name="Cálculo 6 4 2 6" xfId="17672" xr:uid="{35CB2960-93D7-4A49-8B9E-EB11017962A7}"/>
    <cellStyle name="Cálculo 6 4 3" xfId="2817" xr:uid="{D0203103-4943-45F2-9609-BE0A508763EA}"/>
    <cellStyle name="Cálculo 6 4 3 2" xfId="5454" xr:uid="{516F48FD-A3EC-4A05-AC52-5067ACC91635}"/>
    <cellStyle name="Cálculo 6 4 3 2 2" xfId="14919" xr:uid="{38563120-034F-4130-826C-414DB6E8EDD4}"/>
    <cellStyle name="Cálculo 6 4 3 2 2 2" xfId="30027" xr:uid="{0F1CEB00-929B-48B1-9CF2-134E8114CD12}"/>
    <cellStyle name="Cálculo 6 4 3 2 3" xfId="20562" xr:uid="{3E43CE3B-B9BB-468A-8CF7-061BB5D695AD}"/>
    <cellStyle name="Cálculo 6 4 3 3" xfId="14671" xr:uid="{CDDA5C7A-CAC0-4414-A9CE-8FE44D8E9780}"/>
    <cellStyle name="Cálculo 6 4 3 3 2" xfId="29779" xr:uid="{BF27890F-E82A-469B-AA56-C55D1F58F873}"/>
    <cellStyle name="Cálculo 6 4 3 4" xfId="17925" xr:uid="{83A92996-E0B3-463B-B1D8-478A647430D6}"/>
    <cellStyle name="Cálculo 6 4 4" xfId="3120" xr:uid="{553A3896-0063-4EE3-A1D5-BB645C696500}"/>
    <cellStyle name="Cálculo 6 4 4 2" xfId="5757" xr:uid="{CD96942B-2359-4582-B7D7-541769C1F475}"/>
    <cellStyle name="Cálculo 6 4 4 2 2" xfId="12068" xr:uid="{FED8C72F-05A3-473B-A452-307825AA9C30}"/>
    <cellStyle name="Cálculo 6 4 4 2 2 2" xfId="27176" xr:uid="{B5D05591-0A46-4364-BDF5-A1B74D2DA07E}"/>
    <cellStyle name="Cálculo 6 4 4 2 3" xfId="15318" xr:uid="{AD67AC45-E9CC-421F-A50F-C902AC219617}"/>
    <cellStyle name="Cálculo 6 4 4 2 3 2" xfId="30426" xr:uid="{4689708E-7353-4F70-90E4-0A60E7053AEC}"/>
    <cellStyle name="Cálculo 6 4 4 2 4" xfId="20865" xr:uid="{EE563509-4F3C-487B-A749-43238B3E64C0}"/>
    <cellStyle name="Cálculo 6 4 4 3" xfId="9502" xr:uid="{3132B555-53B4-4E31-8FB8-6D578095794B}"/>
    <cellStyle name="Cálculo 6 4 4 3 2" xfId="24610" xr:uid="{770CE87A-0551-440A-9A71-AD6250E4E78E}"/>
    <cellStyle name="Cálculo 6 4 4 4" xfId="7925" xr:uid="{E5F0F8F6-99F6-4586-B35D-DAF33344CB67}"/>
    <cellStyle name="Cálculo 6 4 4 4 2" xfId="23033" xr:uid="{762D048D-3206-43A0-8E21-FF0F5A53982D}"/>
    <cellStyle name="Cálculo 6 4 4 5" xfId="18228" xr:uid="{F13E790A-D079-48AD-AB88-DC137B336471}"/>
    <cellStyle name="Cálculo 6 4 5" xfId="3446" xr:uid="{F304F143-EC61-42BA-8489-C9CA07FC1A76}"/>
    <cellStyle name="Cálculo 6 4 5 2" xfId="6083" xr:uid="{69A1A4BA-D8AE-43B5-8899-F2BA4E24D520}"/>
    <cellStyle name="Cálculo 6 4 5 2 2" xfId="12394" xr:uid="{3ED06180-E569-4163-8B29-A3DC8F234595}"/>
    <cellStyle name="Cálculo 6 4 5 2 2 2" xfId="27502" xr:uid="{C665E6E3-649C-461A-8C01-EC687D0CBA83}"/>
    <cellStyle name="Cálculo 6 4 5 2 3" xfId="15578" xr:uid="{EC134E4C-7A48-4F6B-9453-09568A891C3C}"/>
    <cellStyle name="Cálculo 6 4 5 2 3 2" xfId="30686" xr:uid="{899BF1BD-0363-4C99-84EA-EDAA7D81946B}"/>
    <cellStyle name="Cálculo 6 4 5 2 4" xfId="21191" xr:uid="{F9F3B9EC-B8FB-484F-9D20-647EF198B084}"/>
    <cellStyle name="Cálculo 6 4 5 3" xfId="9828" xr:uid="{F8DDED4C-8318-4252-B861-477E54BCE5FA}"/>
    <cellStyle name="Cálculo 6 4 5 3 2" xfId="24936" xr:uid="{25669A2A-C97A-434D-A6E0-E7B12F9C5DE8}"/>
    <cellStyle name="Cálculo 6 4 5 4" xfId="14890" xr:uid="{B93A0D99-5EC5-41F6-8A0C-427BE35857FA}"/>
    <cellStyle name="Cálculo 6 4 5 4 2" xfId="29998" xr:uid="{D4D6690E-0E17-495B-8AF6-902D1BC8D56E}"/>
    <cellStyle name="Cálculo 6 4 5 5" xfId="18554" xr:uid="{13ACFB43-CFA4-424D-9E04-6A9E875B4079}"/>
    <cellStyle name="Cálculo 6 4 6" xfId="3752" xr:uid="{4C3A3614-6D4E-495F-923F-EAC7B9425244}"/>
    <cellStyle name="Cálculo 6 4 6 2" xfId="6389" xr:uid="{607FED9B-94B4-46D8-9F0E-C177B1309AF3}"/>
    <cellStyle name="Cálculo 6 4 6 2 2" xfId="12700" xr:uid="{87273AA8-C80A-4C43-B52F-F0D8409A1FB5}"/>
    <cellStyle name="Cálculo 6 4 6 2 2 2" xfId="27808" xr:uid="{BCB08262-24B5-4BC6-9584-CBD70E62529E}"/>
    <cellStyle name="Cálculo 6 4 6 2 3" xfId="11221" xr:uid="{04610F08-3DF6-4B44-98BB-DF1E41343894}"/>
    <cellStyle name="Cálculo 6 4 6 2 3 2" xfId="26329" xr:uid="{6FE66A9B-68D2-4896-90CA-CA015DAD55B2}"/>
    <cellStyle name="Cálculo 6 4 6 2 4" xfId="21497" xr:uid="{DF4FC79A-3AF6-499D-8602-B5F84F0C15B5}"/>
    <cellStyle name="Cálculo 6 4 6 3" xfId="10134" xr:uid="{E3D0C317-81F0-4747-B1FD-7A50308B444F}"/>
    <cellStyle name="Cálculo 6 4 6 3 2" xfId="25242" xr:uid="{BEF76AD4-CD6A-4CAD-9ADE-A2A0B50479BA}"/>
    <cellStyle name="Cálculo 6 4 6 4" xfId="7164" xr:uid="{6A4A4DA4-94AC-4C12-9C4D-A406D9FE4560}"/>
    <cellStyle name="Cálculo 6 4 6 4 2" xfId="22272" xr:uid="{22139AF2-AAD4-4E1F-8C86-9052CBF1BBC7}"/>
    <cellStyle name="Cálculo 6 4 6 5" xfId="18860" xr:uid="{08FCCB5E-0DEB-492B-988B-1E60C11CD438}"/>
    <cellStyle name="Cálculo 6 4 7" xfId="4129" xr:uid="{CE411F63-BCED-45FE-A2DA-2C63C05BFCB5}"/>
    <cellStyle name="Cálculo 6 4 7 2" xfId="6766" xr:uid="{959E7A46-0C27-4F67-8AFA-5BB0FD096A27}"/>
    <cellStyle name="Cálculo 6 4 7 2 2" xfId="13077" xr:uid="{3E5981F0-713D-400A-87E3-C29E5BD3254D}"/>
    <cellStyle name="Cálculo 6 4 7 2 2 2" xfId="28185" xr:uid="{51B97C74-9739-4AE5-BE8D-4F882FD9E74C}"/>
    <cellStyle name="Cálculo 6 4 7 2 3" xfId="16751" xr:uid="{026C284B-9D0D-4B24-AACE-0CE576627999}"/>
    <cellStyle name="Cálculo 6 4 7 2 3 2" xfId="31859" xr:uid="{EC415B9E-F655-4924-99CB-42B1A927F13D}"/>
    <cellStyle name="Cálculo 6 4 7 2 4" xfId="21874" xr:uid="{97BBE69B-8CB9-4E2D-BA43-E9D4602F737C}"/>
    <cellStyle name="Cálculo 6 4 7 3" xfId="10511" xr:uid="{1D9E3DCE-18CB-4362-A841-E5EC25FDF900}"/>
    <cellStyle name="Cálculo 6 4 7 3 2" xfId="25619" xr:uid="{1FA1B2A2-1B33-4999-8F68-790F540BD906}"/>
    <cellStyle name="Cálculo 6 4 7 4" xfId="8465" xr:uid="{4D6C2A99-4142-413A-9753-2CA4DD30B567}"/>
    <cellStyle name="Cálculo 6 4 7 4 2" xfId="23573" xr:uid="{017430F4-836F-42D9-B3E4-2E2E4536CDA9}"/>
    <cellStyle name="Cálculo 6 4 7 5" xfId="19237" xr:uid="{BF24DC47-81A9-4A45-BA8B-4C808303FF08}"/>
    <cellStyle name="Cálculo 6 4 8" xfId="4694" xr:uid="{E931BF39-C1AD-49C9-994D-0497F2CC89FB}"/>
    <cellStyle name="Cálculo 6 4 8 2" xfId="11076" xr:uid="{6FA4CF7B-EBD0-4F84-95A1-DE3AD19989E1}"/>
    <cellStyle name="Cálculo 6 4 8 2 2" xfId="26184" xr:uid="{A4E72E1E-2FB4-43D3-B3EE-33411A61235D}"/>
    <cellStyle name="Cálculo 6 4 8 3" xfId="8207" xr:uid="{6335024B-D462-4859-94ED-960212E6591B}"/>
    <cellStyle name="Cálculo 6 4 8 3 2" xfId="23315" xr:uid="{12C1BF8E-3787-4E42-A6B9-FF96D1E11D6D}"/>
    <cellStyle name="Cálculo 6 4 8 4" xfId="19802" xr:uid="{F2429DC5-3C1B-4B63-9E0D-A9ED474351C7}"/>
    <cellStyle name="Cálculo 6 4 9" xfId="8555" xr:uid="{E8522C2A-B497-4753-A7C4-2186DD6C9222}"/>
    <cellStyle name="Cálculo 6 4 9 2" xfId="23663" xr:uid="{46C5EBD5-B62D-4E94-913A-7BBFECCD231D}"/>
    <cellStyle name="Cálculo 6 5" xfId="2064" xr:uid="{7A9B0BD7-5909-420F-B962-6C20E8808D80}"/>
    <cellStyle name="Cálculo 6 5 10" xfId="16215" xr:uid="{08BD599A-E778-4AE9-92B4-2ED2093F9A20}"/>
    <cellStyle name="Cálculo 6 5 10 2" xfId="31323" xr:uid="{EFBE6E62-76F8-4FEC-A7ED-6BFE5F82B358}"/>
    <cellStyle name="Cálculo 6 5 11" xfId="17289" xr:uid="{1210C57E-21C9-4138-B35E-BC9A2C6FB0EB}"/>
    <cellStyle name="Cálculo 6 5 2" xfId="2824" xr:uid="{FA83CD0D-CA03-446B-979E-8186CC65D426}"/>
    <cellStyle name="Cálculo 6 5 2 2" xfId="5461" xr:uid="{D49DEE8B-B427-4309-B8F4-6D3CB32C20DF}"/>
    <cellStyle name="Cálculo 6 5 2 2 2" xfId="16061" xr:uid="{29D9BC7F-82C6-4D41-B7BE-4EDF12958B50}"/>
    <cellStyle name="Cálculo 6 5 2 2 2 2" xfId="31169" xr:uid="{61B73364-2160-4D1B-9AED-11566DD120C5}"/>
    <cellStyle name="Cálculo 6 5 2 2 3" xfId="20569" xr:uid="{F17544C1-F3FB-463A-9732-7DA509B9D21D}"/>
    <cellStyle name="Cálculo 6 5 2 3" xfId="13428" xr:uid="{39AAB0A5-8089-4495-98B8-F5476BBA6B33}"/>
    <cellStyle name="Cálculo 6 5 2 3 2" xfId="28536" xr:uid="{AD10FD49-7C97-433C-B659-6AEA27D5B462}"/>
    <cellStyle name="Cálculo 6 5 2 4" xfId="17932" xr:uid="{12CFC5EF-FAEA-4CA3-9C0E-2D1D3F0554AB}"/>
    <cellStyle name="Cálculo 6 5 3" xfId="3127" xr:uid="{D325DF48-347A-4632-948B-C270EC95AD76}"/>
    <cellStyle name="Cálculo 6 5 3 2" xfId="5764" xr:uid="{0730FE35-270E-4023-B5C6-746D5FA20823}"/>
    <cellStyle name="Cálculo 6 5 3 2 2" xfId="12075" xr:uid="{1B1CB39E-D4A8-4A92-9938-D5E9564D940D}"/>
    <cellStyle name="Cálculo 6 5 3 2 2 2" xfId="27183" xr:uid="{B6BF8952-C40E-4D04-9789-50DE0626641F}"/>
    <cellStyle name="Cálculo 6 5 3 2 3" xfId="14806" xr:uid="{D8AF73D8-9867-4977-B957-9E1DE394FCA7}"/>
    <cellStyle name="Cálculo 6 5 3 2 3 2" xfId="29914" xr:uid="{C83E1E0D-B80F-402D-AA7E-E523D4D6FA60}"/>
    <cellStyle name="Cálculo 6 5 3 2 4" xfId="20872" xr:uid="{70F53405-FBC1-425E-AC3C-FAFB6B8E2549}"/>
    <cellStyle name="Cálculo 6 5 3 3" xfId="9509" xr:uid="{95B00604-EAB3-4A0B-8D51-83FEF7B14AC5}"/>
    <cellStyle name="Cálculo 6 5 3 3 2" xfId="24617" xr:uid="{A152F34B-0648-40FB-9F39-E2B3FB05E215}"/>
    <cellStyle name="Cálculo 6 5 3 4" xfId="15801" xr:uid="{31F7FBA7-2CAF-4D01-9CF6-A909443E6655}"/>
    <cellStyle name="Cálculo 6 5 3 4 2" xfId="30909" xr:uid="{12C5D6B3-79A9-4254-AF2B-F03FDB19B429}"/>
    <cellStyle name="Cálculo 6 5 3 5" xfId="18235" xr:uid="{9E93FD6C-9CA1-4745-9002-3B93E05F8451}"/>
    <cellStyle name="Cálculo 6 5 4" xfId="3453" xr:uid="{0463297D-A3BA-49E5-B9C9-21976F9A7165}"/>
    <cellStyle name="Cálculo 6 5 4 2" xfId="6090" xr:uid="{86241743-6253-49B7-9D55-7AD800A1413D}"/>
    <cellStyle name="Cálculo 6 5 4 2 2" xfId="12401" xr:uid="{36F8893A-52BA-4261-98D6-24CA6798D096}"/>
    <cellStyle name="Cálculo 6 5 4 2 2 2" xfId="27509" xr:uid="{7682F10B-FCB2-4E11-B834-CC229AD9DA10}"/>
    <cellStyle name="Cálculo 6 5 4 2 3" xfId="16453" xr:uid="{29938307-665C-481F-B7F5-BC6BC1C1ADE6}"/>
    <cellStyle name="Cálculo 6 5 4 2 3 2" xfId="31561" xr:uid="{3366BD87-78D6-4C90-A6E2-016C6F5A18A9}"/>
    <cellStyle name="Cálculo 6 5 4 2 4" xfId="21198" xr:uid="{2E177879-8AAD-4450-A83E-DAE698D15E1A}"/>
    <cellStyle name="Cálculo 6 5 4 3" xfId="9835" xr:uid="{A067E175-AD73-405D-85A9-344CC4A40BCB}"/>
    <cellStyle name="Cálculo 6 5 4 3 2" xfId="24943" xr:uid="{56EA1118-EA91-45D4-B0E6-4F5297A0DFFC}"/>
    <cellStyle name="Cálculo 6 5 4 4" xfId="16273" xr:uid="{9B86665D-C6B3-44D0-BDD8-75909C821E23}"/>
    <cellStyle name="Cálculo 6 5 4 4 2" xfId="31381" xr:uid="{7A0DC774-1A3B-4063-9670-87CA04C2B89B}"/>
    <cellStyle name="Cálculo 6 5 4 5" xfId="18561" xr:uid="{90BA3EAF-39BD-456C-BF6F-69211421373A}"/>
    <cellStyle name="Cálculo 6 5 5" xfId="3759" xr:uid="{E83995AB-2BEB-43B9-9F65-9B086A08C02E}"/>
    <cellStyle name="Cálculo 6 5 5 2" xfId="6396" xr:uid="{736CE28E-A879-46DF-8065-CF3A669B5963}"/>
    <cellStyle name="Cálculo 6 5 5 2 2" xfId="12707" xr:uid="{EBE38C7E-D708-4CE8-91F9-AFAF90C1D43B}"/>
    <cellStyle name="Cálculo 6 5 5 2 2 2" xfId="27815" xr:uid="{A2C7E7CB-31D7-4E57-A06E-061B574110F4}"/>
    <cellStyle name="Cálculo 6 5 5 2 3" xfId="15951" xr:uid="{93966675-B466-4585-8D1E-D503E1A80181}"/>
    <cellStyle name="Cálculo 6 5 5 2 3 2" xfId="31059" xr:uid="{AA803383-ACA8-4CC7-AE3D-15547892BBF0}"/>
    <cellStyle name="Cálculo 6 5 5 2 4" xfId="21504" xr:uid="{B859E2E5-BBBF-48AF-A539-C2BF3BE7C86E}"/>
    <cellStyle name="Cálculo 6 5 5 3" xfId="10141" xr:uid="{00151443-C80D-436B-9E61-9EAC66BE1F56}"/>
    <cellStyle name="Cálculo 6 5 5 3 2" xfId="25249" xr:uid="{BFE074FC-BDD8-4BE2-889C-B54F2C2B25AC}"/>
    <cellStyle name="Cálculo 6 5 5 4" xfId="14954" xr:uid="{DAE7A2C9-BBE3-4EF8-B739-8EB229F7BE1C}"/>
    <cellStyle name="Cálculo 6 5 5 4 2" xfId="30062" xr:uid="{5F08AB8F-5B74-4D3F-8EE7-0A757EC0B8A0}"/>
    <cellStyle name="Cálculo 6 5 5 5" xfId="18867" xr:uid="{4DA754D4-7DDB-4051-B847-DC00E49CCC93}"/>
    <cellStyle name="Cálculo 6 5 6" xfId="4136" xr:uid="{87FBF7C7-5808-463F-94A8-C533BCB55C39}"/>
    <cellStyle name="Cálculo 6 5 6 2" xfId="6773" xr:uid="{A95366F3-AF6A-4EEC-9B89-3DEB83A453F6}"/>
    <cellStyle name="Cálculo 6 5 6 2 2" xfId="13084" xr:uid="{CC3B5F8D-CB2B-49C0-8167-C2450CFF0282}"/>
    <cellStyle name="Cálculo 6 5 6 2 2 2" xfId="28192" xr:uid="{82386A28-6DC5-413A-BEB6-C8C6A18E27FA}"/>
    <cellStyle name="Cálculo 6 5 6 2 3" xfId="16758" xr:uid="{8E9DADC5-0835-419F-BA8F-649B85C9CD66}"/>
    <cellStyle name="Cálculo 6 5 6 2 3 2" xfId="31866" xr:uid="{8BEB4FC1-B7D3-4A12-8A76-BA98E7C6ADF5}"/>
    <cellStyle name="Cálculo 6 5 6 2 4" xfId="21881" xr:uid="{62D214E1-6896-42E8-9FE1-B089262D0D96}"/>
    <cellStyle name="Cálculo 6 5 6 3" xfId="10518" xr:uid="{316093E6-4AA4-459B-9193-4BA7A30E7382}"/>
    <cellStyle name="Cálculo 6 5 6 3 2" xfId="25626" xr:uid="{E0F1A57D-F477-43D8-BA6E-F95BDCDB3617}"/>
    <cellStyle name="Cálculo 6 5 6 4" xfId="13998" xr:uid="{FA004998-FB57-47FE-A9EE-AAEF23903ACC}"/>
    <cellStyle name="Cálculo 6 5 6 4 2" xfId="29106" xr:uid="{C61523A4-2557-454A-A2C2-4F0B8E086259}"/>
    <cellStyle name="Cálculo 6 5 6 5" xfId="19244" xr:uid="{FBEEB6DF-F788-4E52-A2D1-E1CD0BA5A4C2}"/>
    <cellStyle name="Cálculo 6 5 7" xfId="4701" xr:uid="{CBC59BE2-DE91-4CB5-AFCA-B0294E8192AD}"/>
    <cellStyle name="Cálculo 6 5 7 2" xfId="11083" xr:uid="{161648B6-8F53-4BB7-87A9-37DDFCAFE830}"/>
    <cellStyle name="Cálculo 6 5 7 2 2" xfId="26191" xr:uid="{6BCEC058-1A52-4E63-A33D-BA6CB6754934}"/>
    <cellStyle name="Cálculo 6 5 7 3" xfId="16094" xr:uid="{37172F4F-AB6B-46CC-BD6D-CFDC5F21CFFC}"/>
    <cellStyle name="Cálculo 6 5 7 3 2" xfId="31202" xr:uid="{D7E4A399-07B6-4CD2-9ED2-A528F7686533}"/>
    <cellStyle name="Cálculo 6 5 7 4" xfId="19809" xr:uid="{636ABD1F-6816-4531-8CC4-7930C9A9C382}"/>
    <cellStyle name="Cálculo 6 5 8" xfId="8562" xr:uid="{AC254582-8E06-4E92-A1A0-D631CE0CA4E8}"/>
    <cellStyle name="Cálculo 6 5 8 2" xfId="23670" xr:uid="{FCD9E920-5685-460A-912D-E1918463DBED}"/>
    <cellStyle name="Cálculo 6 5 9" xfId="14612" xr:uid="{E9D6974F-0AAA-4835-A836-39A03C994EB4}"/>
    <cellStyle name="Cálculo 6 5 9 2" xfId="29720" xr:uid="{22FDE946-2656-4674-BCEB-CAABBA24A78C}"/>
    <cellStyle name="Cálculo 7" xfId="764" xr:uid="{00000000-0005-0000-0000-0000FC020000}"/>
    <cellStyle name="Cálculo 7 2" xfId="1838" xr:uid="{7550798C-1BEA-4094-9F8E-0A7CF9202DD3}"/>
    <cellStyle name="Cálculo 7 2 10" xfId="8339" xr:uid="{5933AC3A-797C-420D-8B05-009C08CD72D4}"/>
    <cellStyle name="Cálculo 7 2 10 2" xfId="23447" xr:uid="{157F58E9-9FE6-47A2-9D2C-74FA1A4C3C82}"/>
    <cellStyle name="Cálculo 7 2 11" xfId="8176" xr:uid="{A3A0C97D-02F6-490A-8D4B-1EE0BF375BAB}"/>
    <cellStyle name="Cálculo 7 2 11 2" xfId="23284" xr:uid="{1335EFF4-8328-4B16-9BD8-FA9EA879B75B}"/>
    <cellStyle name="Cálculo 7 2 12" xfId="14920" xr:uid="{73760827-A24A-409A-9AAB-7D9EAF8F2920}"/>
    <cellStyle name="Cálculo 7 2 12 2" xfId="30028" xr:uid="{384F34CF-1447-4151-8CEF-9080A35D21A0}"/>
    <cellStyle name="Cálculo 7 2 13" xfId="17063" xr:uid="{7A51259F-EF37-445A-B9D4-D2B54922D769}"/>
    <cellStyle name="Cálculo 7 2 2" xfId="2398" xr:uid="{ECF14EC2-ACA1-4CE3-AE44-265A09DEB4F9}"/>
    <cellStyle name="Cálculo 7 2 2 2" xfId="5035" xr:uid="{B2F54746-CBA7-49DE-86C5-C1342592F666}"/>
    <cellStyle name="Cálculo 7 2 2 2 2" xfId="11399" xr:uid="{3232D281-5B9F-4DAB-9AAD-00362C2DF472}"/>
    <cellStyle name="Cálculo 7 2 2 2 2 2" xfId="26507" xr:uid="{C0BD05E3-309C-4F02-9343-AC367C47BAA6}"/>
    <cellStyle name="Cálculo 7 2 2 2 3" xfId="16059" xr:uid="{B69B2A50-1435-4561-A3A2-49681EB8BDCF}"/>
    <cellStyle name="Cálculo 7 2 2 2 3 2" xfId="31167" xr:uid="{7635D296-596F-4437-8691-2D76978AB1BB}"/>
    <cellStyle name="Cálculo 7 2 2 2 4" xfId="20143" xr:uid="{9B66DFF6-4F73-4AB7-8E78-2ED5002B30D6}"/>
    <cellStyle name="Cálculo 7 2 2 3" xfId="8865" xr:uid="{9BF89230-4BEE-4F7A-A727-FC6E4A2628B0}"/>
    <cellStyle name="Cálculo 7 2 2 3 2" xfId="23973" xr:uid="{DC3B35F2-9DE7-48B4-A83D-FF9594A9B6CE}"/>
    <cellStyle name="Cálculo 7 2 3" xfId="2222" xr:uid="{6C475E93-3A1D-4963-97C4-18E88F0783D8}"/>
    <cellStyle name="Cálculo 7 2 3 2" xfId="4859" xr:uid="{7946650A-FC6E-4697-9888-FF9208C484C4}"/>
    <cellStyle name="Cálculo 7 2 3 2 2" xfId="11818" xr:uid="{ECC0BAC5-EF36-430C-A0BA-61FCA2724CDB}"/>
    <cellStyle name="Cálculo 7 2 3 2 2 2" xfId="26926" xr:uid="{A64F2550-AD29-484E-9580-EA84F777EC3F}"/>
    <cellStyle name="Cálculo 7 2 3 2 3" xfId="19967" xr:uid="{093EEF13-F481-40C8-9F37-F68C94FA26EC}"/>
    <cellStyle name="Cálculo 7 2 3 3" xfId="7866" xr:uid="{0EA5F919-F6ED-4F69-B8BA-1E132C2C3D72}"/>
    <cellStyle name="Cálculo 7 2 3 3 2" xfId="22974" xr:uid="{AF8CDAB1-7DE8-4DFE-B488-0CD4077E993C}"/>
    <cellStyle name="Cálculo 7 2 3 4" xfId="17447" xr:uid="{4B6C1021-0768-4EFD-B7BC-E6CABDE28A36}"/>
    <cellStyle name="Cálculo 7 2 4" xfId="2932" xr:uid="{F1E90D1B-9C4C-46B5-AA56-DFBDD93E2D82}"/>
    <cellStyle name="Cálculo 7 2 4 2" xfId="5569" xr:uid="{00EDDA5C-E673-4924-A9F6-9B8088BCF03A}"/>
    <cellStyle name="Cálculo 7 2 4 2 2" xfId="11880" xr:uid="{AA55DA02-B218-444D-A485-5F68586135A6}"/>
    <cellStyle name="Cálculo 7 2 4 2 2 2" xfId="26988" xr:uid="{0633A112-1F95-446E-9E63-D2848EF1ED1F}"/>
    <cellStyle name="Cálculo 7 2 4 2 3" xfId="13835" xr:uid="{8E610065-CF58-4664-B492-1AE6B0C26376}"/>
    <cellStyle name="Cálculo 7 2 4 2 3 2" xfId="28943" xr:uid="{425E4D47-3B4A-4566-835A-BA6C326AB367}"/>
    <cellStyle name="Cálculo 7 2 4 2 4" xfId="20677" xr:uid="{23E60493-FCD9-4477-8856-571B41978FCF}"/>
    <cellStyle name="Cálculo 7 2 4 3" xfId="9314" xr:uid="{DC937526-843F-40C8-9D16-29BFEC75E50F}"/>
    <cellStyle name="Cálculo 7 2 4 3 2" xfId="24422" xr:uid="{083E4B09-EB61-4381-899D-4D9A2307A370}"/>
    <cellStyle name="Cálculo 7 2 4 4" xfId="14498" xr:uid="{8A5B3F75-E915-49DA-AED2-37E643C8C10A}"/>
    <cellStyle name="Cálculo 7 2 4 4 2" xfId="29606" xr:uid="{5914229E-04F7-4B33-A851-C7F87E521DC8}"/>
    <cellStyle name="Cálculo 7 2 4 5" xfId="18040" xr:uid="{ADB4C464-826E-4D68-8B3B-1AC738161764}"/>
    <cellStyle name="Cálculo 7 2 5" xfId="3258" xr:uid="{46012C95-7D18-4939-AA6D-81F5262FC735}"/>
    <cellStyle name="Cálculo 7 2 5 2" xfId="5895" xr:uid="{0E33E7FE-5E5F-48EE-BD1C-108C92CAF34F}"/>
    <cellStyle name="Cálculo 7 2 5 2 2" xfId="12206" xr:uid="{A3342855-A57E-42C0-80C1-EFDC11236619}"/>
    <cellStyle name="Cálculo 7 2 5 2 2 2" xfId="27314" xr:uid="{34711548-6EA0-47AF-8EE1-79D9F7729F59}"/>
    <cellStyle name="Cálculo 7 2 5 2 3" xfId="8129" xr:uid="{4FA9EAA3-24D1-4025-98C4-E96358DB1140}"/>
    <cellStyle name="Cálculo 7 2 5 2 3 2" xfId="23237" xr:uid="{85DCF92D-48C7-4987-9052-EEAA2E6EDD4B}"/>
    <cellStyle name="Cálculo 7 2 5 2 4" xfId="21003" xr:uid="{7B7C813B-1FEB-44DD-B5CF-8B028566C159}"/>
    <cellStyle name="Cálculo 7 2 5 3" xfId="9640" xr:uid="{ADED405D-6610-4F51-934C-0F5ABB9EEA49}"/>
    <cellStyle name="Cálculo 7 2 5 3 2" xfId="24748" xr:uid="{A13580F8-94FB-4110-9E75-CAA4A029067E}"/>
    <cellStyle name="Cálculo 7 2 5 4" xfId="13696" xr:uid="{86147521-8338-4A9B-9C9F-02C2502885B6}"/>
    <cellStyle name="Cálculo 7 2 5 4 2" xfId="28804" xr:uid="{03B48517-C6F0-47BF-86CD-7D0C6474B128}"/>
    <cellStyle name="Cálculo 7 2 5 5" xfId="18366" xr:uid="{C943A3F3-7300-4E37-9A4A-1577D385FA2C}"/>
    <cellStyle name="Cálculo 7 2 6" xfId="3564" xr:uid="{98FB62D3-FA18-4A9F-9A9C-18C02F2128F9}"/>
    <cellStyle name="Cálculo 7 2 6 2" xfId="6201" xr:uid="{3CCF4836-24AE-47ED-96FA-EBE9966077C8}"/>
    <cellStyle name="Cálculo 7 2 6 2 2" xfId="12512" xr:uid="{3B442918-3FC4-4CC1-98D7-2FCD044E7878}"/>
    <cellStyle name="Cálculo 7 2 6 2 2 2" xfId="27620" xr:uid="{04F4959A-52CB-4117-9885-571FE7BA22A7}"/>
    <cellStyle name="Cálculo 7 2 6 2 3" xfId="14648" xr:uid="{4F473838-F5C1-4A15-91EC-BA57783F96C1}"/>
    <cellStyle name="Cálculo 7 2 6 2 3 2" xfId="29756" xr:uid="{8A96828E-8016-451A-83C9-08920CF32262}"/>
    <cellStyle name="Cálculo 7 2 6 2 4" xfId="21309" xr:uid="{66C0F002-8CD8-4AA1-BF46-D10F96D69412}"/>
    <cellStyle name="Cálculo 7 2 6 3" xfId="9946" xr:uid="{621D44FC-6650-4DB4-B968-5EB3B697F52C}"/>
    <cellStyle name="Cálculo 7 2 6 3 2" xfId="25054" xr:uid="{BADF0B7E-1CC4-490F-B21C-1552FB41A695}"/>
    <cellStyle name="Cálculo 7 2 6 4" xfId="11810" xr:uid="{F1B02B2F-5F41-43B1-80AD-FCB9FAF3C90B}"/>
    <cellStyle name="Cálculo 7 2 6 4 2" xfId="26918" xr:uid="{B9FF8209-EE32-4B88-BC56-C72E7B3AE3DF}"/>
    <cellStyle name="Cálculo 7 2 6 5" xfId="18672" xr:uid="{69D4FB42-CFB2-440D-9AD3-8B921860AB01}"/>
    <cellStyle name="Cálculo 7 2 7" xfId="3910" xr:uid="{276D2750-FC79-4B48-86B2-74954F6D9599}"/>
    <cellStyle name="Cálculo 7 2 7 2" xfId="6547" xr:uid="{C1F74D75-F30C-45F8-BDFA-E2FDE496B0B8}"/>
    <cellStyle name="Cálculo 7 2 7 2 2" xfId="12858" xr:uid="{927D0B5A-B7FB-4EA3-BBAE-8FCCA9848112}"/>
    <cellStyle name="Cálculo 7 2 7 2 2 2" xfId="27966" xr:uid="{B5273FFD-AB6B-434A-8227-DDA5D54D97F9}"/>
    <cellStyle name="Cálculo 7 2 7 2 3" xfId="7752" xr:uid="{876CBAE0-58FE-40C3-A443-361C9FA04F03}"/>
    <cellStyle name="Cálculo 7 2 7 2 3 2" xfId="22860" xr:uid="{6E81864B-67A7-4D18-A128-48DC582D5477}"/>
    <cellStyle name="Cálculo 7 2 7 2 4" xfId="21655" xr:uid="{477CE4CD-6F96-460D-88D5-A997EAB20790}"/>
    <cellStyle name="Cálculo 7 2 7 3" xfId="10292" xr:uid="{69B2063B-A751-4818-8CEC-48E8264D6307}"/>
    <cellStyle name="Cálculo 7 2 7 3 2" xfId="25400" xr:uid="{69E77882-53F0-4B8E-A78B-997952D276D0}"/>
    <cellStyle name="Cálculo 7 2 7 4" xfId="7629" xr:uid="{8E8B0B17-7F62-40C8-A9EC-E3C26757AF75}"/>
    <cellStyle name="Cálculo 7 2 7 4 2" xfId="22737" xr:uid="{CC0DC3C8-5674-4B40-BFCF-46FFE2C6CCB5}"/>
    <cellStyle name="Cálculo 7 2 7 5" xfId="19018" xr:uid="{A3C12CF0-C985-4CA6-8F91-1E06A2468DEA}"/>
    <cellStyle name="Cálculo 7 2 8" xfId="4274" xr:uid="{C2E39D74-36C9-42C2-B757-281DB1351841}"/>
    <cellStyle name="Cálculo 7 2 8 2" xfId="6911" xr:uid="{FD45F26C-89BE-4AF8-BB07-64858216C913}"/>
    <cellStyle name="Cálculo 7 2 8 2 2" xfId="13222" xr:uid="{F80D79CF-7309-44EB-852B-44A706F73CB3}"/>
    <cellStyle name="Cálculo 7 2 8 2 2 2" xfId="28330" xr:uid="{166BD4B2-B809-4706-BE8A-BB8C58EE0E69}"/>
    <cellStyle name="Cálculo 7 2 8 2 3" xfId="16886" xr:uid="{9862648A-0CCA-499D-BEEB-0BA4572E7BE8}"/>
    <cellStyle name="Cálculo 7 2 8 2 3 2" xfId="31994" xr:uid="{B2166645-22F1-417B-BF5E-D0CCE062889D}"/>
    <cellStyle name="Cálculo 7 2 8 2 4" xfId="22019" xr:uid="{AC18ED26-219F-49C9-91C8-CC768B96F594}"/>
    <cellStyle name="Cálculo 7 2 8 3" xfId="10656" xr:uid="{3896169F-2115-48DA-B6C3-6221401DFF04}"/>
    <cellStyle name="Cálculo 7 2 8 3 2" xfId="25764" xr:uid="{8493B358-3347-4F10-8DB9-DD34739C8346}"/>
    <cellStyle name="Cálculo 7 2 8 4" xfId="15054" xr:uid="{46F3C337-804B-4E30-B693-C73FA3245EED}"/>
    <cellStyle name="Cálculo 7 2 8 4 2" xfId="30162" xr:uid="{885AD935-5B61-41BD-9421-9917F6685F45}"/>
    <cellStyle name="Cálculo 7 2 8 5" xfId="19382" xr:uid="{599F3770-7686-42AB-BAAF-F3412CE7A660}"/>
    <cellStyle name="Cálculo 7 2 9" xfId="4475" xr:uid="{43EABAFA-4CF3-433D-B562-30859D8B507C}"/>
    <cellStyle name="Cálculo 7 2 9 2" xfId="10857" xr:uid="{116066BB-EB7B-4717-94A4-660DD08578BD}"/>
    <cellStyle name="Cálculo 7 2 9 2 2" xfId="25965" xr:uid="{9E23DA05-44B0-401A-889B-F3FA0A69EE65}"/>
    <cellStyle name="Cálculo 7 2 9 3" xfId="7766" xr:uid="{74DB41DC-4567-4038-A984-4BDA961A26F5}"/>
    <cellStyle name="Cálculo 7 2 9 3 2" xfId="22874" xr:uid="{B88E9ADC-A18C-442D-A792-CD3C833A62BC}"/>
    <cellStyle name="Cálculo 7 2 9 4" xfId="19583" xr:uid="{414E26BF-4B93-4213-87D8-D4B9DDBF0F10}"/>
    <cellStyle name="Cálculo 7 3" xfId="1821" xr:uid="{0A75FEB7-EB22-44B7-B487-3E1B377DAE70}"/>
    <cellStyle name="Cálculo 7 3 10" xfId="9138" xr:uid="{BA500226-B62F-46E6-88B0-D6A156AA98F5}"/>
    <cellStyle name="Cálculo 7 3 10 2" xfId="24246" xr:uid="{30F111BB-8CCE-401A-B143-0C245D586AAF}"/>
    <cellStyle name="Cálculo 7 3 11" xfId="13506" xr:uid="{EF086B8D-9BDD-4592-BA19-D701D4D35AC3}"/>
    <cellStyle name="Cálculo 7 3 11 2" xfId="28614" xr:uid="{5BEDB05D-81DD-4923-A2C5-834549861D54}"/>
    <cellStyle name="Cálculo 7 3 12" xfId="17046" xr:uid="{82047266-EB2D-4843-BF48-7A1BE81B0EA6}"/>
    <cellStyle name="Cálculo 7 3 2" xfId="2381" xr:uid="{11A7238A-C4D7-4831-9702-D5F51FB1A0F6}"/>
    <cellStyle name="Cálculo 7 3 2 2" xfId="5018" xr:uid="{2FC770B5-E5A3-4AD4-BB88-140B48C86CD3}"/>
    <cellStyle name="Cálculo 7 3 2 2 2" xfId="11382" xr:uid="{F59C28AD-1D61-40C2-93C9-FC5820A95F5B}"/>
    <cellStyle name="Cálculo 7 3 2 2 2 2" xfId="26490" xr:uid="{B7194587-1B24-4BD4-9DAD-23C518D8C142}"/>
    <cellStyle name="Cálculo 7 3 2 2 3" xfId="15039" xr:uid="{7B80B823-C086-4A39-9CDA-84ADAE81288C}"/>
    <cellStyle name="Cálculo 7 3 2 2 3 2" xfId="30147" xr:uid="{09EDC0C7-DB9A-434A-9A97-EEE73E44A89D}"/>
    <cellStyle name="Cálculo 7 3 2 2 4" xfId="20126" xr:uid="{F765D7C7-AFC7-425E-92D7-0486C2B89C36}"/>
    <cellStyle name="Cálculo 7 3 2 3" xfId="8848" xr:uid="{49A6AD8D-5A48-4C36-8BB2-187B01EF9A1B}"/>
    <cellStyle name="Cálculo 7 3 2 3 2" xfId="23956" xr:uid="{33387073-5741-490F-B9C7-0261F5D6B40C}"/>
    <cellStyle name="Cálculo 7 3 2 4" xfId="9151" xr:uid="{02C8C71B-B486-48C5-91BF-2E3226FEA617}"/>
    <cellStyle name="Cálculo 7 3 2 4 2" xfId="24259" xr:uid="{3C653691-14D7-4E4A-A2EE-6D3FE4B94954}"/>
    <cellStyle name="Cálculo 7 3 2 5" xfId="13472" xr:uid="{258D87A2-6E21-4D97-95A3-EE82AFC5DBA9}"/>
    <cellStyle name="Cálculo 7 3 2 5 2" xfId="28580" xr:uid="{693D3F9F-D8FF-402A-B1FB-1199E0A237AB}"/>
    <cellStyle name="Cálculo 7 3 2 6" xfId="17589" xr:uid="{F78999E4-720D-4D43-9CE2-5E50A6293D76}"/>
    <cellStyle name="Cálculo 7 3 3" xfId="2239" xr:uid="{82AD3A90-E771-49A0-AF60-C36F1A5C75A7}"/>
    <cellStyle name="Cálculo 7 3 3 2" xfId="4876" xr:uid="{6CAA423C-653E-4586-8E8E-50967CBB9157}"/>
    <cellStyle name="Cálculo 7 3 3 2 2" xfId="14744" xr:uid="{855675D0-84E2-4F14-9782-2EF47185E66F}"/>
    <cellStyle name="Cálculo 7 3 3 2 2 2" xfId="29852" xr:uid="{CB86B146-C61C-4611-821F-DF40D52DA6B7}"/>
    <cellStyle name="Cálculo 7 3 3 2 3" xfId="19984" xr:uid="{53B35793-F38E-4339-9216-D6E8FF002952}"/>
    <cellStyle name="Cálculo 7 3 3 3" xfId="14290" xr:uid="{541E5ABB-FB87-443E-8D95-32F2822C8E57}"/>
    <cellStyle name="Cálculo 7 3 3 3 2" xfId="29398" xr:uid="{AB79E8F3-B802-453C-B887-BBD4A4899CCA}"/>
    <cellStyle name="Cálculo 7 3 3 4" xfId="17464" xr:uid="{415625E4-2A0C-4429-A697-C2C2A2FEFCF1}"/>
    <cellStyle name="Cálculo 7 3 4" xfId="2652" xr:uid="{E2C506AE-17A6-4179-A1D9-B89586499FB2}"/>
    <cellStyle name="Cálculo 7 3 4 2" xfId="5289" xr:uid="{B0FFA47B-A850-4AA6-818A-B7905EB50233}"/>
    <cellStyle name="Cálculo 7 3 4 2 2" xfId="11653" xr:uid="{EE6C794C-F6BF-464A-99C6-7E63026F4D57}"/>
    <cellStyle name="Cálculo 7 3 4 2 2 2" xfId="26761" xr:uid="{6C6FD8BB-327A-422E-9F47-8174C35A7839}"/>
    <cellStyle name="Cálculo 7 3 4 2 3" xfId="15867" xr:uid="{B2BB1C03-8302-4D66-A5CD-EA188252001B}"/>
    <cellStyle name="Cálculo 7 3 4 2 3 2" xfId="30975" xr:uid="{048687D9-9E9A-408A-AE3E-D5C22B5E390C}"/>
    <cellStyle name="Cálculo 7 3 4 2 4" xfId="20397" xr:uid="{CBF7CBBD-4F46-4C8F-887A-08E441CEA2D0}"/>
    <cellStyle name="Cálculo 7 3 4 3" xfId="9119" xr:uid="{39CFEA99-A4D7-4634-AE3D-BD19BF8E8BD5}"/>
    <cellStyle name="Cálculo 7 3 4 3 2" xfId="24227" xr:uid="{CDF4ED4B-2385-48DD-838C-27ED222F3AD5}"/>
    <cellStyle name="Cálculo 7 3 4 4" xfId="7675" xr:uid="{38C3D280-940D-43CD-9B80-CCAA9D227334}"/>
    <cellStyle name="Cálculo 7 3 4 4 2" xfId="22783" xr:uid="{C4BBFECB-A452-45BC-948D-976B4A4105FF}"/>
    <cellStyle name="Cálculo 7 3 4 5" xfId="17760" xr:uid="{929E1496-2566-4FD7-928A-04B54A9B9DF8}"/>
    <cellStyle name="Cálculo 7 3 5" xfId="3241" xr:uid="{E58D34A4-2DA6-4F7A-8D87-1661C0D980C5}"/>
    <cellStyle name="Cálculo 7 3 5 2" xfId="5878" xr:uid="{A805642F-1D9A-4DD9-AE7D-26A1A2465113}"/>
    <cellStyle name="Cálculo 7 3 5 2 2" xfId="12189" xr:uid="{C5C54C11-932E-4A4B-852D-60A93586F8A1}"/>
    <cellStyle name="Cálculo 7 3 5 2 2 2" xfId="27297" xr:uid="{7785A5AA-EE34-4883-9045-9C23AADAD497}"/>
    <cellStyle name="Cálculo 7 3 5 2 3" xfId="16556" xr:uid="{11120DA2-5BC3-4167-B7DA-33EE4919E0E8}"/>
    <cellStyle name="Cálculo 7 3 5 2 3 2" xfId="31664" xr:uid="{C1961844-FC0F-4563-90CC-021EDCE1A16B}"/>
    <cellStyle name="Cálculo 7 3 5 2 4" xfId="20986" xr:uid="{38A8929E-2FB2-46F7-A719-31EBECFA438C}"/>
    <cellStyle name="Cálculo 7 3 5 3" xfId="9623" xr:uid="{34499D6F-2534-491C-AC17-96BC9F845B16}"/>
    <cellStyle name="Cálculo 7 3 5 3 2" xfId="24731" xr:uid="{2F78DEBC-6464-4EC2-8D68-2B206D413B7C}"/>
    <cellStyle name="Cálculo 7 3 5 4" xfId="14726" xr:uid="{3BD632F3-9466-4EF7-8FF0-137C66FB413D}"/>
    <cellStyle name="Cálculo 7 3 5 4 2" xfId="29834" xr:uid="{67BFDFDB-CBC4-494A-A751-1A1D5F8B4B63}"/>
    <cellStyle name="Cálculo 7 3 5 5" xfId="18349" xr:uid="{F6C25DA3-F045-4F70-BDA1-4347B4AC3EFC}"/>
    <cellStyle name="Cálculo 7 3 6" xfId="2323" xr:uid="{20A9D9C0-9D16-4F70-8293-7D5500C3D8B2}"/>
    <cellStyle name="Cálculo 7 3 6 2" xfId="4960" xr:uid="{12F07A4E-259E-430F-8253-6341A7170907}"/>
    <cellStyle name="Cálculo 7 3 6 2 2" xfId="11324" xr:uid="{1AABDC55-DB8C-488B-AF5E-D934717ABD0F}"/>
    <cellStyle name="Cálculo 7 3 6 2 2 2" xfId="26432" xr:uid="{67A1782E-45E9-410E-AAAE-0FAAA60834C9}"/>
    <cellStyle name="Cálculo 7 3 6 2 3" xfId="14758" xr:uid="{F4D294E4-4002-4B85-B4A2-6F91ED69BB18}"/>
    <cellStyle name="Cálculo 7 3 6 2 3 2" xfId="29866" xr:uid="{5C0AEAF7-DAE9-43C4-A564-C759314714D9}"/>
    <cellStyle name="Cálculo 7 3 6 2 4" xfId="20068" xr:uid="{9ECF8B21-A414-4B6E-AE51-2450E70D543B}"/>
    <cellStyle name="Cálculo 7 3 6 3" xfId="8790" xr:uid="{05A1F4FD-300A-481B-8130-E653CA025420}"/>
    <cellStyle name="Cálculo 7 3 6 3 2" xfId="23898" xr:uid="{DCD53499-ECE8-4392-B787-CE932A50A9CA}"/>
    <cellStyle name="Cálculo 7 3 6 4" xfId="14898" xr:uid="{886B81EB-9D5D-4FF7-9BA0-EF0882877382}"/>
    <cellStyle name="Cálculo 7 3 6 4 2" xfId="30006" xr:uid="{3B944540-5765-4E55-B3A4-026A9B0E5917}"/>
    <cellStyle name="Cálculo 7 3 6 5" xfId="17548" xr:uid="{1F18C47B-CA9B-42BE-9198-B9DA71BB26C2}"/>
    <cellStyle name="Cálculo 7 3 7" xfId="3893" xr:uid="{B99E11BA-E87B-4AA4-98C4-3252A14FF42C}"/>
    <cellStyle name="Cálculo 7 3 7 2" xfId="6530" xr:uid="{0129E44A-DD30-4C96-A1DD-C4AC32FDB2B4}"/>
    <cellStyle name="Cálculo 7 3 7 2 2" xfId="12841" xr:uid="{17101822-CE6A-4CDE-AFEF-BE6526A8D331}"/>
    <cellStyle name="Cálculo 7 3 7 2 2 2" xfId="27949" xr:uid="{41131A25-04C0-4F54-AA63-86C3333ADDAE}"/>
    <cellStyle name="Cálculo 7 3 7 2 3" xfId="13986" xr:uid="{6F5CF83D-7686-415A-9D01-9C6ED0C5D80F}"/>
    <cellStyle name="Cálculo 7 3 7 2 3 2" xfId="29094" xr:uid="{834CC310-D2E1-4C24-8A84-2D2EE292CE18}"/>
    <cellStyle name="Cálculo 7 3 7 2 4" xfId="21638" xr:uid="{43D61E95-3A04-4146-A1E8-70A7FE2D70FE}"/>
    <cellStyle name="Cálculo 7 3 7 3" xfId="10275" xr:uid="{CB2338AB-3B8D-4B16-B851-89EDB4BD771F}"/>
    <cellStyle name="Cálculo 7 3 7 3 2" xfId="25383" xr:uid="{C0C282A4-DDF3-49A8-B429-4EA374503EE6}"/>
    <cellStyle name="Cálculo 7 3 7 4" xfId="15825" xr:uid="{6E4A1975-D6BE-4C6F-9DAE-834F88D041E4}"/>
    <cellStyle name="Cálculo 7 3 7 4 2" xfId="30933" xr:uid="{3CC60379-E532-40B2-BF47-48D7487D8AC4}"/>
    <cellStyle name="Cálculo 7 3 7 5" xfId="19001" xr:uid="{FFA69FF7-1144-4F3C-A011-8BD171441B99}"/>
    <cellStyle name="Cálculo 7 3 8" xfId="4458" xr:uid="{90F63F44-F9E1-451E-8EE2-B0FF0F865BAF}"/>
    <cellStyle name="Cálculo 7 3 8 2" xfId="10840" xr:uid="{C36848BE-F8FD-44BC-8B17-12CE3E22BB74}"/>
    <cellStyle name="Cálculo 7 3 8 2 2" xfId="25948" xr:uid="{A698FE79-9D8A-49AC-B4F5-0F76671B9D74}"/>
    <cellStyle name="Cálculo 7 3 8 3" xfId="14620" xr:uid="{056CFD4E-573C-4FDD-9D63-EAB9CA20DBF7}"/>
    <cellStyle name="Cálculo 7 3 8 3 2" xfId="29728" xr:uid="{3F2C87A5-C469-4DF3-B240-114A9671454E}"/>
    <cellStyle name="Cálculo 7 3 8 4" xfId="19566" xr:uid="{495855AB-696F-49B5-AFE1-C5D57C277F98}"/>
    <cellStyle name="Cálculo 7 3 9" xfId="8322" xr:uid="{488F4B22-8784-47B1-85FC-FA2D847E1268}"/>
    <cellStyle name="Cálculo 7 3 9 2" xfId="23430" xr:uid="{50DE5868-4ABE-4DE2-BFF7-10A7632AFE12}"/>
    <cellStyle name="Cálculo 7 4" xfId="2058" xr:uid="{E29C5DC4-2DC6-48D6-84C3-5705D8A7B371}"/>
    <cellStyle name="Cálculo 7 4 10" xfId="16411" xr:uid="{5F4E6383-207A-4DC9-98D6-B95806778BC4}"/>
    <cellStyle name="Cálculo 7 4 10 2" xfId="31519" xr:uid="{D1CEA669-04AA-42EA-82E8-E057C96BE3CA}"/>
    <cellStyle name="Cálculo 7 4 11" xfId="15736" xr:uid="{F97E2657-6E8C-46D0-BFBE-679CADA91E60}"/>
    <cellStyle name="Cálculo 7 4 11 2" xfId="30844" xr:uid="{A5165C4B-30E2-46BB-A827-39D82EF77ED4}"/>
    <cellStyle name="Cálculo 7 4 12" xfId="17283" xr:uid="{58EAF3B6-7894-4570-BB58-CE07CC558300}"/>
    <cellStyle name="Cálculo 7 4 2" xfId="2565" xr:uid="{777A12DE-5A04-40C6-9FF8-8481C68A1A27}"/>
    <cellStyle name="Cálculo 7 4 2 2" xfId="5202" xr:uid="{8B56BEAD-D3B9-4E3F-A1B0-2F6A3A4DBF06}"/>
    <cellStyle name="Cálculo 7 4 2 2 2" xfId="11566" xr:uid="{21599E4A-E251-4CB7-849F-35128E7CDFB8}"/>
    <cellStyle name="Cálculo 7 4 2 2 2 2" xfId="26674" xr:uid="{057EE2A9-1668-4D3E-9AC0-C24F3ED6EDB0}"/>
    <cellStyle name="Cálculo 7 4 2 2 3" xfId="14309" xr:uid="{589B16E9-5A9A-4010-A999-AEF354EE4407}"/>
    <cellStyle name="Cálculo 7 4 2 2 3 2" xfId="29417" xr:uid="{2F8D07DA-33BB-4208-A16B-911C39D535F6}"/>
    <cellStyle name="Cálculo 7 4 2 2 4" xfId="20310" xr:uid="{51277541-C455-4CFD-AC9B-3167FBC03051}"/>
    <cellStyle name="Cálculo 7 4 2 3" xfId="9032" xr:uid="{A1CDA7D1-22A7-47C8-9311-43A6BCAC5A56}"/>
    <cellStyle name="Cálculo 7 4 2 3 2" xfId="24140" xr:uid="{65A7CDA5-6F2F-4A07-B1BC-9239453558F3}"/>
    <cellStyle name="Cálculo 7 4 2 4" xfId="7650" xr:uid="{D2253EDF-E96F-49CD-898D-19F61CFB10E6}"/>
    <cellStyle name="Cálculo 7 4 2 4 2" xfId="22758" xr:uid="{4669B8BF-6558-4EF5-B35E-9B90688198C6}"/>
    <cellStyle name="Cálculo 7 4 2 5" xfId="9174" xr:uid="{3C54B942-3B8C-41CA-99E8-542BD88B67E5}"/>
    <cellStyle name="Cálculo 7 4 2 5 2" xfId="24282" xr:uid="{E7D2394B-252D-4F19-B96C-7DBFB7C25757}"/>
    <cellStyle name="Cálculo 7 4 2 6" xfId="17673" xr:uid="{A77BE847-55CE-4690-9146-16E89CF08B2E}"/>
    <cellStyle name="Cálculo 7 4 3" xfId="2818" xr:uid="{F7EC6783-634A-4819-A99B-46B02A8A2A15}"/>
    <cellStyle name="Cálculo 7 4 3 2" xfId="5455" xr:uid="{B521BE12-47E6-44F1-A2A1-897501C97574}"/>
    <cellStyle name="Cálculo 7 4 3 2 2" xfId="14524" xr:uid="{675B9310-0403-4FED-8367-DE89BEAAEBC7}"/>
    <cellStyle name="Cálculo 7 4 3 2 2 2" xfId="29632" xr:uid="{09DF56D7-B2AC-405C-838B-6EA04E56D46E}"/>
    <cellStyle name="Cálculo 7 4 3 2 3" xfId="20563" xr:uid="{40790A2E-B834-456E-A2EB-D17A11E28C68}"/>
    <cellStyle name="Cálculo 7 4 3 3" xfId="11240" xr:uid="{0067AA25-8DE6-4224-930D-93EC3AD5864C}"/>
    <cellStyle name="Cálculo 7 4 3 3 2" xfId="26348" xr:uid="{8671E071-57CF-4203-8EEE-0833B9B7E2A0}"/>
    <cellStyle name="Cálculo 7 4 3 4" xfId="17926" xr:uid="{2F7EF2FE-F614-44C1-99B1-D03BB3D0E691}"/>
    <cellStyle name="Cálculo 7 4 4" xfId="3121" xr:uid="{C239800E-D9B4-480C-98AB-64614C5DDD4D}"/>
    <cellStyle name="Cálculo 7 4 4 2" xfId="5758" xr:uid="{07E1E02B-6FAB-43DB-9903-26322D469191}"/>
    <cellStyle name="Cálculo 7 4 4 2 2" xfId="12069" xr:uid="{986E9970-A98C-43AC-8187-608D80173D4A}"/>
    <cellStyle name="Cálculo 7 4 4 2 2 2" xfId="27177" xr:uid="{E4CCA774-A53F-41FD-98A6-4FC615EB9ACE}"/>
    <cellStyle name="Cálculo 7 4 4 2 3" xfId="7352" xr:uid="{C7F53EC2-FD92-48E9-9EC6-9187E6B55EC0}"/>
    <cellStyle name="Cálculo 7 4 4 2 3 2" xfId="22460" xr:uid="{D166C660-19F6-4871-9CFD-A9C352D0ED87}"/>
    <cellStyle name="Cálculo 7 4 4 2 4" xfId="20866" xr:uid="{54C39A11-C198-440C-8780-CDC76F7F11FF}"/>
    <cellStyle name="Cálculo 7 4 4 3" xfId="9503" xr:uid="{72C3F440-ABDF-4C5A-B152-60EFAB4C3E38}"/>
    <cellStyle name="Cálculo 7 4 4 3 2" xfId="24611" xr:uid="{F970B837-E0B6-4327-8CFB-3EE6219D3E3B}"/>
    <cellStyle name="Cálculo 7 4 4 4" xfId="15306" xr:uid="{49AAE4FD-AF5D-4DF6-B8F7-DF0D46D0F8CF}"/>
    <cellStyle name="Cálculo 7 4 4 4 2" xfId="30414" xr:uid="{04FA8403-AB9E-4235-9717-4B8B71434110}"/>
    <cellStyle name="Cálculo 7 4 4 5" xfId="18229" xr:uid="{54BF031D-6869-4B7D-B60A-4F76F750C5AB}"/>
    <cellStyle name="Cálculo 7 4 5" xfId="3447" xr:uid="{6B552AB9-4914-41AC-868E-BE05C596AE0E}"/>
    <cellStyle name="Cálculo 7 4 5 2" xfId="6084" xr:uid="{ED3F1E06-DEDE-4D6C-9C00-1565A9C310FF}"/>
    <cellStyle name="Cálculo 7 4 5 2 2" xfId="12395" xr:uid="{F2DD874F-4418-47F0-855A-6535761C1125}"/>
    <cellStyle name="Cálculo 7 4 5 2 2 2" xfId="27503" xr:uid="{4F818AE8-47B4-40BF-99E8-4797F7AA72A9}"/>
    <cellStyle name="Cálculo 7 4 5 2 3" xfId="7397" xr:uid="{C33EED73-5C08-4C0B-8323-7F184919D02B}"/>
    <cellStyle name="Cálculo 7 4 5 2 3 2" xfId="22505" xr:uid="{4FC8FE61-A44C-42C4-9F86-5D11993C325D}"/>
    <cellStyle name="Cálculo 7 4 5 2 4" xfId="21192" xr:uid="{E76499ED-1141-43AE-B449-367193705E6F}"/>
    <cellStyle name="Cálculo 7 4 5 3" xfId="9829" xr:uid="{E1E47B0E-F180-4D57-B884-25BB4EBAD346}"/>
    <cellStyle name="Cálculo 7 4 5 3 2" xfId="24937" xr:uid="{43114B4E-2A38-48C2-9A27-48CCF2EC5726}"/>
    <cellStyle name="Cálculo 7 4 5 4" xfId="8714" xr:uid="{9D543D8C-F4A1-4C10-B09C-B201C226993F}"/>
    <cellStyle name="Cálculo 7 4 5 4 2" xfId="23822" xr:uid="{B87C6588-3625-4919-89B0-AE778F00B6BC}"/>
    <cellStyle name="Cálculo 7 4 5 5" xfId="18555" xr:uid="{8BB27245-491E-4B52-BE93-C71FF9D947E8}"/>
    <cellStyle name="Cálculo 7 4 6" xfId="3753" xr:uid="{E599CA0B-7EAB-4537-B8BB-7FD42A70EC3E}"/>
    <cellStyle name="Cálculo 7 4 6 2" xfId="6390" xr:uid="{E04E281E-5D29-4BDD-A9A2-3B63752A2C06}"/>
    <cellStyle name="Cálculo 7 4 6 2 2" xfId="12701" xr:uid="{5CF57615-5B2E-4E2E-B1B0-6EC00C6FD2DC}"/>
    <cellStyle name="Cálculo 7 4 6 2 2 2" xfId="27809" xr:uid="{50FCB21A-E81C-4D19-8F7F-112B41B14EFE}"/>
    <cellStyle name="Cálculo 7 4 6 2 3" xfId="7479" xr:uid="{5FD2424E-B9F1-4FB9-BB4E-F0CB7C273F73}"/>
    <cellStyle name="Cálculo 7 4 6 2 3 2" xfId="22587" xr:uid="{F4667BE0-3C29-4761-B75A-9B0BF742257B}"/>
    <cellStyle name="Cálculo 7 4 6 2 4" xfId="21498" xr:uid="{1577D7DB-D6DD-4DD0-AA76-74B6CEE7B5C8}"/>
    <cellStyle name="Cálculo 7 4 6 3" xfId="10135" xr:uid="{B096CBD2-09AB-4E01-AEAF-02A5F9331BA5}"/>
    <cellStyle name="Cálculo 7 4 6 3 2" xfId="25243" xr:uid="{4B7B9E6D-8A2E-45C3-A4F6-624DFF2B496D}"/>
    <cellStyle name="Cálculo 7 4 6 4" xfId="16467" xr:uid="{04BED417-5C12-4606-823D-E40174996CE6}"/>
    <cellStyle name="Cálculo 7 4 6 4 2" xfId="31575" xr:uid="{A611682A-2918-4148-A0AA-EDBE1EA6DF17}"/>
    <cellStyle name="Cálculo 7 4 6 5" xfId="18861" xr:uid="{0B75C608-0307-4C69-82EC-B73B64943FB5}"/>
    <cellStyle name="Cálculo 7 4 7" xfId="4130" xr:uid="{9620D1B8-7E3E-413F-98DA-02902BDF8334}"/>
    <cellStyle name="Cálculo 7 4 7 2" xfId="6767" xr:uid="{41F36512-3A64-4BE4-876E-23AF8B42753E}"/>
    <cellStyle name="Cálculo 7 4 7 2 2" xfId="13078" xr:uid="{04A1CB68-DCDB-42A5-A7EE-E7EB5B22F9FB}"/>
    <cellStyle name="Cálculo 7 4 7 2 2 2" xfId="28186" xr:uid="{9F38716B-50FF-4FDE-AD97-45DC6D9B1408}"/>
    <cellStyle name="Cálculo 7 4 7 2 3" xfId="16752" xr:uid="{913D317E-ECA4-485D-85C0-D9179072BCE9}"/>
    <cellStyle name="Cálculo 7 4 7 2 3 2" xfId="31860" xr:uid="{D1742A9C-6552-4F0F-BA17-BF264E4DA0E3}"/>
    <cellStyle name="Cálculo 7 4 7 2 4" xfId="21875" xr:uid="{5F5BE44F-BACB-477C-9722-A23774E50B30}"/>
    <cellStyle name="Cálculo 7 4 7 3" xfId="10512" xr:uid="{805027C7-C10D-4AE4-BCF9-48430B868729}"/>
    <cellStyle name="Cálculo 7 4 7 3 2" xfId="25620" xr:uid="{DB959271-2454-423E-90BD-8A1A7C45D621}"/>
    <cellStyle name="Cálculo 7 4 7 4" xfId="15524" xr:uid="{C464488C-1B54-4BC1-B8E9-29146BB2FE78}"/>
    <cellStyle name="Cálculo 7 4 7 4 2" xfId="30632" xr:uid="{563D0DC5-DFF6-4140-9343-F07D0C77B1CF}"/>
    <cellStyle name="Cálculo 7 4 7 5" xfId="19238" xr:uid="{93120070-4FFD-483E-8812-6BD94AB61654}"/>
    <cellStyle name="Cálculo 7 4 8" xfId="4695" xr:uid="{CA9F0CC9-2A94-406E-AE0C-D3AE8F321DCF}"/>
    <cellStyle name="Cálculo 7 4 8 2" xfId="11077" xr:uid="{702F53CA-4746-4CD0-AA01-4F9103EE870B}"/>
    <cellStyle name="Cálculo 7 4 8 2 2" xfId="26185" xr:uid="{5C766F5B-FF26-4F9D-8F2A-D149BCD6737B}"/>
    <cellStyle name="Cálculo 7 4 8 3" xfId="13414" xr:uid="{1A83DAD6-2845-4B25-A215-5C4F93220500}"/>
    <cellStyle name="Cálculo 7 4 8 3 2" xfId="28522" xr:uid="{09674A2C-C071-4AA3-9860-3B46B6411882}"/>
    <cellStyle name="Cálculo 7 4 8 4" xfId="19803" xr:uid="{0CFE1E2E-C04D-4817-9CE7-5705EF52FA67}"/>
    <cellStyle name="Cálculo 7 4 9" xfId="8556" xr:uid="{6CDA7405-569F-4055-A41F-BAD9030C0E21}"/>
    <cellStyle name="Cálculo 7 4 9 2" xfId="23664" xr:uid="{7D46F6FE-983E-4823-975F-A9DAD4DD67FE}"/>
    <cellStyle name="Cálculo 7 5" xfId="2063" xr:uid="{774F0EA2-FEBC-4C5D-A2B1-B79514EB23EC}"/>
    <cellStyle name="Cálculo 7 5 10" xfId="14330" xr:uid="{DFE43CEE-9BF2-44D9-94F8-2509C96A8A73}"/>
    <cellStyle name="Cálculo 7 5 10 2" xfId="29438" xr:uid="{1DC9C2F9-6ABC-4146-8F33-91BD54AE6F1C}"/>
    <cellStyle name="Cálculo 7 5 11" xfId="17288" xr:uid="{C3D90EAB-86E4-4504-A064-04C4E348E736}"/>
    <cellStyle name="Cálculo 7 5 2" xfId="2823" xr:uid="{30F7A584-AD0E-4585-9FAB-F3DD99D18D44}"/>
    <cellStyle name="Cálculo 7 5 2 2" xfId="5460" xr:uid="{CBF287FA-66D6-462A-946B-BFB2400C6F86}"/>
    <cellStyle name="Cálculo 7 5 2 2 2" xfId="13705" xr:uid="{5D1FACEC-D1E5-465D-9716-5AB769FDD73C}"/>
    <cellStyle name="Cálculo 7 5 2 2 2 2" xfId="28813" xr:uid="{8F97561D-E0C7-41ED-9002-1D3496A5A51B}"/>
    <cellStyle name="Cálculo 7 5 2 2 3" xfId="20568" xr:uid="{2247B351-12EA-4F24-89E6-0A5DB4D2A86F}"/>
    <cellStyle name="Cálculo 7 5 2 3" xfId="14946" xr:uid="{B3E6C75C-2874-4E72-9974-815460BABC4A}"/>
    <cellStyle name="Cálculo 7 5 2 3 2" xfId="30054" xr:uid="{7A099D59-F012-41D0-827E-101FC40FE6C0}"/>
    <cellStyle name="Cálculo 7 5 2 4" xfId="17931" xr:uid="{D3238283-7D2E-4B99-9AD2-141A6DC51AC9}"/>
    <cellStyle name="Cálculo 7 5 3" xfId="3126" xr:uid="{1049F44D-8415-4DFE-AB6E-34DB1FB474D3}"/>
    <cellStyle name="Cálculo 7 5 3 2" xfId="5763" xr:uid="{44A74669-6641-40E8-9007-F7C65AAED34A}"/>
    <cellStyle name="Cálculo 7 5 3 2 2" xfId="12074" xr:uid="{D9E9DCA1-C2F0-4DEF-968B-F1F5C1116D11}"/>
    <cellStyle name="Cálculo 7 5 3 2 2 2" xfId="27182" xr:uid="{BDAAF3AC-77CD-47AA-92B1-406E01EFA01A}"/>
    <cellStyle name="Cálculo 7 5 3 2 3" xfId="14786" xr:uid="{3A938354-3FBD-4337-B798-AEDA998A52D8}"/>
    <cellStyle name="Cálculo 7 5 3 2 3 2" xfId="29894" xr:uid="{8F639956-DCBA-4E22-919E-4E1CA46B3C30}"/>
    <cellStyle name="Cálculo 7 5 3 2 4" xfId="20871" xr:uid="{0ED061BF-66E7-45B6-ADBA-63FD838E7334}"/>
    <cellStyle name="Cálculo 7 5 3 3" xfId="9508" xr:uid="{5D9D768A-7567-4BC7-BA54-03A0096DFCEA}"/>
    <cellStyle name="Cálculo 7 5 3 3 2" xfId="24616" xr:uid="{3E06A9E4-79AA-40E5-B1B1-913DB8BC1B60}"/>
    <cellStyle name="Cálculo 7 5 3 4" xfId="9193" xr:uid="{DF1C1D30-76E9-4C43-B534-BEAD74A1E7C5}"/>
    <cellStyle name="Cálculo 7 5 3 4 2" xfId="24301" xr:uid="{71E64F39-B532-4013-BAF9-9F3DA542B651}"/>
    <cellStyle name="Cálculo 7 5 3 5" xfId="18234" xr:uid="{EBDA68F0-A6FD-4D90-92E5-D1A4CFFE9CDC}"/>
    <cellStyle name="Cálculo 7 5 4" xfId="3452" xr:uid="{31B5E35D-A2AF-43E2-933A-B379FF6B5FF2}"/>
    <cellStyle name="Cálculo 7 5 4 2" xfId="6089" xr:uid="{5DBEAC4C-570F-4AC6-8F1F-A87DEC306CB7}"/>
    <cellStyle name="Cálculo 7 5 4 2 2" xfId="12400" xr:uid="{7DC2D921-29A2-4F13-B911-957F86F64634}"/>
    <cellStyle name="Cálculo 7 5 4 2 2 2" xfId="27508" xr:uid="{4B083173-E692-4A11-BF21-731690453D6E}"/>
    <cellStyle name="Cálculo 7 5 4 2 3" xfId="14405" xr:uid="{EA018AB3-6A39-4AB6-A916-1115ADD307BF}"/>
    <cellStyle name="Cálculo 7 5 4 2 3 2" xfId="29513" xr:uid="{D019FF13-1A76-42F1-B11A-C78F6457B3C7}"/>
    <cellStyle name="Cálculo 7 5 4 2 4" xfId="21197" xr:uid="{8D846DC2-D042-4FBD-A0F3-75E3622C6C34}"/>
    <cellStyle name="Cálculo 7 5 4 3" xfId="9834" xr:uid="{564480BB-6470-4FAB-95D8-D648DBB995D9}"/>
    <cellStyle name="Cálculo 7 5 4 3 2" xfId="24942" xr:uid="{C27175D8-755D-4342-B0BD-29DB7D534420}"/>
    <cellStyle name="Cálculo 7 5 4 4" xfId="7316" xr:uid="{2176B5D9-1AC0-4A7C-AC4B-58AB0E073EA5}"/>
    <cellStyle name="Cálculo 7 5 4 4 2" xfId="22424" xr:uid="{7C9E4129-FA09-4C56-B6FD-C6E8D9D958E3}"/>
    <cellStyle name="Cálculo 7 5 4 5" xfId="18560" xr:uid="{83EF472B-789A-49E1-9126-90E55255AC85}"/>
    <cellStyle name="Cálculo 7 5 5" xfId="3758" xr:uid="{78670CB7-07AB-4D43-B5B7-C15A3D4F4F5C}"/>
    <cellStyle name="Cálculo 7 5 5 2" xfId="6395" xr:uid="{A1EF66FB-9103-4C9F-B972-4AC714504B6A}"/>
    <cellStyle name="Cálculo 7 5 5 2 2" xfId="12706" xr:uid="{8D2AA914-E107-4359-904E-09E441AC1ED9}"/>
    <cellStyle name="Cálculo 7 5 5 2 2 2" xfId="27814" xr:uid="{C588C8F2-1601-4BCF-8543-14258D5CE152}"/>
    <cellStyle name="Cálculo 7 5 5 2 3" xfId="7071" xr:uid="{EF5EAE26-F25A-4B82-A265-A160BE22490B}"/>
    <cellStyle name="Cálculo 7 5 5 2 3 2" xfId="22179" xr:uid="{F74DFF88-C094-4BF7-A27E-9FF0F28E29B2}"/>
    <cellStyle name="Cálculo 7 5 5 2 4" xfId="21503" xr:uid="{8356AB03-3AD7-4CCA-8D87-341685567FAF}"/>
    <cellStyle name="Cálculo 7 5 5 3" xfId="10140" xr:uid="{17EE00DD-7AEA-41BE-A71D-59CF62590543}"/>
    <cellStyle name="Cálculo 7 5 5 3 2" xfId="25248" xr:uid="{272D1191-6619-4845-997C-11234E732CA4}"/>
    <cellStyle name="Cálculo 7 5 5 4" xfId="9218" xr:uid="{381F2A8C-D60E-48F7-8FF6-2716A8FFDD0C}"/>
    <cellStyle name="Cálculo 7 5 5 4 2" xfId="24326" xr:uid="{5DB5341C-E0C1-4B31-BF89-3742A8AEAD27}"/>
    <cellStyle name="Cálculo 7 5 5 5" xfId="18866" xr:uid="{ABC1A908-ECC5-4791-879E-394ED8017DD8}"/>
    <cellStyle name="Cálculo 7 5 6" xfId="4135" xr:uid="{ABA7B22D-AA24-48B3-9F98-609DAE188786}"/>
    <cellStyle name="Cálculo 7 5 6 2" xfId="6772" xr:uid="{499BE166-7FEA-4043-AFA3-60050C43D0EE}"/>
    <cellStyle name="Cálculo 7 5 6 2 2" xfId="13083" xr:uid="{A2B86AB2-1018-48C0-9AE5-96B7208BA57D}"/>
    <cellStyle name="Cálculo 7 5 6 2 2 2" xfId="28191" xr:uid="{9053F9EA-0630-4ABF-8A7A-094E04934891}"/>
    <cellStyle name="Cálculo 7 5 6 2 3" xfId="16757" xr:uid="{8B1EA094-4C65-47AD-86BC-96198D8C352C}"/>
    <cellStyle name="Cálculo 7 5 6 2 3 2" xfId="31865" xr:uid="{090A41CD-4DE2-42CA-A162-3CEC8A67F83A}"/>
    <cellStyle name="Cálculo 7 5 6 2 4" xfId="21880" xr:uid="{FAC11829-EDB9-4A43-B0A3-7379BEBBA45A}"/>
    <cellStyle name="Cálculo 7 5 6 3" xfId="10517" xr:uid="{DB96C013-5329-4371-A1B4-765BAA48D026}"/>
    <cellStyle name="Cálculo 7 5 6 3 2" xfId="25625" xr:uid="{7E57621B-3480-4117-AB6E-3C20C8ACCB38}"/>
    <cellStyle name="Cálculo 7 5 6 4" xfId="13793" xr:uid="{C1A16E8F-31F8-46D4-A65D-868F5FFA93ED}"/>
    <cellStyle name="Cálculo 7 5 6 4 2" xfId="28901" xr:uid="{043AC829-746A-4ACB-86E1-ACCFA30DE92E}"/>
    <cellStyle name="Cálculo 7 5 6 5" xfId="19243" xr:uid="{B8E11B81-F311-49A4-A4E4-549771B67B92}"/>
    <cellStyle name="Cálculo 7 5 7" xfId="4700" xr:uid="{0D7BAADE-3F60-4CBB-957A-04E9F1FB4740}"/>
    <cellStyle name="Cálculo 7 5 7 2" xfId="11082" xr:uid="{C83668E1-D9C2-4D9B-B138-1F90C66E6463}"/>
    <cellStyle name="Cálculo 7 5 7 2 2" xfId="26190" xr:uid="{AD41DD3D-FF47-4C60-8990-AA0333188B4F}"/>
    <cellStyle name="Cálculo 7 5 7 3" xfId="13984" xr:uid="{28349A51-18D3-40D8-974C-2D5639F96FB7}"/>
    <cellStyle name="Cálculo 7 5 7 3 2" xfId="29092" xr:uid="{D0037924-600A-48D9-ACBF-1F2F3CE860DE}"/>
    <cellStyle name="Cálculo 7 5 7 4" xfId="19808" xr:uid="{AE13E183-72BB-4809-9D7E-A83FA839DF3B}"/>
    <cellStyle name="Cálculo 7 5 8" xfId="8561" xr:uid="{AB5F2E5A-3665-401D-9CAC-1A6C86ECD61D}"/>
    <cellStyle name="Cálculo 7 5 8 2" xfId="23669" xr:uid="{BBC1AE69-27D0-4778-9F27-8E71BABA9BE7}"/>
    <cellStyle name="Cálculo 7 5 9" xfId="15680" xr:uid="{64B7BD45-8288-4DFD-A565-1A77A6CD7CC5}"/>
    <cellStyle name="Cálculo 7 5 9 2" xfId="30788" xr:uid="{2CED30F1-8F86-4465-A983-7E00A2862D04}"/>
    <cellStyle name="Cálculo 8" xfId="765" xr:uid="{00000000-0005-0000-0000-0000FD020000}"/>
    <cellStyle name="Cálculo 8 2" xfId="1839" xr:uid="{B17D0493-043A-42E7-AE91-388B759532B0}"/>
    <cellStyle name="Cálculo 8 2 10" xfId="8340" xr:uid="{7192738D-D62E-4FB3-A152-683A9BC1A657}"/>
    <cellStyle name="Cálculo 8 2 10 2" xfId="23448" xr:uid="{F71A5CC1-92A3-4A3C-84FF-D373192B9961}"/>
    <cellStyle name="Cálculo 8 2 11" xfId="16234" xr:uid="{DABB4B2B-C3F3-4636-BDF1-C782C571E3DF}"/>
    <cellStyle name="Cálculo 8 2 11 2" xfId="31342" xr:uid="{D0616DC2-6E7A-4810-8D5F-CA326D6FD4B6}"/>
    <cellStyle name="Cálculo 8 2 12" xfId="15357" xr:uid="{A403F424-5A6D-41B2-AC58-98B9E0809825}"/>
    <cellStyle name="Cálculo 8 2 12 2" xfId="30465" xr:uid="{3B5E010B-54EA-4BEF-A3A5-AEEE9A6F12BA}"/>
    <cellStyle name="Cálculo 8 2 13" xfId="17064" xr:uid="{CAF1B34A-08C2-4F2F-BDA7-ACF784E9754B}"/>
    <cellStyle name="Cálculo 8 2 2" xfId="2399" xr:uid="{C280280D-3120-421D-9A20-134AC6E835F3}"/>
    <cellStyle name="Cálculo 8 2 2 2" xfId="5036" xr:uid="{BD60FD25-A6E5-4865-B126-9E108FA9816C}"/>
    <cellStyle name="Cálculo 8 2 2 2 2" xfId="11400" xr:uid="{279C6254-4A94-4464-905B-4F114B0819C4}"/>
    <cellStyle name="Cálculo 8 2 2 2 2 2" xfId="26508" xr:uid="{2CD0E16A-91E0-492E-9C94-985316C8B89F}"/>
    <cellStyle name="Cálculo 8 2 2 2 3" xfId="7817" xr:uid="{F8742C86-DDF4-4C28-A734-C4B7B25B8748}"/>
    <cellStyle name="Cálculo 8 2 2 2 3 2" xfId="22925" xr:uid="{2A049449-69BF-467A-BEBB-59EA324D8DD3}"/>
    <cellStyle name="Cálculo 8 2 2 2 4" xfId="20144" xr:uid="{16525BFD-87C8-4FCA-9F85-ED6272FA9495}"/>
    <cellStyle name="Cálculo 8 2 2 3" xfId="8866" xr:uid="{4287BEE4-B2B2-4E16-9E85-EF48FF894AB6}"/>
    <cellStyle name="Cálculo 8 2 2 3 2" xfId="23974" xr:uid="{F59BEB0C-0091-412B-859F-EBF4D9445FE3}"/>
    <cellStyle name="Cálculo 8 2 3" xfId="2221" xr:uid="{D6E54F6C-180A-4A15-9722-C160130A9AFA}"/>
    <cellStyle name="Cálculo 8 2 3 2" xfId="4858" xr:uid="{F1C590FB-0412-444A-8D9B-BBA8504A85F6}"/>
    <cellStyle name="Cálculo 8 2 3 2 2" xfId="15758" xr:uid="{6DD264EF-DC4A-4D32-A404-0498BF1256FE}"/>
    <cellStyle name="Cálculo 8 2 3 2 2 2" xfId="30866" xr:uid="{B93D6D8C-1A18-439F-9913-1537AD727239}"/>
    <cellStyle name="Cálculo 8 2 3 2 3" xfId="19966" xr:uid="{287E9EBC-D29E-4ADD-A984-C648A6765DDA}"/>
    <cellStyle name="Cálculo 8 2 3 3" xfId="16115" xr:uid="{93BD3BA8-8D38-4D39-9091-B4861497AC35}"/>
    <cellStyle name="Cálculo 8 2 3 3 2" xfId="31223" xr:uid="{D4A85388-2C7F-4F9F-9430-0A43E6D78F2A}"/>
    <cellStyle name="Cálculo 8 2 3 4" xfId="17446" xr:uid="{3786FDF2-6377-4452-8677-189EE1BFF00A}"/>
    <cellStyle name="Cálculo 8 2 4" xfId="2933" xr:uid="{FD92D324-E99B-458C-8286-EBB2D9B9E0F1}"/>
    <cellStyle name="Cálculo 8 2 4 2" xfId="5570" xr:uid="{2B401899-0393-4D1A-AD8A-6957CE8E16D4}"/>
    <cellStyle name="Cálculo 8 2 4 2 2" xfId="11881" xr:uid="{90E447D4-B16B-40BA-9C24-EF12ECF6B3DD}"/>
    <cellStyle name="Cálculo 8 2 4 2 2 2" xfId="26989" xr:uid="{F4C538FA-04F0-41C4-8DBD-22F395F39123}"/>
    <cellStyle name="Cálculo 8 2 4 2 3" xfId="13694" xr:uid="{AF8E4F0E-77A8-4B55-8F57-8C33AB7F3530}"/>
    <cellStyle name="Cálculo 8 2 4 2 3 2" xfId="28802" xr:uid="{A5311480-56EF-4405-856A-34A43F01F43F}"/>
    <cellStyle name="Cálculo 8 2 4 2 4" xfId="20678" xr:uid="{A14ED7D9-5C18-4B0F-9695-CD4A6ED2ED45}"/>
    <cellStyle name="Cálculo 8 2 4 3" xfId="9315" xr:uid="{31BFB013-B904-4916-8667-37D189A880F7}"/>
    <cellStyle name="Cálculo 8 2 4 3 2" xfId="24423" xr:uid="{DAEFE6DF-5A39-4415-9489-91A5B13119B8}"/>
    <cellStyle name="Cálculo 8 2 4 4" xfId="14275" xr:uid="{0C2A59BC-57E9-43FB-88A6-2285A8EBC5CC}"/>
    <cellStyle name="Cálculo 8 2 4 4 2" xfId="29383" xr:uid="{D2A6A49E-5CCD-4013-A254-BC89D6996BDD}"/>
    <cellStyle name="Cálculo 8 2 4 5" xfId="18041" xr:uid="{8E91542C-8C0B-40C0-A8FB-1FBC1AAD2B6F}"/>
    <cellStyle name="Cálculo 8 2 5" xfId="3259" xr:uid="{3423720A-BF52-49A5-B016-33F51D68546B}"/>
    <cellStyle name="Cálculo 8 2 5 2" xfId="5896" xr:uid="{032E2D85-5265-4592-ACE7-115FD0936134}"/>
    <cellStyle name="Cálculo 8 2 5 2 2" xfId="12207" xr:uid="{158C108C-6E51-486A-8F79-367666D13451}"/>
    <cellStyle name="Cálculo 8 2 5 2 2 2" xfId="27315" xr:uid="{9A7A4E20-BEA2-4481-81C4-ABBC5DA123A2}"/>
    <cellStyle name="Cálculo 8 2 5 2 3" xfId="14811" xr:uid="{2391186A-A267-49C1-A152-99ADA2A88BE8}"/>
    <cellStyle name="Cálculo 8 2 5 2 3 2" xfId="29919" xr:uid="{8F5DACD8-49CC-4F25-9B54-718E574379F2}"/>
    <cellStyle name="Cálculo 8 2 5 2 4" xfId="21004" xr:uid="{E5C6E217-D63E-4ABC-80B1-E445DE2D3CD7}"/>
    <cellStyle name="Cálculo 8 2 5 3" xfId="9641" xr:uid="{3241DCAD-A634-4E29-B012-E5B6BEA27CCB}"/>
    <cellStyle name="Cálculo 8 2 5 3 2" xfId="24749" xr:uid="{BA8AF3AF-CDA1-42A0-8FE7-ECFE6BBAF42D}"/>
    <cellStyle name="Cálculo 8 2 5 4" xfId="15205" xr:uid="{58742751-3A2A-4FAA-990F-A62A6D941E71}"/>
    <cellStyle name="Cálculo 8 2 5 4 2" xfId="30313" xr:uid="{04B78C33-C6E6-4AAA-8F95-3068CC06E9D0}"/>
    <cellStyle name="Cálculo 8 2 5 5" xfId="18367" xr:uid="{DD7C8DFC-239F-4767-A463-D1ED3F4F3D92}"/>
    <cellStyle name="Cálculo 8 2 6" xfId="3565" xr:uid="{02DBA38B-5AC8-4039-BA59-3FA51B409EDF}"/>
    <cellStyle name="Cálculo 8 2 6 2" xfId="6202" xr:uid="{110EAB51-AE84-494E-A1AF-5689C230FEC6}"/>
    <cellStyle name="Cálculo 8 2 6 2 2" xfId="12513" xr:uid="{381BF268-2C55-4125-A5AC-E6AE4ACDAAFF}"/>
    <cellStyle name="Cálculo 8 2 6 2 2 2" xfId="27621" xr:uid="{F31FCA75-51EA-43B6-9A61-A96787BE2223}"/>
    <cellStyle name="Cálculo 8 2 6 2 3" xfId="15487" xr:uid="{4D8611EB-3920-450C-A3E8-F806FA1E11F9}"/>
    <cellStyle name="Cálculo 8 2 6 2 3 2" xfId="30595" xr:uid="{86EB21A1-9E5A-4F28-8E8C-D92248579656}"/>
    <cellStyle name="Cálculo 8 2 6 2 4" xfId="21310" xr:uid="{B02C441E-1210-4B64-B6B0-D7F4596D1F83}"/>
    <cellStyle name="Cálculo 8 2 6 3" xfId="9947" xr:uid="{C2EFCB16-59BF-4D84-9B1C-37F000994884}"/>
    <cellStyle name="Cálculo 8 2 6 3 2" xfId="25055" xr:uid="{09DAF30C-C1A4-4138-BBA8-8AF873BC2C2D}"/>
    <cellStyle name="Cálculo 8 2 6 4" xfId="15772" xr:uid="{0D2792DE-F845-475A-8864-972F698E3C3A}"/>
    <cellStyle name="Cálculo 8 2 6 4 2" xfId="30880" xr:uid="{E424B0F5-D786-411C-9D64-ACDD18E05974}"/>
    <cellStyle name="Cálculo 8 2 6 5" xfId="18673" xr:uid="{2C071BCB-B59B-4887-AC1B-A685228EB84F}"/>
    <cellStyle name="Cálculo 8 2 7" xfId="3911" xr:uid="{1E7B694D-F950-4DE9-AEAA-3B487C825451}"/>
    <cellStyle name="Cálculo 8 2 7 2" xfId="6548" xr:uid="{C6F21C60-4831-44ED-A06B-FF8C3C563B37}"/>
    <cellStyle name="Cálculo 8 2 7 2 2" xfId="12859" xr:uid="{95354D88-CB46-4D4C-A9C9-6290A0A3EB05}"/>
    <cellStyle name="Cálculo 8 2 7 2 2 2" xfId="27967" xr:uid="{2647751F-E558-4066-89AF-8CABF3ED4E1F}"/>
    <cellStyle name="Cálculo 8 2 7 2 3" xfId="13839" xr:uid="{29EAC4A7-C4BB-44FE-AE9A-DAF0B2054479}"/>
    <cellStyle name="Cálculo 8 2 7 2 3 2" xfId="28947" xr:uid="{CEA90B0C-56B8-4CF3-94D4-24988B08B76C}"/>
    <cellStyle name="Cálculo 8 2 7 2 4" xfId="21656" xr:uid="{92D01210-1E0E-4575-8667-A38A7D27E685}"/>
    <cellStyle name="Cálculo 8 2 7 3" xfId="10293" xr:uid="{C8E497FA-EB73-4201-A50B-7F1B032C6CFB}"/>
    <cellStyle name="Cálculo 8 2 7 3 2" xfId="25401" xr:uid="{2D5ADA7F-C625-4969-8DC3-CDAC97B98240}"/>
    <cellStyle name="Cálculo 8 2 7 4" xfId="15023" xr:uid="{D4F31F81-F4BC-44ED-89C8-22FE742F5CD0}"/>
    <cellStyle name="Cálculo 8 2 7 4 2" xfId="30131" xr:uid="{1338BED2-A130-42F1-BD30-11EBA4828F6D}"/>
    <cellStyle name="Cálculo 8 2 7 5" xfId="19019" xr:uid="{FB710C8E-228F-4F01-9372-0844FC12587A}"/>
    <cellStyle name="Cálculo 8 2 8" xfId="4275" xr:uid="{7978C696-F1C2-4917-9644-E96C2871C456}"/>
    <cellStyle name="Cálculo 8 2 8 2" xfId="6912" xr:uid="{CC77D03A-5A7B-4777-8CED-BEAF5BDA2931}"/>
    <cellStyle name="Cálculo 8 2 8 2 2" xfId="13223" xr:uid="{C29D380C-4A7A-4C26-92F4-82B24CCB9B88}"/>
    <cellStyle name="Cálculo 8 2 8 2 2 2" xfId="28331" xr:uid="{AF90F25B-A1F0-40C8-9506-BBB2B8C32093}"/>
    <cellStyle name="Cálculo 8 2 8 2 3" xfId="16887" xr:uid="{076C95DB-FCD0-419A-A1E3-6DB45518ECDE}"/>
    <cellStyle name="Cálculo 8 2 8 2 3 2" xfId="31995" xr:uid="{C3E63FF9-8302-4343-AB29-46CDC914F1E3}"/>
    <cellStyle name="Cálculo 8 2 8 2 4" xfId="22020" xr:uid="{22B4E662-D56A-48E6-9330-830E63102376}"/>
    <cellStyle name="Cálculo 8 2 8 3" xfId="10657" xr:uid="{3D83FD55-9767-4A38-909A-C0D2DB976C41}"/>
    <cellStyle name="Cálculo 8 2 8 3 2" xfId="25765" xr:uid="{DCB16182-00F7-4EB3-B32E-75BA51B967BB}"/>
    <cellStyle name="Cálculo 8 2 8 4" xfId="7979" xr:uid="{F1E19BBE-0312-45DB-9778-B010C45D5087}"/>
    <cellStyle name="Cálculo 8 2 8 4 2" xfId="23087" xr:uid="{81328D1D-F04E-48E2-9745-8864C26D05DD}"/>
    <cellStyle name="Cálculo 8 2 8 5" xfId="19383" xr:uid="{1297FE0D-0A14-45C8-8A24-149E8761EEC7}"/>
    <cellStyle name="Cálculo 8 2 9" xfId="4476" xr:uid="{73CF7D26-AAE4-4ECE-A717-3892999A38C6}"/>
    <cellStyle name="Cálculo 8 2 9 2" xfId="10858" xr:uid="{523680E6-715B-4060-AB88-B175126A42C8}"/>
    <cellStyle name="Cálculo 8 2 9 2 2" xfId="25966" xr:uid="{142CA6F0-F7B8-4150-ABE1-AEFCA0844405}"/>
    <cellStyle name="Cálculo 8 2 9 3" xfId="7279" xr:uid="{B31A1F45-EBD1-4679-AAE5-D43ECA09FB48}"/>
    <cellStyle name="Cálculo 8 2 9 3 2" xfId="22387" xr:uid="{896EA1F7-7944-4A63-B409-639DA405C6C1}"/>
    <cellStyle name="Cálculo 8 2 9 4" xfId="19584" xr:uid="{FFE32C22-F7E3-4933-9BF8-9F95DCB8CB5D}"/>
    <cellStyle name="Cálculo 8 3" xfId="1822" xr:uid="{65BAAF88-6E91-442F-8337-2BDD34E269C5}"/>
    <cellStyle name="Cálculo 8 3 10" xfId="7324" xr:uid="{40E453A1-C60C-40E6-950B-A27863E48B8F}"/>
    <cellStyle name="Cálculo 8 3 10 2" xfId="22432" xr:uid="{5B2019BF-971C-4114-A338-AF2B35D5A33C}"/>
    <cellStyle name="Cálculo 8 3 11" xfId="16105" xr:uid="{D653401C-62A8-44CD-AC05-3D388255D15C}"/>
    <cellStyle name="Cálculo 8 3 11 2" xfId="31213" xr:uid="{7BB0CDA4-F074-474D-A4E8-51B1B2F2D451}"/>
    <cellStyle name="Cálculo 8 3 12" xfId="17047" xr:uid="{46AE72C6-0BFF-4B57-9D0A-93F849E57B2E}"/>
    <cellStyle name="Cálculo 8 3 2" xfId="2382" xr:uid="{F5883C6E-56DA-4E04-B1DB-8A38D9C19055}"/>
    <cellStyle name="Cálculo 8 3 2 2" xfId="5019" xr:uid="{58E7F0AE-3269-4A79-AF01-33116EDC68D8}"/>
    <cellStyle name="Cálculo 8 3 2 2 2" xfId="11383" xr:uid="{2A0863A3-8D53-4E71-84CC-72D7A3FC75C4}"/>
    <cellStyle name="Cálculo 8 3 2 2 2 2" xfId="26491" xr:uid="{748D97D0-EBF0-423C-AF96-E8C6D5B0D4F6}"/>
    <cellStyle name="Cálculo 8 3 2 2 3" xfId="11791" xr:uid="{8931C191-D3D2-4C6F-9B9C-8154C68E0BCA}"/>
    <cellStyle name="Cálculo 8 3 2 2 3 2" xfId="26899" xr:uid="{06D80FA5-9621-4D83-9F6C-C42657FD782A}"/>
    <cellStyle name="Cálculo 8 3 2 2 4" xfId="20127" xr:uid="{B76CB6C1-0ED4-40CD-87A5-B83DF91C5925}"/>
    <cellStyle name="Cálculo 8 3 2 3" xfId="8849" xr:uid="{A2DE8EE4-B150-4772-8D7F-01C3089CDB70}"/>
    <cellStyle name="Cálculo 8 3 2 3 2" xfId="23957" xr:uid="{D5DC8749-811F-45DD-867D-9E7F01A650FD}"/>
    <cellStyle name="Cálculo 8 3 2 4" xfId="7924" xr:uid="{764274E6-2943-457D-8B09-E2FB84948453}"/>
    <cellStyle name="Cálculo 8 3 2 4 2" xfId="23032" xr:uid="{9FF388F4-7072-4C3E-90BA-208E9B2B87E1}"/>
    <cellStyle name="Cálculo 8 3 2 5" xfId="16476" xr:uid="{A4771843-CDCF-47CA-9E97-D9702E8673CB}"/>
    <cellStyle name="Cálculo 8 3 2 5 2" xfId="31584" xr:uid="{D589F46F-8FE7-4033-ADA2-027033378E94}"/>
    <cellStyle name="Cálculo 8 3 2 6" xfId="17590" xr:uid="{D0C82CBB-915D-468B-8996-79BEC00C1CAD}"/>
    <cellStyle name="Cálculo 8 3 3" xfId="2238" xr:uid="{C3046398-EC36-47C2-B80C-B050E0C87A0C}"/>
    <cellStyle name="Cálculo 8 3 3 2" xfId="4875" xr:uid="{7F389CAB-CD01-489F-9AE0-537B8B0B4D85}"/>
    <cellStyle name="Cálculo 8 3 3 2 2" xfId="7175" xr:uid="{74C34464-4DB1-4C3F-B267-D69C8AE98702}"/>
    <cellStyle name="Cálculo 8 3 3 2 2 2" xfId="22283" xr:uid="{C08F8FD4-1C6C-4CA1-8774-99E94A04F904}"/>
    <cellStyle name="Cálculo 8 3 3 2 3" xfId="19983" xr:uid="{A4DCB0E3-B3FD-47B3-A574-914EA34497A8}"/>
    <cellStyle name="Cálculo 8 3 3 3" xfId="7441" xr:uid="{2DBA609C-8AB7-4B1A-8B60-BF0461D9142F}"/>
    <cellStyle name="Cálculo 8 3 3 3 2" xfId="22549" xr:uid="{D55A088A-296A-43FC-BB28-CD7661782FEE}"/>
    <cellStyle name="Cálculo 8 3 3 4" xfId="17463" xr:uid="{FE5DE9CF-E827-40D9-B3EE-B502C5B24162}"/>
    <cellStyle name="Cálculo 8 3 4" xfId="2346" xr:uid="{CA4CFC9F-6790-4923-B8F8-B0473734B523}"/>
    <cellStyle name="Cálculo 8 3 4 2" xfId="4983" xr:uid="{33A4B506-1A10-47B7-8895-F5EEF26F482E}"/>
    <cellStyle name="Cálculo 8 3 4 2 2" xfId="11347" xr:uid="{73E55D54-850C-40E7-8325-C50FD3F13327}"/>
    <cellStyle name="Cálculo 8 3 4 2 2 2" xfId="26455" xr:uid="{9FFF6A00-2F5C-4C94-A4A8-0854A83FEABA}"/>
    <cellStyle name="Cálculo 8 3 4 2 3" xfId="15543" xr:uid="{2FC4B1AD-EC89-45B4-ACBA-A5D518BDCF33}"/>
    <cellStyle name="Cálculo 8 3 4 2 3 2" xfId="30651" xr:uid="{43F81543-9563-4AB1-A8BA-193C30CFFD20}"/>
    <cellStyle name="Cálculo 8 3 4 2 4" xfId="20091" xr:uid="{B3DDAC6A-F826-4F6F-A94B-B69401D08CE5}"/>
    <cellStyle name="Cálculo 8 3 4 3" xfId="8813" xr:uid="{143AD241-0DEC-46F9-BE92-E7EBD74CCD34}"/>
    <cellStyle name="Cálculo 8 3 4 3 2" xfId="23921" xr:uid="{6A3771AD-EFE3-4157-98D0-CEA0437B8C0F}"/>
    <cellStyle name="Cálculo 8 3 4 4" xfId="16323" xr:uid="{896BE9DD-0105-4E67-920A-B664E368EE7D}"/>
    <cellStyle name="Cálculo 8 3 4 4 2" xfId="31431" xr:uid="{7637E2F3-3070-434E-A4D5-6958996E4736}"/>
    <cellStyle name="Cálculo 8 3 4 5" xfId="17571" xr:uid="{662CBD64-7B78-4858-8632-CA5275308D98}"/>
    <cellStyle name="Cálculo 8 3 5" xfId="3242" xr:uid="{992A7CDE-3923-4A68-B584-FB972B20B496}"/>
    <cellStyle name="Cálculo 8 3 5 2" xfId="5879" xr:uid="{C08563E6-9DAB-4646-BB06-4B8F2A2928F0}"/>
    <cellStyle name="Cálculo 8 3 5 2 2" xfId="12190" xr:uid="{0E9D9986-8170-4DE5-B599-F5882EAD0FB2}"/>
    <cellStyle name="Cálculo 8 3 5 2 2 2" xfId="27298" xr:uid="{BD154046-E4C9-41DC-B2FA-7C8326F4516E}"/>
    <cellStyle name="Cálculo 8 3 5 2 3" xfId="14787" xr:uid="{3F4ABD82-8CE6-4570-B82E-C168CB114DE7}"/>
    <cellStyle name="Cálculo 8 3 5 2 3 2" xfId="29895" xr:uid="{E3973C26-C268-43A9-A356-EC4C23E65F34}"/>
    <cellStyle name="Cálculo 8 3 5 2 4" xfId="20987" xr:uid="{DB99F3E4-76C8-4003-A900-6385BA3BE5D5}"/>
    <cellStyle name="Cálculo 8 3 5 3" xfId="9624" xr:uid="{9213FD0D-7840-4141-9A2D-1B2896871F5A}"/>
    <cellStyle name="Cálculo 8 3 5 3 2" xfId="24732" xr:uid="{2595C53A-5E48-4034-BB94-3257554833E6}"/>
    <cellStyle name="Cálculo 8 3 5 4" xfId="15433" xr:uid="{EF7E4B1A-6CD6-4B8F-9DEB-8545B88DDFAF}"/>
    <cellStyle name="Cálculo 8 3 5 4 2" xfId="30541" xr:uid="{CCBF342E-3FDE-4E10-A1E7-C79E0DBF5B5B}"/>
    <cellStyle name="Cálculo 8 3 5 5" xfId="18350" xr:uid="{977EAF41-46A1-4528-BE0B-835483DE0C84}"/>
    <cellStyle name="Cálculo 8 3 6" xfId="2324" xr:uid="{D73C5ECB-75F7-4BF9-B34F-64981183DFF3}"/>
    <cellStyle name="Cálculo 8 3 6 2" xfId="4961" xr:uid="{FBDB2429-3E94-48AA-8F13-1A0A97E8038E}"/>
    <cellStyle name="Cálculo 8 3 6 2 2" xfId="11325" xr:uid="{8B2779D4-8EF3-4C45-8E18-5C60A0C8B5BB}"/>
    <cellStyle name="Cálculo 8 3 6 2 2 2" xfId="26433" xr:uid="{63EF7B56-A062-489A-8F7C-E5F1987D4B87}"/>
    <cellStyle name="Cálculo 8 3 6 2 3" xfId="7070" xr:uid="{9A2DAA48-AF93-471E-8980-24426C098246}"/>
    <cellStyle name="Cálculo 8 3 6 2 3 2" xfId="22178" xr:uid="{F32DFCFE-598D-4D7D-A360-0419F59298BA}"/>
    <cellStyle name="Cálculo 8 3 6 2 4" xfId="20069" xr:uid="{9C59E333-9476-4652-8E05-4ABA7FA0DA8C}"/>
    <cellStyle name="Cálculo 8 3 6 3" xfId="8791" xr:uid="{7712C92B-CDAE-46BB-9B96-80AF77F0C91A}"/>
    <cellStyle name="Cálculo 8 3 6 3 2" xfId="23899" xr:uid="{D0F79F6C-234A-4191-82E6-3CECCAC00A91}"/>
    <cellStyle name="Cálculo 8 3 6 4" xfId="15360" xr:uid="{0ADC6FC3-F7DA-44ED-B82D-3205C5162CE8}"/>
    <cellStyle name="Cálculo 8 3 6 4 2" xfId="30468" xr:uid="{EBA5E839-2362-497D-A0AB-492174D4E937}"/>
    <cellStyle name="Cálculo 8 3 6 5" xfId="17549" xr:uid="{388A864E-2772-48B9-BAC7-6318C9B63B37}"/>
    <cellStyle name="Cálculo 8 3 7" xfId="3894" xr:uid="{B9AD41CC-A033-4E33-85FF-0A10E47D0318}"/>
    <cellStyle name="Cálculo 8 3 7 2" xfId="6531" xr:uid="{F8729995-867B-46D9-A4BA-25B4D72F4C02}"/>
    <cellStyle name="Cálculo 8 3 7 2 2" xfId="12842" xr:uid="{6E5E9A3E-8B16-4C39-B860-DC010BAEA283}"/>
    <cellStyle name="Cálculo 8 3 7 2 2 2" xfId="27950" xr:uid="{72CCEB99-7641-4AFA-8156-2CF46019FEC3}"/>
    <cellStyle name="Cálculo 8 3 7 2 3" xfId="16428" xr:uid="{5C857DFB-EC5B-447D-8F6B-E7FBB0618C88}"/>
    <cellStyle name="Cálculo 8 3 7 2 3 2" xfId="31536" xr:uid="{A25973CE-2DCF-457A-8E48-F2E35B4F3375}"/>
    <cellStyle name="Cálculo 8 3 7 2 4" xfId="21639" xr:uid="{1C90CFFA-F2FC-43C3-A643-FF2A854D937C}"/>
    <cellStyle name="Cálculo 8 3 7 3" xfId="10276" xr:uid="{FA844704-9C65-4846-95C4-AB82794BB788}"/>
    <cellStyle name="Cálculo 8 3 7 3 2" xfId="25384" xr:uid="{FFB670A1-925F-4727-9B87-5064F9EBF9D0}"/>
    <cellStyle name="Cálculo 8 3 7 4" xfId="15542" xr:uid="{EDE4499E-5BE1-47B5-A09D-72C52C12A8A6}"/>
    <cellStyle name="Cálculo 8 3 7 4 2" xfId="30650" xr:uid="{6FE90895-5A4F-4740-A3B4-D2BAB1C2BF90}"/>
    <cellStyle name="Cálculo 8 3 7 5" xfId="19002" xr:uid="{E7321DDD-AAB9-4FC9-AB43-6F91330A60A1}"/>
    <cellStyle name="Cálculo 8 3 8" xfId="4459" xr:uid="{ADECB39D-B934-44BD-BC76-2119A0F6FE5F}"/>
    <cellStyle name="Cálculo 8 3 8 2" xfId="10841" xr:uid="{877E8109-40B8-4FCA-94EE-D39B6A887032}"/>
    <cellStyle name="Cálculo 8 3 8 2 2" xfId="25949" xr:uid="{B308F99C-6A59-4236-89C1-CBC48B30B65F}"/>
    <cellStyle name="Cálculo 8 3 8 3" xfId="14562" xr:uid="{1D86906F-508C-47DC-8C51-E655A7260317}"/>
    <cellStyle name="Cálculo 8 3 8 3 2" xfId="29670" xr:uid="{B131E6DF-63B4-4B93-97DA-8BC1440E1648}"/>
    <cellStyle name="Cálculo 8 3 8 4" xfId="19567" xr:uid="{D1E356BA-AFEB-4B16-8709-A2BD56102F4E}"/>
    <cellStyle name="Cálculo 8 3 9" xfId="8323" xr:uid="{7974AFF2-0D6B-4055-86C4-CF8E27A29BFE}"/>
    <cellStyle name="Cálculo 8 3 9 2" xfId="23431" xr:uid="{8D0259A1-3AFD-4D81-B0E8-6B2F03A44845}"/>
    <cellStyle name="Cálculo 8 4" xfId="2059" xr:uid="{0B81CBB2-D441-467A-A907-515E1B3A53D6}"/>
    <cellStyle name="Cálculo 8 4 10" xfId="14068" xr:uid="{BD031800-2B2C-4FA9-8D49-2A2DF86E3344}"/>
    <cellStyle name="Cálculo 8 4 10 2" xfId="29176" xr:uid="{3054B097-4453-4B5D-BF91-20FB72E7B925}"/>
    <cellStyle name="Cálculo 8 4 11" xfId="14917" xr:uid="{DE869D43-26D0-48B5-81A5-621EF9812A48}"/>
    <cellStyle name="Cálculo 8 4 11 2" xfId="30025" xr:uid="{0A60EC6D-0C5C-40BC-9F70-3EA8A3BAB106}"/>
    <cellStyle name="Cálculo 8 4 12" xfId="17284" xr:uid="{E6A1B52C-E793-42A2-A2F9-A1A066E4F083}"/>
    <cellStyle name="Cálculo 8 4 2" xfId="2566" xr:uid="{C9F822B5-BA14-40A8-9FF2-433A6A2ED127}"/>
    <cellStyle name="Cálculo 8 4 2 2" xfId="5203" xr:uid="{540B0D7F-7899-446D-B5BE-E48A7395EEBA}"/>
    <cellStyle name="Cálculo 8 4 2 2 2" xfId="11567" xr:uid="{B902B704-E8B7-4266-AA53-1ADF0FFA9EEF}"/>
    <cellStyle name="Cálculo 8 4 2 2 2 2" xfId="26675" xr:uid="{F5439587-9DBF-427B-B1AF-A81082D2736C}"/>
    <cellStyle name="Cálculo 8 4 2 2 3" xfId="7156" xr:uid="{9BA9EEA6-7570-4FD4-AC72-335C6E97973A}"/>
    <cellStyle name="Cálculo 8 4 2 2 3 2" xfId="22264" xr:uid="{58E3D376-23AE-4392-8426-5EB65A386ADE}"/>
    <cellStyle name="Cálculo 8 4 2 2 4" xfId="20311" xr:uid="{4F58F072-AC72-49AA-8973-C5B25388CBC7}"/>
    <cellStyle name="Cálculo 8 4 2 3" xfId="9033" xr:uid="{DB2D4170-23F3-4FD1-A5E1-174817EC33F9}"/>
    <cellStyle name="Cálculo 8 4 2 3 2" xfId="24141" xr:uid="{8DBEFC3A-78AA-4830-81C4-20085E83309E}"/>
    <cellStyle name="Cálculo 8 4 2 4" xfId="15332" xr:uid="{8F438E3F-7749-410E-A539-5FE4040FB3DE}"/>
    <cellStyle name="Cálculo 8 4 2 4 2" xfId="30440" xr:uid="{CB1D04F9-D93A-44AB-B7CE-0CEC4980AEEB}"/>
    <cellStyle name="Cálculo 8 4 2 5" xfId="14284" xr:uid="{5AE2BBD6-8360-4551-A976-D223BBC1081A}"/>
    <cellStyle name="Cálculo 8 4 2 5 2" xfId="29392" xr:uid="{5CF5F881-8109-42E1-A1E5-7BED05B2ABC7}"/>
    <cellStyle name="Cálculo 8 4 2 6" xfId="17674" xr:uid="{98F1C57B-FD8A-417D-B746-8217C2E196FA}"/>
    <cellStyle name="Cálculo 8 4 3" xfId="2819" xr:uid="{C2026601-8616-4212-B631-53DC90C690EB}"/>
    <cellStyle name="Cálculo 8 4 3 2" xfId="5456" xr:uid="{415A2DE4-A793-47FA-90AD-947220AB1F97}"/>
    <cellStyle name="Cálculo 8 4 3 2 2" xfId="15574" xr:uid="{46E20367-95F7-4738-8740-D3CA1C268E20}"/>
    <cellStyle name="Cálculo 8 4 3 2 2 2" xfId="30682" xr:uid="{3068E516-F0D0-444F-B203-C566D168DA4D}"/>
    <cellStyle name="Cálculo 8 4 3 2 3" xfId="20564" xr:uid="{E03F2967-84EA-4E63-87F0-48C3967C080D}"/>
    <cellStyle name="Cálculo 8 4 3 3" xfId="8223" xr:uid="{7D8DC4FF-F2FD-44E6-81D8-331522A5DD1A}"/>
    <cellStyle name="Cálculo 8 4 3 3 2" xfId="23331" xr:uid="{0382E237-B4E6-4A9A-9FEE-81EAB310391F}"/>
    <cellStyle name="Cálculo 8 4 3 4" xfId="17927" xr:uid="{25721124-D542-46E9-AE3B-E659FC89D355}"/>
    <cellStyle name="Cálculo 8 4 4" xfId="3122" xr:uid="{721ED30B-6375-4239-8D71-FB59C05EED78}"/>
    <cellStyle name="Cálculo 8 4 4 2" xfId="5759" xr:uid="{79AFBFC3-13F4-4DDD-91F3-61D185DFE023}"/>
    <cellStyle name="Cálculo 8 4 4 2 2" xfId="12070" xr:uid="{C7F7F461-9F39-4EEB-AAB0-72C87F8CEAD1}"/>
    <cellStyle name="Cálculo 8 4 4 2 2 2" xfId="27178" xr:uid="{30952047-03C7-46CC-BE17-89B219C5DCB1}"/>
    <cellStyle name="Cálculo 8 4 4 2 3" xfId="11249" xr:uid="{090F8F71-6615-4BBB-938F-14325CC92280}"/>
    <cellStyle name="Cálculo 8 4 4 2 3 2" xfId="26357" xr:uid="{19372E92-7108-4DF6-98A8-6EBA762D9357}"/>
    <cellStyle name="Cálculo 8 4 4 2 4" xfId="20867" xr:uid="{E79EABC0-BFF9-43EA-93EC-D76E44D4F799}"/>
    <cellStyle name="Cálculo 8 4 4 3" xfId="9504" xr:uid="{52FE498B-E275-4ACE-A412-5F596C6AB72C}"/>
    <cellStyle name="Cálculo 8 4 4 3 2" xfId="24612" xr:uid="{7249029A-8D3D-48CF-8D06-661FBB326131}"/>
    <cellStyle name="Cálculo 8 4 4 4" xfId="13471" xr:uid="{0CA2D137-60BB-4C07-A82D-24856ED8BB44}"/>
    <cellStyle name="Cálculo 8 4 4 4 2" xfId="28579" xr:uid="{AB9F1152-5CF7-4A88-B8C2-18834BF9991A}"/>
    <cellStyle name="Cálculo 8 4 4 5" xfId="18230" xr:uid="{DEF8D449-5F20-4223-8C93-66AB7AE8D63B}"/>
    <cellStyle name="Cálculo 8 4 5" xfId="3448" xr:uid="{511206E7-8EF2-4625-9793-9538AEA55363}"/>
    <cellStyle name="Cálculo 8 4 5 2" xfId="6085" xr:uid="{FB2A3ED0-B3FE-4B1A-8FE2-FE47BE76AACA}"/>
    <cellStyle name="Cálculo 8 4 5 2 2" xfId="12396" xr:uid="{E70CE060-FCBF-4B8B-9A0D-E290A8BB8A72}"/>
    <cellStyle name="Cálculo 8 4 5 2 2 2" xfId="27504" xr:uid="{253E36EA-7A36-40CB-A6D6-8E21A12A2866}"/>
    <cellStyle name="Cálculo 8 4 5 2 3" xfId="7259" xr:uid="{61189722-EB19-40E7-ACAC-03A5177BA6E0}"/>
    <cellStyle name="Cálculo 8 4 5 2 3 2" xfId="22367" xr:uid="{70D9E4A7-9FC6-42DB-BF45-4898D7D0D7AA}"/>
    <cellStyle name="Cálculo 8 4 5 2 4" xfId="21193" xr:uid="{FFB3CDF0-40F0-4E48-91E6-61F3005A1EB4}"/>
    <cellStyle name="Cálculo 8 4 5 3" xfId="9830" xr:uid="{F61C7321-04B8-43E5-B43F-21C948A1A04E}"/>
    <cellStyle name="Cálculo 8 4 5 3 2" xfId="24938" xr:uid="{DF895A8D-67BF-44BB-80BA-CDE4666048D3}"/>
    <cellStyle name="Cálculo 8 4 5 4" xfId="15878" xr:uid="{2BBFA944-9738-4512-B3E5-CC94CDA9D91B}"/>
    <cellStyle name="Cálculo 8 4 5 4 2" xfId="30986" xr:uid="{FEBE4C74-DC88-41EB-BC50-3324ABCA9FBD}"/>
    <cellStyle name="Cálculo 8 4 5 5" xfId="18556" xr:uid="{42C14F92-AAE1-407B-A010-0C3BF90212E0}"/>
    <cellStyle name="Cálculo 8 4 6" xfId="3754" xr:uid="{9E6106BD-0F09-425E-BD4C-F09A4015B948}"/>
    <cellStyle name="Cálculo 8 4 6 2" xfId="6391" xr:uid="{4C645515-8705-4D6A-82F9-682E047E681E}"/>
    <cellStyle name="Cálculo 8 4 6 2 2" xfId="12702" xr:uid="{25F05E9D-F522-40C2-804B-DD1378916F14}"/>
    <cellStyle name="Cálculo 8 4 6 2 2 2" xfId="27810" xr:uid="{CD226358-C64F-4C10-A06B-EE40F363300E}"/>
    <cellStyle name="Cálculo 8 4 6 2 3" xfId="15595" xr:uid="{6C1B5CCA-B276-48CD-90BB-861C4191C55D}"/>
    <cellStyle name="Cálculo 8 4 6 2 3 2" xfId="30703" xr:uid="{AC97C9BB-7DBA-46E5-9D1B-E30A5518C8F6}"/>
    <cellStyle name="Cálculo 8 4 6 2 4" xfId="21499" xr:uid="{E0198714-32CB-48C7-A983-09092F5FB69B}"/>
    <cellStyle name="Cálculo 8 4 6 3" xfId="10136" xr:uid="{C28C44C9-81D3-4679-BE1D-A9C09A3914B2}"/>
    <cellStyle name="Cálculo 8 4 6 3 2" xfId="25244" xr:uid="{74EABE34-636C-4A73-95A1-CB47CB4D5AD1}"/>
    <cellStyle name="Cálculo 8 4 6 4" xfId="14968" xr:uid="{12428F02-9DC2-4E9C-8B29-22C51A347DC8}"/>
    <cellStyle name="Cálculo 8 4 6 4 2" xfId="30076" xr:uid="{BCAD9C7C-6892-432A-8FC7-EC41A9CE49D0}"/>
    <cellStyle name="Cálculo 8 4 6 5" xfId="18862" xr:uid="{611F7AE9-FD70-4036-9C67-76DEBDFCC00E}"/>
    <cellStyle name="Cálculo 8 4 7" xfId="4131" xr:uid="{581099B3-2030-47EC-90B1-04DA153CFE16}"/>
    <cellStyle name="Cálculo 8 4 7 2" xfId="6768" xr:uid="{514C3D30-B740-4151-BB7C-47B524F76897}"/>
    <cellStyle name="Cálculo 8 4 7 2 2" xfId="13079" xr:uid="{C67DD76B-CDCE-43BD-B9AB-7C272ABE2450}"/>
    <cellStyle name="Cálculo 8 4 7 2 2 2" xfId="28187" xr:uid="{15424CF1-6F41-4656-9B30-9010DDCA4232}"/>
    <cellStyle name="Cálculo 8 4 7 2 3" xfId="16753" xr:uid="{522AE746-39D1-4EC0-A528-81A07C137F8A}"/>
    <cellStyle name="Cálculo 8 4 7 2 3 2" xfId="31861" xr:uid="{3F3FB4CD-34A4-4EBF-9FC5-51AC9D1D31AC}"/>
    <cellStyle name="Cálculo 8 4 7 2 4" xfId="21876" xr:uid="{B41935D3-F57C-468C-A215-E0A7B8D7CD32}"/>
    <cellStyle name="Cálculo 8 4 7 3" xfId="10513" xr:uid="{05B567DB-6BB7-4AD4-96CA-B033B1655845}"/>
    <cellStyle name="Cálculo 8 4 7 3 2" xfId="25621" xr:uid="{FF7B121E-B690-4F0A-B0E3-486A35C66BEC}"/>
    <cellStyle name="Cálculo 8 4 7 4" xfId="13911" xr:uid="{9249FADB-BEC2-4A52-894A-C88439DD5D38}"/>
    <cellStyle name="Cálculo 8 4 7 4 2" xfId="29019" xr:uid="{2871A281-5A80-4871-A2FF-1400C5292795}"/>
    <cellStyle name="Cálculo 8 4 7 5" xfId="19239" xr:uid="{72A13666-279D-45C7-B3C0-E3B3863F4654}"/>
    <cellStyle name="Cálculo 8 4 8" xfId="4696" xr:uid="{FA913FD7-35FE-478C-8EDF-3809871335A7}"/>
    <cellStyle name="Cálculo 8 4 8 2" xfId="11078" xr:uid="{09B40BEA-DAC0-4E68-A8D0-54CE2A1635E9}"/>
    <cellStyle name="Cálculo 8 4 8 2 2" xfId="26186" xr:uid="{EEA049A1-B3AA-4B1E-8E98-CFAEBAA78D54}"/>
    <cellStyle name="Cálculo 8 4 8 3" xfId="8039" xr:uid="{433BAECC-50E2-43D0-AF52-BDE9BAC7D728}"/>
    <cellStyle name="Cálculo 8 4 8 3 2" xfId="23147" xr:uid="{A6CA6EF4-E94F-4B2E-8CB5-5F40667E2838}"/>
    <cellStyle name="Cálculo 8 4 8 4" xfId="19804" xr:uid="{1ED15DDC-0B15-40FB-88E2-2A13E30FAD49}"/>
    <cellStyle name="Cálculo 8 4 9" xfId="8557" xr:uid="{A563C7C1-C2CD-4759-AC0B-C35199BC9A50}"/>
    <cellStyle name="Cálculo 8 4 9 2" xfId="23665" xr:uid="{9ECC79BA-0118-490C-8FF4-5E45841EB6F7}"/>
    <cellStyle name="Cálculo 8 5" xfId="2062" xr:uid="{58613E34-F49E-457A-8621-BF1DD8E32CE6}"/>
    <cellStyle name="Cálculo 8 5 10" xfId="7634" xr:uid="{59C36843-E946-43D7-B28C-B76187D54461}"/>
    <cellStyle name="Cálculo 8 5 10 2" xfId="22742" xr:uid="{9BFDA246-BE32-4009-AF46-01CC5A8DA9A2}"/>
    <cellStyle name="Cálculo 8 5 11" xfId="17287" xr:uid="{3BB73863-97D7-4C67-A7F1-510ED928212B}"/>
    <cellStyle name="Cálculo 8 5 2" xfId="2822" xr:uid="{35FF77E4-3D43-449D-80F6-574F2BEB0B92}"/>
    <cellStyle name="Cálculo 8 5 2 2" xfId="5459" xr:uid="{EFFA2369-17FD-4110-9594-00620AE99744}"/>
    <cellStyle name="Cálculo 8 5 2 2 2" xfId="14706" xr:uid="{AB9F1233-E700-4600-82BB-848BC786D1FC}"/>
    <cellStyle name="Cálculo 8 5 2 2 2 2" xfId="29814" xr:uid="{1620A451-410D-4E46-8C30-C32C6BF916B1}"/>
    <cellStyle name="Cálculo 8 5 2 2 3" xfId="20567" xr:uid="{8B9C6DB6-5AD4-4AF7-8820-B9E47A9E6962}"/>
    <cellStyle name="Cálculo 8 5 2 3" xfId="14247" xr:uid="{A1950BCF-76F2-45C3-ABBE-1982B098145D}"/>
    <cellStyle name="Cálculo 8 5 2 3 2" xfId="29355" xr:uid="{70A59B29-4FDC-476F-9035-6EF5E4090FE9}"/>
    <cellStyle name="Cálculo 8 5 2 4" xfId="17930" xr:uid="{08481FE6-5524-4E2F-8F95-B15D12744DB2}"/>
    <cellStyle name="Cálculo 8 5 3" xfId="3125" xr:uid="{32DD4B7F-9301-4C03-BD40-F5C660826361}"/>
    <cellStyle name="Cálculo 8 5 3 2" xfId="5762" xr:uid="{BAC85883-D023-498E-ABE7-4CF2137D6305}"/>
    <cellStyle name="Cálculo 8 5 3 2 2" xfId="12073" xr:uid="{B8206336-E09E-4A0C-B105-17EC6F90CB8B}"/>
    <cellStyle name="Cálculo 8 5 3 2 2 2" xfId="27181" xr:uid="{08931E2E-EFFE-400D-A98F-C88092A92062}"/>
    <cellStyle name="Cálculo 8 5 3 2 3" xfId="14759" xr:uid="{FE6B9804-F897-48B9-884C-4124A86521FA}"/>
    <cellStyle name="Cálculo 8 5 3 2 3 2" xfId="29867" xr:uid="{BD4B807B-031F-4D03-ACEA-ECE56CCFE97A}"/>
    <cellStyle name="Cálculo 8 5 3 2 4" xfId="20870" xr:uid="{0D6EF811-3603-4FFE-BF9C-D12383267903}"/>
    <cellStyle name="Cálculo 8 5 3 3" xfId="9507" xr:uid="{DA1C54C4-0F10-4C0E-8DBA-07F0E87BBB22}"/>
    <cellStyle name="Cálculo 8 5 3 3 2" xfId="24615" xr:uid="{178E0220-CCA5-43FA-8AAD-50A54B81493F}"/>
    <cellStyle name="Cálculo 8 5 3 4" xfId="14091" xr:uid="{DEEE79BE-8D26-4284-ADE0-673BBAB30575}"/>
    <cellStyle name="Cálculo 8 5 3 4 2" xfId="29199" xr:uid="{7D8A8882-F759-48F8-97E3-FAFBF0B165D0}"/>
    <cellStyle name="Cálculo 8 5 3 5" xfId="18233" xr:uid="{588FE603-AC75-4142-8C9F-763731E82546}"/>
    <cellStyle name="Cálculo 8 5 4" xfId="3451" xr:uid="{AACF6997-88D7-492A-B8FC-92447204E399}"/>
    <cellStyle name="Cálculo 8 5 4 2" xfId="6088" xr:uid="{60AE2A1A-C1C2-4A53-BE1A-2BA949D450F2}"/>
    <cellStyle name="Cálculo 8 5 4 2 2" xfId="12399" xr:uid="{DF20F61C-1ADA-47A0-B854-AAEEE8CD1689}"/>
    <cellStyle name="Cálculo 8 5 4 2 2 2" xfId="27507" xr:uid="{5FC8F817-E7EE-4C9F-A12F-43A4C1D3D33A}"/>
    <cellStyle name="Cálculo 8 5 4 2 3" xfId="16322" xr:uid="{FBB8F8D9-4B90-4458-BF15-8DC87E9C737D}"/>
    <cellStyle name="Cálculo 8 5 4 2 3 2" xfId="31430" xr:uid="{77DC8F59-A391-48E4-91F0-5AB4AA9D5433}"/>
    <cellStyle name="Cálculo 8 5 4 2 4" xfId="21196" xr:uid="{1C936335-ACC4-4D70-8A1A-4A53E53740AC}"/>
    <cellStyle name="Cálculo 8 5 4 3" xfId="9833" xr:uid="{58961AA4-19BD-4C4D-9910-44B46AF4978F}"/>
    <cellStyle name="Cálculo 8 5 4 3 2" xfId="24941" xr:uid="{C7B97A15-7F55-43D1-B823-F23C5CE88A07}"/>
    <cellStyle name="Cálculo 8 5 4 4" xfId="7813" xr:uid="{EC66C76A-9F24-4C7E-B3A0-459BE331EA3A}"/>
    <cellStyle name="Cálculo 8 5 4 4 2" xfId="22921" xr:uid="{5B0F63EF-1797-46F4-B1B9-42B74C3F2C5A}"/>
    <cellStyle name="Cálculo 8 5 4 5" xfId="18559" xr:uid="{0FDF9E01-3829-440B-A71B-4E843D3F13AB}"/>
    <cellStyle name="Cálculo 8 5 5" xfId="3757" xr:uid="{9AC023A3-058B-4DE4-9B97-32B9AE2D2C12}"/>
    <cellStyle name="Cálculo 8 5 5 2" xfId="6394" xr:uid="{15F07C5A-F838-4A50-A332-AD714E226E17}"/>
    <cellStyle name="Cálculo 8 5 5 2 2" xfId="12705" xr:uid="{49452000-50DF-42EC-BC3F-86AB953684C7}"/>
    <cellStyle name="Cálculo 8 5 5 2 2 2" xfId="27813" xr:uid="{754F4154-2804-4F99-B555-6EF813A6A9DB}"/>
    <cellStyle name="Cálculo 8 5 5 2 3" xfId="15657" xr:uid="{79057BAC-B341-4F50-86A4-6A4F08CE5E9B}"/>
    <cellStyle name="Cálculo 8 5 5 2 3 2" xfId="30765" xr:uid="{985A62B2-33C1-436C-9BA2-E97BD5A36F5F}"/>
    <cellStyle name="Cálculo 8 5 5 2 4" xfId="21502" xr:uid="{2F11836E-3EB5-47DB-AA7C-0B4CA0926C4F}"/>
    <cellStyle name="Cálculo 8 5 5 3" xfId="10139" xr:uid="{3667E296-E5C0-4E07-8526-1782879A276E}"/>
    <cellStyle name="Cálculo 8 5 5 3 2" xfId="25247" xr:uid="{280E0EDD-0CD5-4F3D-B906-C9A85CDABA92}"/>
    <cellStyle name="Cálculo 8 5 5 4" xfId="7436" xr:uid="{C98E1C1A-4F8E-457B-B77B-0C53FE628BB0}"/>
    <cellStyle name="Cálculo 8 5 5 4 2" xfId="22544" xr:uid="{F9DC4292-9EC7-49A5-9D89-BBDFEAE08940}"/>
    <cellStyle name="Cálculo 8 5 5 5" xfId="18865" xr:uid="{C61D9C16-F9DE-4617-AE5A-7C3643095834}"/>
    <cellStyle name="Cálculo 8 5 6" xfId="4134" xr:uid="{EB94EF03-2866-4BD3-8071-7BEA00B2EE38}"/>
    <cellStyle name="Cálculo 8 5 6 2" xfId="6771" xr:uid="{4C7D8FA1-5861-4302-981F-C331DA040AC4}"/>
    <cellStyle name="Cálculo 8 5 6 2 2" xfId="13082" xr:uid="{57F28556-BC35-4CF9-92ED-C49BC443E121}"/>
    <cellStyle name="Cálculo 8 5 6 2 2 2" xfId="28190" xr:uid="{F24973B2-B8CA-4CCB-86AF-6AD262027E3C}"/>
    <cellStyle name="Cálculo 8 5 6 2 3" xfId="16756" xr:uid="{4B5DCDC1-81B0-4435-8F5B-C40AA69486F2}"/>
    <cellStyle name="Cálculo 8 5 6 2 3 2" xfId="31864" xr:uid="{6AEFC3D1-FF8E-4E0A-9D82-BA56C38FE464}"/>
    <cellStyle name="Cálculo 8 5 6 2 4" xfId="21879" xr:uid="{E87964D3-5BA6-4D42-A4B9-63189FFE5F2E}"/>
    <cellStyle name="Cálculo 8 5 6 3" xfId="10516" xr:uid="{704B6A7B-967E-450F-AB9E-613D4F8741FA}"/>
    <cellStyle name="Cálculo 8 5 6 3 2" xfId="25624" xr:uid="{D83508BF-F67A-4754-8428-835914621FC1}"/>
    <cellStyle name="Cálculo 8 5 6 4" xfId="7443" xr:uid="{AD658C55-47CF-4116-A941-B134673D10AF}"/>
    <cellStyle name="Cálculo 8 5 6 4 2" xfId="22551" xr:uid="{715F57C0-F329-44A3-B62B-5664899EEA9C}"/>
    <cellStyle name="Cálculo 8 5 6 5" xfId="19242" xr:uid="{009DB7A9-673C-4285-B30C-28ACE510769B}"/>
    <cellStyle name="Cálculo 8 5 7" xfId="4699" xr:uid="{85EED97E-3540-4DCD-B223-D8EC49D722DA}"/>
    <cellStyle name="Cálculo 8 5 7 2" xfId="11081" xr:uid="{CC6CF6E7-B8DC-46D0-8B80-8E148EA60E5D}"/>
    <cellStyle name="Cálculo 8 5 7 2 2" xfId="26189" xr:uid="{8736AD6D-CAED-4BF8-8D37-A7E5DCDE88DA}"/>
    <cellStyle name="Cálculo 8 5 7 3" xfId="7189" xr:uid="{2013FAD0-6E88-4ADE-AF5B-76059A9D88D6}"/>
    <cellStyle name="Cálculo 8 5 7 3 2" xfId="22297" xr:uid="{23D80202-F042-4EF1-AAE3-78EB4AF29F51}"/>
    <cellStyle name="Cálculo 8 5 7 4" xfId="19807" xr:uid="{730A63A4-F93F-4DE1-83F1-A49EE8B5FA5E}"/>
    <cellStyle name="Cálculo 8 5 8" xfId="8560" xr:uid="{AB9F2BE0-DE61-42DB-A3FF-A3BF2EF98154}"/>
    <cellStyle name="Cálculo 8 5 8 2" xfId="23668" xr:uid="{260FD3B0-FF76-497A-9614-04CC6B230FB6}"/>
    <cellStyle name="Cálculo 8 5 9" xfId="15091" xr:uid="{8E770646-4195-4C91-BF69-6964E4163D73}"/>
    <cellStyle name="Cálculo 8 5 9 2" xfId="30199" xr:uid="{1864A28D-5302-4F5E-A1C5-B17241007801}"/>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10" xfId="8341" xr:uid="{96686047-721C-45DF-9196-D4A5A6711644}"/>
    <cellStyle name="Cálculo 9 23 10 2" xfId="23449" xr:uid="{384B20E7-C1EA-452D-AD21-DFAF82DE2C87}"/>
    <cellStyle name="Cálculo 9 23 11" xfId="15287" xr:uid="{A080B678-060F-4263-95A7-12BC339AD4F1}"/>
    <cellStyle name="Cálculo 9 23 11 2" xfId="30395" xr:uid="{29B4D986-10EA-4D76-AE6A-40BCFFF27EF3}"/>
    <cellStyle name="Cálculo 9 23 12" xfId="11234" xr:uid="{B5176A9C-538F-4193-AE5F-870793D7933F}"/>
    <cellStyle name="Cálculo 9 23 12 2" xfId="26342" xr:uid="{B478EE8A-B779-4E76-B632-01E8C1EF6808}"/>
    <cellStyle name="Cálculo 9 23 13" xfId="17065" xr:uid="{B9F157DA-1ECF-473A-A815-135E45B0313E}"/>
    <cellStyle name="Cálculo 9 23 2" xfId="2400" xr:uid="{3000C551-FA44-4999-9758-E02C273AEA97}"/>
    <cellStyle name="Cálculo 9 23 2 2" xfId="5037" xr:uid="{9E517BC7-2DC4-4069-BE0C-2FD4283B2BD6}"/>
    <cellStyle name="Cálculo 9 23 2 2 2" xfId="11401" xr:uid="{368FA0AD-D244-4479-9576-DF285C5F859B}"/>
    <cellStyle name="Cálculo 9 23 2 2 2 2" xfId="26509" xr:uid="{B2A06DCB-ACB6-4477-9534-4032E02CE35D}"/>
    <cellStyle name="Cálculo 9 23 2 2 3" xfId="13821" xr:uid="{491C64C1-E482-4240-BA78-AFB537D2479A}"/>
    <cellStyle name="Cálculo 9 23 2 2 3 2" xfId="28929" xr:uid="{189FFBE5-87B7-454B-BDC6-B89C8247A9CE}"/>
    <cellStyle name="Cálculo 9 23 2 2 4" xfId="20145" xr:uid="{6C42F940-826A-4CF4-8EAA-44E15178CCEA}"/>
    <cellStyle name="Cálculo 9 23 2 3" xfId="8867" xr:uid="{3467344F-C6FA-4A14-8CF4-0F6A4704D14D}"/>
    <cellStyle name="Cálculo 9 23 2 3 2" xfId="23975" xr:uid="{2D2C6BE1-84AF-4C6D-BD03-17C6E902D379}"/>
    <cellStyle name="Cálculo 9 23 3" xfId="2220" xr:uid="{7E15979D-2573-4C2E-B890-1F062047EE9D}"/>
    <cellStyle name="Cálculo 9 23 3 2" xfId="4857" xr:uid="{1267FE96-4BA6-4241-A909-BFE29F07D8BC}"/>
    <cellStyle name="Cálculo 9 23 3 2 2" xfId="8144" xr:uid="{0E3D11DB-99C8-49A4-A191-CA8B1CDABF5E}"/>
    <cellStyle name="Cálculo 9 23 3 2 2 2" xfId="23252" xr:uid="{1BF7439B-4854-4293-B78D-702FD2A03E6F}"/>
    <cellStyle name="Cálculo 9 23 3 2 3" xfId="19965" xr:uid="{421A5671-5213-496F-82CE-D0C99AD5D42D}"/>
    <cellStyle name="Cálculo 9 23 3 3" xfId="15029" xr:uid="{8998B8D0-C531-49FB-B043-C510C605A402}"/>
    <cellStyle name="Cálculo 9 23 3 3 2" xfId="30137" xr:uid="{F5C8FE89-2D08-474E-A84B-EE44D278A146}"/>
    <cellStyle name="Cálculo 9 23 3 4" xfId="17445" xr:uid="{D9CB2FEF-A619-4369-86AB-3755D8810AF0}"/>
    <cellStyle name="Cálculo 9 23 4" xfId="2934" xr:uid="{7B82031F-E76F-4CE0-90D1-27F50C9658DC}"/>
    <cellStyle name="Cálculo 9 23 4 2" xfId="5571" xr:uid="{3C519E6D-DF8C-442E-AA50-F3E0507C5341}"/>
    <cellStyle name="Cálculo 9 23 4 2 2" xfId="11882" xr:uid="{7DDF5BC0-7516-4657-904D-C415922859E3}"/>
    <cellStyle name="Cálculo 9 23 4 2 2 2" xfId="26990" xr:uid="{148DC3AB-C1F4-4E4F-B111-3756D1EC7306}"/>
    <cellStyle name="Cálculo 9 23 4 2 3" xfId="14813" xr:uid="{E82E434D-EBEE-4D26-9C18-32A1674D913F}"/>
    <cellStyle name="Cálculo 9 23 4 2 3 2" xfId="29921" xr:uid="{975DC37C-37B4-4B13-ADE6-2625E0A0D587}"/>
    <cellStyle name="Cálculo 9 23 4 2 4" xfId="20679" xr:uid="{6DDB3743-DC58-4FBB-82FC-4B198ADAD1C5}"/>
    <cellStyle name="Cálculo 9 23 4 3" xfId="9316" xr:uid="{7F40A141-9C82-44C5-BC76-DC7FDD4F1382}"/>
    <cellStyle name="Cálculo 9 23 4 3 2" xfId="24424" xr:uid="{5C17596B-98A2-48F1-89FD-444E312A0948}"/>
    <cellStyle name="Cálculo 9 23 4 4" xfId="13874" xr:uid="{F26954AC-ECA9-4B5C-ACD1-5D4D0CD4915D}"/>
    <cellStyle name="Cálculo 9 23 4 4 2" xfId="28982" xr:uid="{5D548F58-0C6E-4C74-8398-81ADFDF0C66A}"/>
    <cellStyle name="Cálculo 9 23 4 5" xfId="18042" xr:uid="{6CC2D7B2-4C41-499A-ABB0-70B7EBFA3B9C}"/>
    <cellStyle name="Cálculo 9 23 5" xfId="3260" xr:uid="{BB5A6E53-37B4-485C-AEBF-88D0C7B647B5}"/>
    <cellStyle name="Cálculo 9 23 5 2" xfId="5897" xr:uid="{BED8B385-8403-4333-AF42-4B2C6DD6AB6D}"/>
    <cellStyle name="Cálculo 9 23 5 2 2" xfId="12208" xr:uid="{D8873690-8AC0-441C-B229-E98A50C525F3}"/>
    <cellStyle name="Cálculo 9 23 5 2 2 2" xfId="27316" xr:uid="{66E70CE6-FB38-4F0A-ACD0-045967FC0468}"/>
    <cellStyle name="Cálculo 9 23 5 2 3" xfId="13879" xr:uid="{9FF6F91B-0A47-4452-A130-D1F06E947336}"/>
    <cellStyle name="Cálculo 9 23 5 2 3 2" xfId="28987" xr:uid="{7D23D184-6A30-47D8-B233-299E0D5F0946}"/>
    <cellStyle name="Cálculo 9 23 5 2 4" xfId="21005" xr:uid="{A4F8389C-0DDC-4829-93ED-102D9F46FFC0}"/>
    <cellStyle name="Cálculo 9 23 5 3" xfId="9642" xr:uid="{3C2F1463-DB80-41B7-A9BD-009EC86142F8}"/>
    <cellStyle name="Cálculo 9 23 5 3 2" xfId="24750" xr:uid="{BC381284-0FB1-4BF9-86E6-8C5336B64D54}"/>
    <cellStyle name="Cálculo 9 23 5 4" xfId="11678" xr:uid="{564E02BD-1FFE-4F85-B51D-0957E2B7BCF6}"/>
    <cellStyle name="Cálculo 9 23 5 4 2" xfId="26786" xr:uid="{843BDF27-9589-487D-8709-2FE58669D1FB}"/>
    <cellStyle name="Cálculo 9 23 5 5" xfId="18368" xr:uid="{999EDA2E-7835-4086-BAFE-E8EAB823634D}"/>
    <cellStyle name="Cálculo 9 23 6" xfId="3566" xr:uid="{A20F543D-FA6C-4C77-97A6-F3652D0AC08C}"/>
    <cellStyle name="Cálculo 9 23 6 2" xfId="6203" xr:uid="{8EF596CE-950E-4490-B25C-2BD2675C2F55}"/>
    <cellStyle name="Cálculo 9 23 6 2 2" xfId="12514" xr:uid="{1439D5CD-8BD0-4BAB-A697-337D40982A70}"/>
    <cellStyle name="Cálculo 9 23 6 2 2 2" xfId="27622" xr:uid="{AAB1A45A-5B01-4E43-8068-18BC9B0FB9C3}"/>
    <cellStyle name="Cálculo 9 23 6 2 3" xfId="14241" xr:uid="{40380DA9-1262-45BE-949A-F460D136EC45}"/>
    <cellStyle name="Cálculo 9 23 6 2 3 2" xfId="29349" xr:uid="{A6EBFD6B-C9AE-4575-A95B-97DBC8AB02C7}"/>
    <cellStyle name="Cálculo 9 23 6 2 4" xfId="21311" xr:uid="{042A033E-C3C5-4CC7-A5DB-976E0A0CD1CB}"/>
    <cellStyle name="Cálculo 9 23 6 3" xfId="9948" xr:uid="{1233B416-EB11-4D9D-A967-02ADBF6ACD57}"/>
    <cellStyle name="Cálculo 9 23 6 3 2" xfId="25056" xr:uid="{B106BDFF-866C-4313-9726-C94117E76380}"/>
    <cellStyle name="Cálculo 9 23 6 4" xfId="14866" xr:uid="{EA349AE1-8927-49C3-8A06-5C344A025FC5}"/>
    <cellStyle name="Cálculo 9 23 6 4 2" xfId="29974" xr:uid="{362BCCF8-96A1-4CAF-B565-577879E04F5E}"/>
    <cellStyle name="Cálculo 9 23 6 5" xfId="18674" xr:uid="{F0355B37-DE9C-418E-870B-0B2FA83DF6C4}"/>
    <cellStyle name="Cálculo 9 23 7" xfId="3912" xr:uid="{A1539A8F-7FAD-4FEA-B0FA-D5EACE7A4AD3}"/>
    <cellStyle name="Cálculo 9 23 7 2" xfId="6549" xr:uid="{E3085091-5112-4CD1-9FBD-8043E0E15584}"/>
    <cellStyle name="Cálculo 9 23 7 2 2" xfId="12860" xr:uid="{DACCC603-DEAE-4FF1-B936-50AC733299F1}"/>
    <cellStyle name="Cálculo 9 23 7 2 2 2" xfId="27968" xr:uid="{AC43D2E0-C90E-4134-9042-C36813BD310A}"/>
    <cellStyle name="Cálculo 9 23 7 2 3" xfId="14761" xr:uid="{95F9F1D2-8466-4E9E-B72E-8B66A44C415B}"/>
    <cellStyle name="Cálculo 9 23 7 2 3 2" xfId="29869" xr:uid="{26952CF7-A246-42FB-88D0-7C94C7416457}"/>
    <cellStyle name="Cálculo 9 23 7 2 4" xfId="21657" xr:uid="{DC320E78-3092-4FB5-B18B-CB7734C56F48}"/>
    <cellStyle name="Cálculo 9 23 7 3" xfId="10294" xr:uid="{511D2869-1A71-4BA7-B6C5-D05DADDC665E}"/>
    <cellStyle name="Cálculo 9 23 7 3 2" xfId="25402" xr:uid="{58881249-5841-49CB-98B4-FD48014BE975}"/>
    <cellStyle name="Cálculo 9 23 7 4" xfId="14332" xr:uid="{49AB7164-BB6F-41FC-B9FF-02A22EE8F793}"/>
    <cellStyle name="Cálculo 9 23 7 4 2" xfId="29440" xr:uid="{9A4170AC-87B3-4E9D-822F-2149C399EAAA}"/>
    <cellStyle name="Cálculo 9 23 7 5" xfId="19020" xr:uid="{DFDB3AC2-4C33-4025-AE54-B7E3D3F5FBC1}"/>
    <cellStyle name="Cálculo 9 23 8" xfId="4276" xr:uid="{C814EDD5-E7BA-49E6-8E0B-09745DCEBC8E}"/>
    <cellStyle name="Cálculo 9 23 8 2" xfId="6913" xr:uid="{C935F1A7-FD7C-4F9E-8AA0-FD9EDEBDA4D5}"/>
    <cellStyle name="Cálculo 9 23 8 2 2" xfId="13224" xr:uid="{1FCFB9F2-D463-4EA8-B1B8-942487E418DF}"/>
    <cellStyle name="Cálculo 9 23 8 2 2 2" xfId="28332" xr:uid="{1DD69202-02C8-4CFE-B8F2-00652B27D911}"/>
    <cellStyle name="Cálculo 9 23 8 2 3" xfId="16888" xr:uid="{29A768EA-DAF7-4F73-A587-67C0D4326FAB}"/>
    <cellStyle name="Cálculo 9 23 8 2 3 2" xfId="31996" xr:uid="{9E0A6CC2-837C-4CC4-AF60-AE3AD289082D}"/>
    <cellStyle name="Cálculo 9 23 8 2 4" xfId="22021" xr:uid="{E816D36F-E23C-497D-A0E0-D9AD7E31E474}"/>
    <cellStyle name="Cálculo 9 23 8 3" xfId="10658" xr:uid="{70EBEFFC-5948-44C8-8359-DC337770EF09}"/>
    <cellStyle name="Cálculo 9 23 8 3 2" xfId="25766" xr:uid="{E7170515-6A64-456B-B549-06F981BD9BC1}"/>
    <cellStyle name="Cálculo 9 23 8 4" xfId="16080" xr:uid="{CECF5DDB-9056-4602-A75E-5603AA83AEF1}"/>
    <cellStyle name="Cálculo 9 23 8 4 2" xfId="31188" xr:uid="{33151091-0B1C-4832-9B71-56B788DB7EFB}"/>
    <cellStyle name="Cálculo 9 23 8 5" xfId="19384" xr:uid="{DCE51C18-C69F-4BED-9107-050BF3ED3108}"/>
    <cellStyle name="Cálculo 9 23 9" xfId="4477" xr:uid="{A1D5EDA7-AA26-4240-A887-480CBD3B459C}"/>
    <cellStyle name="Cálculo 9 23 9 2" xfId="10859" xr:uid="{1DD829BF-A26E-4E6A-B32D-8BE1D75DB3A3}"/>
    <cellStyle name="Cálculo 9 23 9 2 2" xfId="25967" xr:uid="{CEDA5724-CAC2-4A74-B0E9-2B21B9205ED6}"/>
    <cellStyle name="Cálculo 9 23 9 3" xfId="15340" xr:uid="{5B898CEB-F51A-4BFB-816C-20E9A96E9D09}"/>
    <cellStyle name="Cálculo 9 23 9 3 2" xfId="30448" xr:uid="{927EE4FD-ED4B-463E-AC75-74B4F3F39E1A}"/>
    <cellStyle name="Cálculo 9 23 9 4" xfId="19585" xr:uid="{BDB1489A-456E-42DA-9B88-B9D1BB680485}"/>
    <cellStyle name="Cálculo 9 24" xfId="1823" xr:uid="{57FF9531-D904-4E7B-BCD2-1BE5614FD9FF}"/>
    <cellStyle name="Cálculo 9 24 10" xfId="14529" xr:uid="{F29168BE-301E-498D-80BE-D1D974726A3E}"/>
    <cellStyle name="Cálculo 9 24 10 2" xfId="29637" xr:uid="{2679D0FB-CFBA-43E7-828A-83926392334B}"/>
    <cellStyle name="Cálculo 9 24 11" xfId="15355" xr:uid="{9826284C-C254-49B8-B8F2-2E0F23B346A1}"/>
    <cellStyle name="Cálculo 9 24 11 2" xfId="30463" xr:uid="{54BC1B52-3447-4D6F-BAE4-4F9ECB07B72A}"/>
    <cellStyle name="Cálculo 9 24 12" xfId="17048" xr:uid="{AC96E438-6673-4DBC-A986-39365A4DFA07}"/>
    <cellStyle name="Cálculo 9 24 2" xfId="2383" xr:uid="{1E7B8016-5709-4210-9EE3-F0B6C9E20860}"/>
    <cellStyle name="Cálculo 9 24 2 2" xfId="5020" xr:uid="{916149CA-5167-4397-B396-59C7A7A2749D}"/>
    <cellStyle name="Cálculo 9 24 2 2 2" xfId="11384" xr:uid="{6F78C594-AC36-4B80-828C-741E6BE36C6C}"/>
    <cellStyle name="Cálculo 9 24 2 2 2 2" xfId="26492" xr:uid="{D48E2526-E59E-467D-8C72-195085F8F2EF}"/>
    <cellStyle name="Cálculo 9 24 2 2 3" xfId="14082" xr:uid="{F92D81AC-29AF-481D-BFD7-066EF5663EFD}"/>
    <cellStyle name="Cálculo 9 24 2 2 3 2" xfId="29190" xr:uid="{89CBB19D-BF7B-499E-8936-B192C336AB10}"/>
    <cellStyle name="Cálculo 9 24 2 2 4" xfId="20128" xr:uid="{9C3EB1E8-1B59-431A-8685-8A47F81B69FC}"/>
    <cellStyle name="Cálculo 9 24 2 3" xfId="8850" xr:uid="{26EA8A4C-EB4F-43AC-AD63-0E0C220EDEDA}"/>
    <cellStyle name="Cálculo 9 24 2 3 2" xfId="23958" xr:uid="{3F23E893-98EC-4F33-910F-C530C5B8B9B1}"/>
    <cellStyle name="Cálculo 9 24 2 4" xfId="15532" xr:uid="{530A429E-B329-420F-8899-0992EA41CB87}"/>
    <cellStyle name="Cálculo 9 24 2 4 2" xfId="30640" xr:uid="{68EE3269-4CB5-4D56-817A-AF6866C18DA7}"/>
    <cellStyle name="Cálculo 9 24 2 5" xfId="15405" xr:uid="{493C1B09-D15A-4444-89CA-ABC5D4E0D9C0}"/>
    <cellStyle name="Cálculo 9 24 2 5 2" xfId="30513" xr:uid="{D55898BB-81F1-4E66-A77E-D531E1CB14CA}"/>
    <cellStyle name="Cálculo 9 24 2 6" xfId="17591" xr:uid="{03DCA8C4-9434-4F37-8573-C78B2BE08225}"/>
    <cellStyle name="Cálculo 9 24 3" xfId="2237" xr:uid="{47F40CD3-CE23-4BA0-99ED-811029D59F88}"/>
    <cellStyle name="Cálculo 9 24 3 2" xfId="4874" xr:uid="{D983E677-E5ED-4490-8F3C-6C3DF21C5461}"/>
    <cellStyle name="Cálculo 9 24 3 2 2" xfId="13739" xr:uid="{6411DFA6-ABD5-4D73-AB14-E007677381C5}"/>
    <cellStyle name="Cálculo 9 24 3 2 2 2" xfId="28847" xr:uid="{BC901836-9CFF-4B11-9B7D-F863DCF423EC}"/>
    <cellStyle name="Cálculo 9 24 3 2 3" xfId="19982" xr:uid="{49AA6166-107D-4A8A-9911-A78857DF3A7F}"/>
    <cellStyle name="Cálculo 9 24 3 3" xfId="16029" xr:uid="{87724C5A-D15A-41AD-B421-30039EB98381}"/>
    <cellStyle name="Cálculo 9 24 3 3 2" xfId="31137" xr:uid="{A537D1B6-4977-4010-86D2-94F24B431762}"/>
    <cellStyle name="Cálculo 9 24 3 4" xfId="17462" xr:uid="{24727375-7986-4182-A747-3C9DB54EC621}"/>
    <cellStyle name="Cálculo 9 24 4" xfId="2653" xr:uid="{EE25E7C4-E8EC-429C-BB5A-49E7D9244FCB}"/>
    <cellStyle name="Cálculo 9 24 4 2" xfId="5290" xr:uid="{5208242A-6028-4BE9-A321-22586AA219DF}"/>
    <cellStyle name="Cálculo 9 24 4 2 2" xfId="11654" xr:uid="{7CEE6BD9-9AF7-43CF-AC23-8DAC1E8CB5D3}"/>
    <cellStyle name="Cálculo 9 24 4 2 2 2" xfId="26762" xr:uid="{E7B7F14B-A89E-4805-84C1-0FCA320C7BCD}"/>
    <cellStyle name="Cálculo 9 24 4 2 3" xfId="7439" xr:uid="{B71EBBE4-04E3-4C64-A2D4-6A841388F1C3}"/>
    <cellStyle name="Cálculo 9 24 4 2 3 2" xfId="22547" xr:uid="{4D337815-1AE7-4597-8ED4-5536137C906D}"/>
    <cellStyle name="Cálculo 9 24 4 2 4" xfId="20398" xr:uid="{58AEE9C1-133A-4AF5-9A7C-CB36C7A6E62A}"/>
    <cellStyle name="Cálculo 9 24 4 3" xfId="9120" xr:uid="{619AF90C-BC6F-4AD7-A585-D79F23B316FA}"/>
    <cellStyle name="Cálculo 9 24 4 3 2" xfId="24228" xr:uid="{2A412114-80C0-4916-96D3-EE187F64D61F}"/>
    <cellStyle name="Cálculo 9 24 4 4" xfId="14146" xr:uid="{54B3F2AA-C3F4-40EF-95F2-300E7B4C45D0}"/>
    <cellStyle name="Cálculo 9 24 4 4 2" xfId="29254" xr:uid="{AE404513-232E-46CF-88AD-7024A39AD914}"/>
    <cellStyle name="Cálculo 9 24 4 5" xfId="17761" xr:uid="{47118954-C249-4F61-8BB7-FA5D58A7F384}"/>
    <cellStyle name="Cálculo 9 24 5" xfId="3243" xr:uid="{3BDEED39-CB53-44DF-953C-6594AE06DE8B}"/>
    <cellStyle name="Cálculo 9 24 5 2" xfId="5880" xr:uid="{9B1857D4-B4AB-4FCA-8E20-87B6F9B0E469}"/>
    <cellStyle name="Cálculo 9 24 5 2 2" xfId="12191" xr:uid="{D2BC8464-6506-43AA-834B-BD48C689D5FA}"/>
    <cellStyle name="Cálculo 9 24 5 2 2 2" xfId="27299" xr:uid="{709850A6-A815-4AB3-98DE-AC56008E15DD}"/>
    <cellStyle name="Cálculo 9 24 5 2 3" xfId="14652" xr:uid="{ACD03F7D-61BF-4E13-83FD-0645D80EA442}"/>
    <cellStyle name="Cálculo 9 24 5 2 3 2" xfId="29760" xr:uid="{8726957C-CD9E-4335-BDB3-4A93F450EA83}"/>
    <cellStyle name="Cálculo 9 24 5 2 4" xfId="20988" xr:uid="{76BEF604-5F7D-46BE-826B-1C3DAD68B006}"/>
    <cellStyle name="Cálculo 9 24 5 3" xfId="9625" xr:uid="{1300E453-F558-42FA-8DF8-D9DA735062A8}"/>
    <cellStyle name="Cálculo 9 24 5 3 2" xfId="24733" xr:uid="{C35F472D-BC92-4E47-B069-3A484222E5C5}"/>
    <cellStyle name="Cálculo 9 24 5 4" xfId="14792" xr:uid="{692A9F50-2CC4-47E6-8B12-F21C94D5FDDE}"/>
    <cellStyle name="Cálculo 9 24 5 4 2" xfId="29900" xr:uid="{43BA2675-E1F5-4EC2-A071-E8D350024BA4}"/>
    <cellStyle name="Cálculo 9 24 5 5" xfId="18351" xr:uid="{B692A7EA-5227-4FF2-A331-E9CAABCCC790}"/>
    <cellStyle name="Cálculo 9 24 6" xfId="2325" xr:uid="{C1E5E260-D1AF-46FE-B199-7EBEADBDCA02}"/>
    <cellStyle name="Cálculo 9 24 6 2" xfId="4962" xr:uid="{D7E414AD-F94E-4A32-8465-C35C63482F9F}"/>
    <cellStyle name="Cálculo 9 24 6 2 2" xfId="11326" xr:uid="{ED02F231-AEF2-432B-856D-1E837CDFA7D3}"/>
    <cellStyle name="Cálculo 9 24 6 2 2 2" xfId="26434" xr:uid="{F15B727B-9046-4957-94CC-4F94665D4DE1}"/>
    <cellStyle name="Cálculo 9 24 6 2 3" xfId="15502" xr:uid="{53BE50BD-B903-4AEF-9301-7315EC606D64}"/>
    <cellStyle name="Cálculo 9 24 6 2 3 2" xfId="30610" xr:uid="{82491B99-61A8-483B-98B1-9ED9A00F34B7}"/>
    <cellStyle name="Cálculo 9 24 6 2 4" xfId="20070" xr:uid="{0A96EA21-1576-468A-9F5C-74A29B11C756}"/>
    <cellStyle name="Cálculo 9 24 6 3" xfId="8792" xr:uid="{0DAEFD7E-C28B-4AE7-8496-EBE25B97988F}"/>
    <cellStyle name="Cálculo 9 24 6 3 2" xfId="23900" xr:uid="{9D2FA626-9D99-4C32-BAE4-8E4ACA7FE1BD}"/>
    <cellStyle name="Cálculo 9 24 6 4" xfId="15356" xr:uid="{3A92FF40-A3CE-4362-944F-99921A2D90A8}"/>
    <cellStyle name="Cálculo 9 24 6 4 2" xfId="30464" xr:uid="{36B6AA6A-30A6-4653-97E1-979FE36787FD}"/>
    <cellStyle name="Cálculo 9 24 6 5" xfId="17550" xr:uid="{FFA6F1BA-B2B9-45A9-8DB9-6A508A19D6B8}"/>
    <cellStyle name="Cálculo 9 24 7" xfId="3895" xr:uid="{15B9F314-162A-442A-A841-9A7F6332254B}"/>
    <cellStyle name="Cálculo 9 24 7 2" xfId="6532" xr:uid="{970BE715-BEBA-4849-92F1-D1C085E5A0F3}"/>
    <cellStyle name="Cálculo 9 24 7 2 2" xfId="12843" xr:uid="{64BFFFF4-BFCF-4100-A782-A0F878125349}"/>
    <cellStyle name="Cálculo 9 24 7 2 2 2" xfId="27951" xr:uid="{137A80C9-9828-42F4-9F8F-64B381D13BFB}"/>
    <cellStyle name="Cálculo 9 24 7 2 3" xfId="14629" xr:uid="{242D5781-470D-49F4-AE4E-FD95A7C4D7AE}"/>
    <cellStyle name="Cálculo 9 24 7 2 3 2" xfId="29737" xr:uid="{3BBB1CBA-9942-4E9A-AF74-162093913CAC}"/>
    <cellStyle name="Cálculo 9 24 7 2 4" xfId="21640" xr:uid="{3DEB1010-1DEA-4CFB-9312-42D82D488043}"/>
    <cellStyle name="Cálculo 9 24 7 3" xfId="10277" xr:uid="{A59A1EB2-3549-42B5-8D02-29FEA57F2E70}"/>
    <cellStyle name="Cálculo 9 24 7 3 2" xfId="25385" xr:uid="{D817C980-1613-4F1F-AE86-85EAFFF4C5FA}"/>
    <cellStyle name="Cálculo 9 24 7 4" xfId="15508" xr:uid="{1B2B5437-5551-4812-BD71-65FDAAF0F708}"/>
    <cellStyle name="Cálculo 9 24 7 4 2" xfId="30616" xr:uid="{76C3EA66-429E-44AA-B9B5-4CE3468CEFCD}"/>
    <cellStyle name="Cálculo 9 24 7 5" xfId="19003" xr:uid="{E19D4618-8A5D-4C5B-B7DC-D1147F24747E}"/>
    <cellStyle name="Cálculo 9 24 8" xfId="4460" xr:uid="{A008D140-A586-49E9-B783-C2DAE12B7106}"/>
    <cellStyle name="Cálculo 9 24 8 2" xfId="10842" xr:uid="{9A27D426-FBE6-4E1B-B741-DD38AF10BE6D}"/>
    <cellStyle name="Cálculo 9 24 8 2 2" xfId="25950" xr:uid="{CD74C9C7-A82F-4B13-B396-ADF7A75E5ACB}"/>
    <cellStyle name="Cálculo 9 24 8 3" xfId="14509" xr:uid="{23F59515-D6CF-4B94-AA6F-06B593269232}"/>
    <cellStyle name="Cálculo 9 24 8 3 2" xfId="29617" xr:uid="{3A2D5F16-02FD-4DEE-88DE-E8894835BC87}"/>
    <cellStyle name="Cálculo 9 24 8 4" xfId="19568" xr:uid="{D1B8BBC4-7287-4464-A31E-A3D9EC4F6748}"/>
    <cellStyle name="Cálculo 9 24 9" xfId="8324" xr:uid="{2C6E7B8D-BCF7-4EBE-9479-FA1C163071BA}"/>
    <cellStyle name="Cálculo 9 24 9 2" xfId="23432" xr:uid="{2C023A50-D46B-431F-A27C-B1CC9FD3040A}"/>
    <cellStyle name="Cálculo 9 25" xfId="2060" xr:uid="{42DC9F9D-999B-4F45-B9BB-13A2024D36B4}"/>
    <cellStyle name="Cálculo 9 25 10" xfId="11801" xr:uid="{C347B3B7-4EA3-45C3-9FEC-7FA5EDA670EC}"/>
    <cellStyle name="Cálculo 9 25 10 2" xfId="26909" xr:uid="{B0644F49-9CB8-4EF9-9C24-0FC4C3B3596F}"/>
    <cellStyle name="Cálculo 9 25 11" xfId="15697" xr:uid="{24F17098-C098-4864-986C-5459A5CE79E4}"/>
    <cellStyle name="Cálculo 9 25 11 2" xfId="30805" xr:uid="{CFB8AF52-E580-447A-959C-D2B0A66FF33B}"/>
    <cellStyle name="Cálculo 9 25 12" xfId="17285" xr:uid="{F709C2F6-50E3-4DFA-B0BD-61AECDFA4BB2}"/>
    <cellStyle name="Cálculo 9 25 2" xfId="2567" xr:uid="{B029E69F-3601-4E59-85B1-419CB695B260}"/>
    <cellStyle name="Cálculo 9 25 2 2" xfId="5204" xr:uid="{311F0ABE-9F7A-4F2A-9582-9992C59765DD}"/>
    <cellStyle name="Cálculo 9 25 2 2 2" xfId="11568" xr:uid="{0ADB21CE-1F27-4F45-9EB4-46D0068302D6}"/>
    <cellStyle name="Cálculo 9 25 2 2 2 2" xfId="26676" xr:uid="{99A5899B-2E5E-46CB-A289-B1AC9ED617EA}"/>
    <cellStyle name="Cálculo 9 25 2 2 3" xfId="7307" xr:uid="{77ED5427-7AF2-4BE3-ADEB-EDEB89C1D30A}"/>
    <cellStyle name="Cálculo 9 25 2 2 3 2" xfId="22415" xr:uid="{75DF6648-59DF-4F71-9D1F-AF93C6DC8D18}"/>
    <cellStyle name="Cálculo 9 25 2 2 4" xfId="20312" xr:uid="{B146278A-792D-41BC-957F-D7EB2FA67926}"/>
    <cellStyle name="Cálculo 9 25 2 3" xfId="9034" xr:uid="{2FA8F125-6CB4-462B-9D43-349243EE21C5}"/>
    <cellStyle name="Cálculo 9 25 2 3 2" xfId="24142" xr:uid="{93CE8C99-5BEB-42A8-95BB-B2405656EDB1}"/>
    <cellStyle name="Cálculo 9 25 2 4" xfId="13449" xr:uid="{6EB27715-2D1D-4806-A741-493CBD606170}"/>
    <cellStyle name="Cálculo 9 25 2 4 2" xfId="28557" xr:uid="{EF72CA16-7EF9-4612-9CCD-00A515D83785}"/>
    <cellStyle name="Cálculo 9 25 2 5" xfId="14599" xr:uid="{78861DBD-7F73-43D3-946C-D8F3514D0DF0}"/>
    <cellStyle name="Cálculo 9 25 2 5 2" xfId="29707" xr:uid="{E75269FF-6F2E-4315-9506-CB6550068A40}"/>
    <cellStyle name="Cálculo 9 25 2 6" xfId="17675" xr:uid="{55191D36-BFE0-412A-B188-D55FE36055C4}"/>
    <cellStyle name="Cálculo 9 25 3" xfId="2820" xr:uid="{BB81A41D-8F61-47A7-A851-36158034A6C6}"/>
    <cellStyle name="Cálculo 9 25 3 2" xfId="5457" xr:uid="{662B5FD4-5D81-436D-A410-51D490A81900}"/>
    <cellStyle name="Cálculo 9 25 3 2 2" xfId="15784" xr:uid="{F8E19608-C031-41EE-9EBE-EBFF82994587}"/>
    <cellStyle name="Cálculo 9 25 3 2 2 2" xfId="30892" xr:uid="{F06CF0AE-823C-42A7-A6F9-95A2436F3665}"/>
    <cellStyle name="Cálculo 9 25 3 2 3" xfId="20565" xr:uid="{C347F488-B60A-4771-9A62-95C77B522CBB}"/>
    <cellStyle name="Cálculo 9 25 3 3" xfId="15995" xr:uid="{28DDE226-DB9C-40A1-B609-C4003BF4AAA0}"/>
    <cellStyle name="Cálculo 9 25 3 3 2" xfId="31103" xr:uid="{EC8965BA-9060-43B5-8788-07D9D466CAAE}"/>
    <cellStyle name="Cálculo 9 25 3 4" xfId="17928" xr:uid="{C3541534-597F-4841-943F-11F9478651F2}"/>
    <cellStyle name="Cálculo 9 25 4" xfId="3123" xr:uid="{D9516C1B-1538-441C-839F-258870B6EDA0}"/>
    <cellStyle name="Cálculo 9 25 4 2" xfId="5760" xr:uid="{6FC90DC1-0325-4779-978B-913AAC521B4C}"/>
    <cellStyle name="Cálculo 9 25 4 2 2" xfId="12071" xr:uid="{0996FAC7-DFE1-4CBC-9462-D278262B0FC2}"/>
    <cellStyle name="Cálculo 9 25 4 2 2 2" xfId="27179" xr:uid="{23032C21-ED34-4BF7-9F35-A1AB47015C35}"/>
    <cellStyle name="Cálculo 9 25 4 2 3" xfId="16130" xr:uid="{C17F4769-D991-4D3A-8EF2-9E0593AD2443}"/>
    <cellStyle name="Cálculo 9 25 4 2 3 2" xfId="31238" xr:uid="{56A32DE8-AD3C-4300-B590-88678D572C13}"/>
    <cellStyle name="Cálculo 9 25 4 2 4" xfId="20868" xr:uid="{BE3635F9-56FB-424A-8203-8C67FD10D641}"/>
    <cellStyle name="Cálculo 9 25 4 3" xfId="9505" xr:uid="{13A69218-C00C-43B3-9AB6-7AEA3438187B}"/>
    <cellStyle name="Cálculo 9 25 4 3 2" xfId="24613" xr:uid="{035D01D3-CD7D-4BA1-894C-20405C9E06FE}"/>
    <cellStyle name="Cálculo 9 25 4 4" xfId="16052" xr:uid="{E63C56BC-29EE-4325-B944-EBCD4D452706}"/>
    <cellStyle name="Cálculo 9 25 4 4 2" xfId="31160" xr:uid="{B6D315FC-EA8E-4785-AD28-68BEA4CE2A0F}"/>
    <cellStyle name="Cálculo 9 25 4 5" xfId="18231" xr:uid="{E4AFBC52-6549-42AF-96F0-B605D7630D05}"/>
    <cellStyle name="Cálculo 9 25 5" xfId="3449" xr:uid="{97DCA0D7-3429-4C80-8889-1A9C05F42733}"/>
    <cellStyle name="Cálculo 9 25 5 2" xfId="6086" xr:uid="{9DDE8F8E-AEB9-48A9-82C0-3FD32DBC2A48}"/>
    <cellStyle name="Cálculo 9 25 5 2 2" xfId="12397" xr:uid="{3A1196B5-9F30-4A49-A81D-CB398ADB2FAA}"/>
    <cellStyle name="Cálculo 9 25 5 2 2 2" xfId="27505" xr:uid="{89B9A385-33FB-41D0-9404-33682B59BFB2}"/>
    <cellStyle name="Cálculo 9 25 5 2 3" xfId="8027" xr:uid="{019E3C78-306A-4FE8-826A-5A9A9C5FBFF4}"/>
    <cellStyle name="Cálculo 9 25 5 2 3 2" xfId="23135" xr:uid="{A686E53A-59DB-42DA-A7ED-0E456699AB43}"/>
    <cellStyle name="Cálculo 9 25 5 2 4" xfId="21194" xr:uid="{40FFEF18-ACF7-4E69-B9DC-56CDEEBD4392}"/>
    <cellStyle name="Cálculo 9 25 5 3" xfId="9831" xr:uid="{67FCC2D0-C85D-4FBF-9C76-19CB6A6185E0}"/>
    <cellStyle name="Cálculo 9 25 5 3 2" xfId="24939" xr:uid="{6E8D9EE2-9257-4B80-A3F1-FC09F64B6221}"/>
    <cellStyle name="Cálculo 9 25 5 4" xfId="14867" xr:uid="{2043D420-59A5-4F12-9A5B-EC3690B69F3D}"/>
    <cellStyle name="Cálculo 9 25 5 4 2" xfId="29975" xr:uid="{9CFDD22E-E3C1-4471-8173-F48629D9BA5A}"/>
    <cellStyle name="Cálculo 9 25 5 5" xfId="18557" xr:uid="{767C404D-17A2-4B35-A202-527204FC6C19}"/>
    <cellStyle name="Cálculo 9 25 6" xfId="3755" xr:uid="{DEF85864-4D93-4AEF-9A0F-37367603A546}"/>
    <cellStyle name="Cálculo 9 25 6 2" xfId="6392" xr:uid="{9A2F994D-361F-4DBA-B587-11DAE7011D79}"/>
    <cellStyle name="Cálculo 9 25 6 2 2" xfId="12703" xr:uid="{D0337C72-3CC9-466B-8999-EFF1E26DE0F9}"/>
    <cellStyle name="Cálculo 9 25 6 2 2 2" xfId="27811" xr:uid="{BE1F23AF-B8F5-42A9-9D00-A36A799A1AEC}"/>
    <cellStyle name="Cálculo 9 25 6 2 3" xfId="7162" xr:uid="{3C9E0D81-F6FA-4994-A4ED-34EB346C9DA3}"/>
    <cellStyle name="Cálculo 9 25 6 2 3 2" xfId="22270" xr:uid="{01E648B0-1521-4900-BE05-A441E4E02A19}"/>
    <cellStyle name="Cálculo 9 25 6 2 4" xfId="21500" xr:uid="{EA624AEC-37D0-4D51-8533-A86E5DF086D0}"/>
    <cellStyle name="Cálculo 9 25 6 3" xfId="10137" xr:uid="{3548C600-A351-4EF0-9D15-1014280B4990}"/>
    <cellStyle name="Cálculo 9 25 6 3 2" xfId="25245" xr:uid="{462D8BD5-368B-47C9-B303-9C87F69A2C5D}"/>
    <cellStyle name="Cálculo 9 25 6 4" xfId="15292" xr:uid="{E04882D2-DF33-430C-9F76-65784A309EF4}"/>
    <cellStyle name="Cálculo 9 25 6 4 2" xfId="30400" xr:uid="{FF67EF38-B669-4116-AC11-EB52C29CA019}"/>
    <cellStyle name="Cálculo 9 25 6 5" xfId="18863" xr:uid="{4B968739-5049-4C83-8373-17F16D613453}"/>
    <cellStyle name="Cálculo 9 25 7" xfId="4132" xr:uid="{CDBB6D57-F126-4B89-B2A6-24F9EB96701A}"/>
    <cellStyle name="Cálculo 9 25 7 2" xfId="6769" xr:uid="{ABBA14B3-DDB6-4A08-9C9F-3351E1139117}"/>
    <cellStyle name="Cálculo 9 25 7 2 2" xfId="13080" xr:uid="{B925F2D6-C2B3-4653-B8BF-3C901A85D6E4}"/>
    <cellStyle name="Cálculo 9 25 7 2 2 2" xfId="28188" xr:uid="{7CEAA6C0-71EF-4DE6-87FF-277ECDD50A77}"/>
    <cellStyle name="Cálculo 9 25 7 2 3" xfId="16754" xr:uid="{954901DB-0271-4924-84B2-0961E3C4AEA7}"/>
    <cellStyle name="Cálculo 9 25 7 2 3 2" xfId="31862" xr:uid="{EBD2F27C-D486-412C-AD43-610E42480908}"/>
    <cellStyle name="Cálculo 9 25 7 2 4" xfId="21877" xr:uid="{9ABAAF22-CA36-4BC3-B6DC-8D87BDA9F6B3}"/>
    <cellStyle name="Cálculo 9 25 7 3" xfId="10514" xr:uid="{5C1FD557-EE6C-4446-B4AE-630932CF788D}"/>
    <cellStyle name="Cálculo 9 25 7 3 2" xfId="25622" xr:uid="{0FB38C21-D844-4B76-A294-945734BD8B27}"/>
    <cellStyle name="Cálculo 9 25 7 4" xfId="16423" xr:uid="{0AD22576-AA6B-4ADD-AD54-BE9B7A7C47CC}"/>
    <cellStyle name="Cálculo 9 25 7 4 2" xfId="31531" xr:uid="{17C1D651-4F67-4479-BB30-11DFA92416AC}"/>
    <cellStyle name="Cálculo 9 25 7 5" xfId="19240" xr:uid="{BF4738D8-67B3-4E41-AA48-7E1BCB29B480}"/>
    <cellStyle name="Cálculo 9 25 8" xfId="4697" xr:uid="{6A2373DA-CBD9-4852-801E-A038F4FFB7A6}"/>
    <cellStyle name="Cálculo 9 25 8 2" xfId="11079" xr:uid="{3286702A-BDF5-467F-8FB9-6E07773C347D}"/>
    <cellStyle name="Cálculo 9 25 8 2 2" xfId="26187" xr:uid="{29738B87-0AB2-413E-BE7D-E4B44CD7D4C2}"/>
    <cellStyle name="Cálculo 9 25 8 3" xfId="13479" xr:uid="{81BCB037-CFD7-4512-96E6-DF22D50D5268}"/>
    <cellStyle name="Cálculo 9 25 8 3 2" xfId="28587" xr:uid="{FC9D5075-D652-4A4E-B49E-CFF3DDE6004F}"/>
    <cellStyle name="Cálculo 9 25 8 4" xfId="19805" xr:uid="{56778D72-FD9A-4BA1-B7C4-E0159A17C17F}"/>
    <cellStyle name="Cálculo 9 25 9" xfId="8558" xr:uid="{D578AD88-FF5A-4654-8FE4-876554D96251}"/>
    <cellStyle name="Cálculo 9 25 9 2" xfId="23666" xr:uid="{F7CCDB0F-6CF6-4ADD-9608-C5C191689FE6}"/>
    <cellStyle name="Cálculo 9 26" xfId="2061" xr:uid="{1B708CD1-1AA9-47D0-BE70-474414CF3E40}"/>
    <cellStyle name="Cálculo 9 26 10" xfId="14882" xr:uid="{D644FB9E-4C98-4EE4-B548-CCC85F5F75F6}"/>
    <cellStyle name="Cálculo 9 26 10 2" xfId="29990" xr:uid="{F8F7C22E-BB38-4CAD-AC55-3D8BF2342714}"/>
    <cellStyle name="Cálculo 9 26 11" xfId="17286" xr:uid="{A1B76C6D-915F-4090-A15B-5A1928C66052}"/>
    <cellStyle name="Cálculo 9 26 2" xfId="2821" xr:uid="{32914E88-FEE2-4F40-BA62-FDF52BDCB96A}"/>
    <cellStyle name="Cálculo 9 26 2 2" xfId="5458" xr:uid="{6181515B-FCCB-44DE-A0E4-884438CD7186}"/>
    <cellStyle name="Cálculo 9 26 2 2 2" xfId="15660" xr:uid="{15F3785B-1770-41CA-BAE6-75759FB20BE8}"/>
    <cellStyle name="Cálculo 9 26 2 2 2 2" xfId="30768" xr:uid="{DA7AEB95-BCBB-4B0B-BB4B-531372E696C2}"/>
    <cellStyle name="Cálculo 9 26 2 2 3" xfId="20566" xr:uid="{EFCD6CD5-A292-47DE-96B1-BDDDE352B2BB}"/>
    <cellStyle name="Cálculo 9 26 2 3" xfId="14178" xr:uid="{311BFF6B-3A4C-4EF8-B169-612E993E3FA9}"/>
    <cellStyle name="Cálculo 9 26 2 3 2" xfId="29286" xr:uid="{3A6BF2ED-FF39-47E3-AC50-4C589574CDD4}"/>
    <cellStyle name="Cálculo 9 26 2 4" xfId="17929" xr:uid="{A9E37770-7905-4851-BD60-85F0A1AE8CAB}"/>
    <cellStyle name="Cálculo 9 26 3" xfId="3124" xr:uid="{17FB036E-3FE6-4DA6-B678-E997BB84ACC4}"/>
    <cellStyle name="Cálculo 9 26 3 2" xfId="5761" xr:uid="{7512A1CB-C422-4665-91F4-4EB5E199A8A7}"/>
    <cellStyle name="Cálculo 9 26 3 2 2" xfId="12072" xr:uid="{EB236469-FDAD-4F43-9190-C89701B19D43}"/>
    <cellStyle name="Cálculo 9 26 3 2 2 2" xfId="27180" xr:uid="{9D032BA9-B5AE-4BC5-AC3C-F077AED146AE}"/>
    <cellStyle name="Cálculo 9 26 3 2 3" xfId="14516" xr:uid="{36E7CBA5-3149-4626-9DE2-146AC3DC2B4D}"/>
    <cellStyle name="Cálculo 9 26 3 2 3 2" xfId="29624" xr:uid="{C3C97F97-0D2E-4A73-8884-08CE84680F29}"/>
    <cellStyle name="Cálculo 9 26 3 2 4" xfId="20869" xr:uid="{7207A51A-22F3-4623-8295-61C05C14640A}"/>
    <cellStyle name="Cálculo 9 26 3 3" xfId="9506" xr:uid="{0A0FFEB7-229E-43AD-B5E0-1D1FC7FF859C}"/>
    <cellStyle name="Cálculo 9 26 3 3 2" xfId="24614" xr:uid="{DC8D3867-09E6-4369-A02C-D2846006CB46}"/>
    <cellStyle name="Cálculo 9 26 3 4" xfId="14728" xr:uid="{F3F68D8F-304C-4C56-9F4A-AB3B09751D6C}"/>
    <cellStyle name="Cálculo 9 26 3 4 2" xfId="29836" xr:uid="{9A558F42-D586-48C3-8695-138A73A1B8B3}"/>
    <cellStyle name="Cálculo 9 26 3 5" xfId="18232" xr:uid="{542A30D6-A26F-426E-BFCE-9E5E81B5139A}"/>
    <cellStyle name="Cálculo 9 26 4" xfId="3450" xr:uid="{9368F3D8-38A6-40A9-BA0D-B3671BC01540}"/>
    <cellStyle name="Cálculo 9 26 4 2" xfId="6087" xr:uid="{3BCB86B2-BF09-441E-8B5E-B5A1E072F363}"/>
    <cellStyle name="Cálculo 9 26 4 2 2" xfId="12398" xr:uid="{DC516BD7-71A5-4B2F-8B3C-33739339552E}"/>
    <cellStyle name="Cálculo 9 26 4 2 2 2" xfId="27506" xr:uid="{520EF5CE-9D84-4DA0-AC92-47609B746EE9}"/>
    <cellStyle name="Cálculo 9 26 4 2 3" xfId="16255" xr:uid="{C9CC9B24-9771-4F78-A63C-F102FF44D416}"/>
    <cellStyle name="Cálculo 9 26 4 2 3 2" xfId="31363" xr:uid="{F0D0ECC4-E5F3-4106-B9DA-BE7ECBBD5B6E}"/>
    <cellStyle name="Cálculo 9 26 4 2 4" xfId="21195" xr:uid="{EDA1C192-A1CE-4D9A-8710-52024DCC6CB5}"/>
    <cellStyle name="Cálculo 9 26 4 3" xfId="9832" xr:uid="{23AE669A-A332-4FF4-9BEF-8D7B48BAC404}"/>
    <cellStyle name="Cálculo 9 26 4 3 2" xfId="24940" xr:uid="{32C4F69A-D4E4-4BB8-9AFD-402A1591B5C7}"/>
    <cellStyle name="Cálculo 9 26 4 4" xfId="7254" xr:uid="{E2984948-9CDF-4FB4-8E2B-6C504BD43BF6}"/>
    <cellStyle name="Cálculo 9 26 4 4 2" xfId="22362" xr:uid="{3BEE3FD5-4FCB-4ED0-A6D1-A89B85FAD610}"/>
    <cellStyle name="Cálculo 9 26 4 5" xfId="18558" xr:uid="{5EC0F119-94D0-44FC-8403-639580083F65}"/>
    <cellStyle name="Cálculo 9 26 5" xfId="3756" xr:uid="{53F4BEE0-1329-4FC2-A956-D5E8E2EE89DF}"/>
    <cellStyle name="Cálculo 9 26 5 2" xfId="6393" xr:uid="{86B1FC54-63C5-486B-ABBF-E0D22F68D8D6}"/>
    <cellStyle name="Cálculo 9 26 5 2 2" xfId="12704" xr:uid="{9C07E692-E4AA-41FF-8355-9A33D152ED6F}"/>
    <cellStyle name="Cálculo 9 26 5 2 2 2" xfId="27812" xr:uid="{CDD0CA60-9E14-4E31-ADC1-4B1B3883CAF8}"/>
    <cellStyle name="Cálculo 9 26 5 2 3" xfId="16262" xr:uid="{2257A624-80D5-471B-A06F-2BB39ED73D73}"/>
    <cellStyle name="Cálculo 9 26 5 2 3 2" xfId="31370" xr:uid="{8EBBAA86-5B6C-4C0F-9F92-D5999C0C9035}"/>
    <cellStyle name="Cálculo 9 26 5 2 4" xfId="21501" xr:uid="{8D107079-CF79-4053-BA14-17EB2446009B}"/>
    <cellStyle name="Cálculo 9 26 5 3" xfId="10138" xr:uid="{418A88D9-56A0-4AB8-9EAE-C17894EB2C54}"/>
    <cellStyle name="Cálculo 9 26 5 3 2" xfId="25246" xr:uid="{09CA4072-3B62-480B-BC49-9301F1052706}"/>
    <cellStyle name="Cálculo 9 26 5 4" xfId="15059" xr:uid="{1C68D8E0-C9FB-4AEA-9EC6-83624F8C6161}"/>
    <cellStyle name="Cálculo 9 26 5 4 2" xfId="30167" xr:uid="{A542B622-726D-43F5-9BDF-0F42CF8F22B0}"/>
    <cellStyle name="Cálculo 9 26 5 5" xfId="18864" xr:uid="{6E7B1757-3EF7-4A14-A289-811D9CB3A012}"/>
    <cellStyle name="Cálculo 9 26 6" xfId="4133" xr:uid="{EE69951F-530A-45FD-B2E8-C6F362B94699}"/>
    <cellStyle name="Cálculo 9 26 6 2" xfId="6770" xr:uid="{859B0B49-8CCA-4E90-B56D-A62AF879CA61}"/>
    <cellStyle name="Cálculo 9 26 6 2 2" xfId="13081" xr:uid="{DBD045AC-4556-499D-935A-59764A1A2F24}"/>
    <cellStyle name="Cálculo 9 26 6 2 2 2" xfId="28189" xr:uid="{0F1384B1-65D7-4FAF-9DE9-5246CAE40BBC}"/>
    <cellStyle name="Cálculo 9 26 6 2 3" xfId="16755" xr:uid="{F64C8433-9F6C-47C2-91AC-2CAB4AE27EA3}"/>
    <cellStyle name="Cálculo 9 26 6 2 3 2" xfId="31863" xr:uid="{B58B9CF3-7CB3-43DD-9E00-CA5838823A2A}"/>
    <cellStyle name="Cálculo 9 26 6 2 4" xfId="21878" xr:uid="{87365418-7E2F-4980-A695-A3B197066C86}"/>
    <cellStyle name="Cálculo 9 26 6 3" xfId="10515" xr:uid="{99D0C494-DDA5-44EA-9BA6-D39562922DAA}"/>
    <cellStyle name="Cálculo 9 26 6 3 2" xfId="25623" xr:uid="{42BBAD46-5134-4DD8-96F9-01B9E0E44279}"/>
    <cellStyle name="Cálculo 9 26 6 4" xfId="8000" xr:uid="{248E134C-647C-44C9-B446-7A45F4F9357F}"/>
    <cellStyle name="Cálculo 9 26 6 4 2" xfId="23108" xr:uid="{37EA4E64-B117-4B95-A027-803554096D34}"/>
    <cellStyle name="Cálculo 9 26 6 5" xfId="19241" xr:uid="{22C4EC6E-0A6B-47A8-A43F-F97E3B54A0D8}"/>
    <cellStyle name="Cálculo 9 26 7" xfId="4698" xr:uid="{A9DE9347-36F4-43AD-ACBE-5576BDA02B5E}"/>
    <cellStyle name="Cálculo 9 26 7 2" xfId="11080" xr:uid="{A935F1F9-AC5B-4F68-B5A6-5DA372A48F45}"/>
    <cellStyle name="Cálculo 9 26 7 2 2" xfId="26188" xr:uid="{D85CFF75-AE5C-4B43-9B36-FF0E20A9E111}"/>
    <cellStyle name="Cálculo 9 26 7 3" xfId="7778" xr:uid="{468FC987-460B-4FE5-8B2D-7BACBB8EF73D}"/>
    <cellStyle name="Cálculo 9 26 7 3 2" xfId="22886" xr:uid="{4B165C2D-F0ED-4367-97B8-2554415CD2B0}"/>
    <cellStyle name="Cálculo 9 26 7 4" xfId="19806" xr:uid="{F7D92F77-3E9A-4398-B1A4-5B0562C981AF}"/>
    <cellStyle name="Cálculo 9 26 8" xfId="8559" xr:uid="{663E43E3-8F66-458B-8FB4-AAFDD717FB46}"/>
    <cellStyle name="Cálculo 9 26 8 2" xfId="23667" xr:uid="{EE4436AA-BB20-40CC-9089-9ED295776851}"/>
    <cellStyle name="Cálculo 9 26 9" xfId="13830" xr:uid="{5FC088C3-C1CF-4CEC-9B5A-12156067A58F}"/>
    <cellStyle name="Cálculo 9 26 9 2" xfId="28938" xr:uid="{E76F77ED-5965-44E9-AD86-51F064B4A8AA}"/>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10" xfId="8359" xr:uid="{96B79095-384B-4A3C-9DDB-92F40D602427}"/>
    <cellStyle name="Entrada 10 2 10 2" xfId="23467" xr:uid="{E15E0F53-46ED-4F33-9ACA-92FFA448BFD4}"/>
    <cellStyle name="Entrada 10 2 11" xfId="14590" xr:uid="{782AE589-DF73-4CD0-9810-71E1E82BC7A6}"/>
    <cellStyle name="Entrada 10 2 11 2" xfId="29698" xr:uid="{5128E148-741D-44EE-A81E-AC32D1966EAF}"/>
    <cellStyle name="Entrada 10 2 12" xfId="11251" xr:uid="{8BF16AC9-2216-4A23-9051-14A3504205F9}"/>
    <cellStyle name="Entrada 10 2 12 2" xfId="26359" xr:uid="{912E0625-7421-45F3-81F8-937C285A7F83}"/>
    <cellStyle name="Entrada 10 2 13" xfId="17083" xr:uid="{28277D96-9A30-47D9-B11B-569782AADBCC}"/>
    <cellStyle name="Entrada 10 2 2" xfId="2418" xr:uid="{C66BBE4D-6FAF-496A-9E74-4AAD2D12B808}"/>
    <cellStyle name="Entrada 10 2 2 2" xfId="5055" xr:uid="{121C7BDA-11AA-4147-9CAF-C549CE40575D}"/>
    <cellStyle name="Entrada 10 2 2 2 2" xfId="11419" xr:uid="{E1E290D3-828E-4362-B36D-9FDC1067437D}"/>
    <cellStyle name="Entrada 10 2 2 2 2 2" xfId="26527" xr:uid="{FA7F678F-F7AC-43AE-BCEE-9AE69702D497}"/>
    <cellStyle name="Entrada 10 2 2 2 3" xfId="7363" xr:uid="{D136E253-1FD0-4126-AFCA-FF1FEA19A8B3}"/>
    <cellStyle name="Entrada 10 2 2 2 3 2" xfId="22471" xr:uid="{1F79DB54-5344-4913-B966-6E8401F88B1F}"/>
    <cellStyle name="Entrada 10 2 2 2 4" xfId="20163" xr:uid="{284F96A4-529C-40FC-BC36-F918C3A7D214}"/>
    <cellStyle name="Entrada 10 2 2 3" xfId="8885" xr:uid="{FD0C0ED8-F74C-4F78-A943-7C7AFD776F6B}"/>
    <cellStyle name="Entrada 10 2 2 3 2" xfId="23993" xr:uid="{57CF2532-664A-46DE-895A-6684860DF9EC}"/>
    <cellStyle name="Entrada 10 2 3" xfId="2202" xr:uid="{A51EDB7D-A43A-49FC-B7D1-E720B75EDD63}"/>
    <cellStyle name="Entrada 10 2 3 2" xfId="4839" xr:uid="{C3359086-DB00-4995-AB06-BDD976E839A4}"/>
    <cellStyle name="Entrada 10 2 3 2 2" xfId="16012" xr:uid="{C703D5EF-C83A-4330-A01A-142882A87DFF}"/>
    <cellStyle name="Entrada 10 2 3 2 2 2" xfId="31120" xr:uid="{30D232F9-FD17-4265-BAB7-E9CF2799C296}"/>
    <cellStyle name="Entrada 10 2 3 2 3" xfId="19947" xr:uid="{EB73882B-549C-4EDC-B7C3-507A3A1240EB}"/>
    <cellStyle name="Entrada 10 2 3 3" xfId="15511" xr:uid="{9A054536-ABBE-416C-BB7C-663FC1DC2D76}"/>
    <cellStyle name="Entrada 10 2 3 3 2" xfId="30619" xr:uid="{A0B75576-039B-418B-BE1A-6C6FEAE7F17B}"/>
    <cellStyle name="Entrada 10 2 3 4" xfId="17427" xr:uid="{C5E4A1CC-9E4C-4084-B9BC-E0D593D8D036}"/>
    <cellStyle name="Entrada 10 2 4" xfId="2952" xr:uid="{FD4E3135-6B1E-4BB3-BF8E-4A4DE3E04449}"/>
    <cellStyle name="Entrada 10 2 4 2" xfId="5589" xr:uid="{2EF6740C-4E12-4C1F-B5C8-D30A6D5138AB}"/>
    <cellStyle name="Entrada 10 2 4 2 2" xfId="11900" xr:uid="{D9995DEA-0D91-4EA8-9304-599B4D5EC8B1}"/>
    <cellStyle name="Entrada 10 2 4 2 2 2" xfId="27008" xr:uid="{6B5FDB30-1051-4506-A2F9-64993A819455}"/>
    <cellStyle name="Entrada 10 2 4 2 3" xfId="15935" xr:uid="{488CC417-EA2F-44A9-BB1A-4C36A218D6BD}"/>
    <cellStyle name="Entrada 10 2 4 2 3 2" xfId="31043" xr:uid="{7F83D568-113B-4A2C-9526-CF04F2388953}"/>
    <cellStyle name="Entrada 10 2 4 2 4" xfId="20697" xr:uid="{F6322347-68F2-4925-80AA-75A4FCC06D9C}"/>
    <cellStyle name="Entrada 10 2 4 3" xfId="9334" xr:uid="{E8983BB4-5243-4D2B-919D-6B6EB82FFA01}"/>
    <cellStyle name="Entrada 10 2 4 3 2" xfId="24442" xr:uid="{CB732F1C-ABBC-4EA4-AF0B-F180CF81C3B5}"/>
    <cellStyle name="Entrada 10 2 4 4" xfId="15353" xr:uid="{9CC9EA97-DF9D-4BF8-AE3E-773D3DBB30B6}"/>
    <cellStyle name="Entrada 10 2 4 4 2" xfId="30461" xr:uid="{6BA428B7-ADB2-4365-9DDE-F68D3D120EAE}"/>
    <cellStyle name="Entrada 10 2 4 5" xfId="18060" xr:uid="{A40865F5-6D9A-49D9-B2A2-C869B11B567C}"/>
    <cellStyle name="Entrada 10 2 5" xfId="3278" xr:uid="{B75917FD-ECC5-4716-9174-F11D1BAF92DC}"/>
    <cellStyle name="Entrada 10 2 5 2" xfId="5915" xr:uid="{8C6B3C4C-5AB7-4844-A9F6-F2D242FAC92D}"/>
    <cellStyle name="Entrada 10 2 5 2 2" xfId="12226" xr:uid="{B7074D1D-1A10-47A8-9C8C-A03055805EF5}"/>
    <cellStyle name="Entrada 10 2 5 2 2 2" xfId="27334" xr:uid="{E75C3C1E-E31B-469B-82B8-B1868310AEDD}"/>
    <cellStyle name="Entrada 10 2 5 2 3" xfId="7692" xr:uid="{AB5644CD-DBC2-4743-9C9F-D804438F600B}"/>
    <cellStyle name="Entrada 10 2 5 2 3 2" xfId="22800" xr:uid="{0317B076-9DD6-4A88-A161-355406C7F2F9}"/>
    <cellStyle name="Entrada 10 2 5 2 4" xfId="21023" xr:uid="{C92E949E-953A-48A6-9082-2926A1589464}"/>
    <cellStyle name="Entrada 10 2 5 3" xfId="9660" xr:uid="{08E2C26F-D7C7-4C2C-BA31-CEDFFED177CE}"/>
    <cellStyle name="Entrada 10 2 5 3 2" xfId="24768" xr:uid="{025BD057-4FC5-4295-9E1F-5C35B7450F93}"/>
    <cellStyle name="Entrada 10 2 5 4" xfId="11816" xr:uid="{5E3A3526-5B06-4D6F-8264-071CD911A60B}"/>
    <cellStyle name="Entrada 10 2 5 4 2" xfId="26924" xr:uid="{25F1D553-00C9-49F6-B7DC-D87229CB9E13}"/>
    <cellStyle name="Entrada 10 2 5 5" xfId="18386" xr:uid="{15341C43-217E-48E0-B80C-E96937301330}"/>
    <cellStyle name="Entrada 10 2 6" xfId="3584" xr:uid="{E97626EF-179B-442A-812D-ABADA7D58DF8}"/>
    <cellStyle name="Entrada 10 2 6 2" xfId="6221" xr:uid="{BA17C51D-AA5F-4B6B-B344-0EED39E32595}"/>
    <cellStyle name="Entrada 10 2 6 2 2" xfId="12532" xr:uid="{E99D5408-7017-4A7D-A58E-7AF42DE640F9}"/>
    <cellStyle name="Entrada 10 2 6 2 2 2" xfId="27640" xr:uid="{1C143E15-C478-47DA-9053-D56C6332F716}"/>
    <cellStyle name="Entrada 10 2 6 2 3" xfId="14059" xr:uid="{BDA83C36-2011-491D-BA60-FFD7DBB1FC32}"/>
    <cellStyle name="Entrada 10 2 6 2 3 2" xfId="29167" xr:uid="{5EC5A172-E23F-4C84-8094-DBAD0EC1FA84}"/>
    <cellStyle name="Entrada 10 2 6 2 4" xfId="21329" xr:uid="{7439F619-39A1-44FB-BB92-4FC22656B1FD}"/>
    <cellStyle name="Entrada 10 2 6 3" xfId="9966" xr:uid="{63962B3C-F698-4836-9AED-86BFB1211CD7}"/>
    <cellStyle name="Entrada 10 2 6 3 2" xfId="25074" xr:uid="{929EB350-E536-4535-9254-B61E97C27BAC}"/>
    <cellStyle name="Entrada 10 2 6 4" xfId="7510" xr:uid="{A95B3125-42B6-47A4-BB48-95536E381B4E}"/>
    <cellStyle name="Entrada 10 2 6 4 2" xfId="22618" xr:uid="{D9AB7717-EDC7-4DE8-AA37-818432971A2E}"/>
    <cellStyle name="Entrada 10 2 6 5" xfId="18692" xr:uid="{983D6D47-7CDC-4BC9-8D56-977BD02205DF}"/>
    <cellStyle name="Entrada 10 2 7" xfId="3930" xr:uid="{2DD03EA5-3154-4906-92B8-4A2683917D17}"/>
    <cellStyle name="Entrada 10 2 7 2" xfId="6567" xr:uid="{F1853D71-53C6-485D-8A7D-10C270432A1F}"/>
    <cellStyle name="Entrada 10 2 7 2 2" xfId="12878" xr:uid="{C458A211-C37B-40DA-840F-E47F5681D0E7}"/>
    <cellStyle name="Entrada 10 2 7 2 2 2" xfId="27986" xr:uid="{CC9C134A-7DDA-4C0D-8271-019D0AAE211C}"/>
    <cellStyle name="Entrada 10 2 7 2 3" xfId="16583" xr:uid="{A58ED5EE-B6D6-4859-86B9-9B6D68967554}"/>
    <cellStyle name="Entrada 10 2 7 2 3 2" xfId="31691" xr:uid="{1639858C-95D8-45E5-B116-3B0B3CD27C75}"/>
    <cellStyle name="Entrada 10 2 7 2 4" xfId="21675" xr:uid="{38CC90B1-F691-4F0C-A211-19032B8FF2EF}"/>
    <cellStyle name="Entrada 10 2 7 3" xfId="10312" xr:uid="{673C3F11-37B7-45D5-9352-1EC21465B6E1}"/>
    <cellStyle name="Entrada 10 2 7 3 2" xfId="25420" xr:uid="{4DCBEA62-B923-4657-BFBA-722BD6EBBD7B}"/>
    <cellStyle name="Entrada 10 2 7 4" xfId="14713" xr:uid="{DAC98FA1-3704-4540-9004-3FBD03D67025}"/>
    <cellStyle name="Entrada 10 2 7 4 2" xfId="29821" xr:uid="{E886023C-E46E-40C2-929A-925BB0D3F6DA}"/>
    <cellStyle name="Entrada 10 2 7 5" xfId="19038" xr:uid="{552601ED-50F3-49D0-AC35-2ABC0F7438FB}"/>
    <cellStyle name="Entrada 10 2 8" xfId="4277" xr:uid="{AE190EAE-565F-4BF4-A210-DF5735FB13B3}"/>
    <cellStyle name="Entrada 10 2 8 2" xfId="6914" xr:uid="{90233D21-00D3-44FD-826E-C2806BB3728D}"/>
    <cellStyle name="Entrada 10 2 8 2 2" xfId="13225" xr:uid="{C1E72F12-7031-454B-ADD1-065A0FFC650E}"/>
    <cellStyle name="Entrada 10 2 8 2 2 2" xfId="28333" xr:uid="{5B42FC8F-5780-426C-BE01-CBE6F91DE833}"/>
    <cellStyle name="Entrada 10 2 8 2 3" xfId="16889" xr:uid="{8996D5D2-C9D6-4DCD-9C09-7B6BB41DECE7}"/>
    <cellStyle name="Entrada 10 2 8 2 3 2" xfId="31997" xr:uid="{4AE66167-2A34-4AFC-879E-FEBB1E8A8792}"/>
    <cellStyle name="Entrada 10 2 8 2 4" xfId="22022" xr:uid="{33788B59-FA22-4051-9234-2A65E74A4554}"/>
    <cellStyle name="Entrada 10 2 8 3" xfId="10659" xr:uid="{4DAB54F7-585E-40DE-8C24-ACAAA9B192E8}"/>
    <cellStyle name="Entrada 10 2 8 3 2" xfId="25767" xr:uid="{C1037B7C-80B2-44D0-A437-DC1C7764166C}"/>
    <cellStyle name="Entrada 10 2 8 4" xfId="11796" xr:uid="{B7037BAD-DE81-4AEF-AB5C-A819B11B7CBE}"/>
    <cellStyle name="Entrada 10 2 8 4 2" xfId="26904" xr:uid="{FB6AC3F4-17C3-4621-B395-EE3F425FEA4E}"/>
    <cellStyle name="Entrada 10 2 8 5" xfId="19385" xr:uid="{8C569F13-2C88-4AF8-B721-0145A0249D77}"/>
    <cellStyle name="Entrada 10 2 9" xfId="4495" xr:uid="{3FEF8A48-B559-4D6B-9CE3-4E0E8274DD7B}"/>
    <cellStyle name="Entrada 10 2 9 2" xfId="10877" xr:uid="{04E0E24F-74C3-46D9-9E41-E5BB70224F5C}"/>
    <cellStyle name="Entrada 10 2 9 2 2" xfId="25985" xr:uid="{BF979857-2DEC-4519-AA23-2B8E41C9FCE0}"/>
    <cellStyle name="Entrada 10 2 9 3" xfId="15254" xr:uid="{FCAB69E3-A749-4D25-9CE2-7F5142F2E090}"/>
    <cellStyle name="Entrada 10 2 9 3 2" xfId="30362" xr:uid="{45B3AFBC-2487-48B7-BC79-59AA872F8BC0}"/>
    <cellStyle name="Entrada 10 2 9 4" xfId="19603" xr:uid="{526417A6-922F-4689-BA93-3D98AAC58BC8}"/>
    <cellStyle name="Entrada 10 3" xfId="1841" xr:uid="{D08901E1-A11A-484B-86F4-BF887F618775}"/>
    <cellStyle name="Entrada 10 3 10" xfId="14438" xr:uid="{BDD630FA-56B2-4FDD-A11D-DFC043F61EE6}"/>
    <cellStyle name="Entrada 10 3 10 2" xfId="29546" xr:uid="{07A704C4-9481-4E21-B4C7-C8A56534EBD5}"/>
    <cellStyle name="Entrada 10 3 11" xfId="16457" xr:uid="{70C23C99-8E8A-4699-AC20-D0F7E329D434}"/>
    <cellStyle name="Entrada 10 3 11 2" xfId="31565" xr:uid="{E6DBF3E5-F7ED-404B-8DA5-84D96816B6D6}"/>
    <cellStyle name="Entrada 10 3 12" xfId="17066" xr:uid="{F7CAD6C1-65B0-4BC5-8024-0B6EC4E5C54A}"/>
    <cellStyle name="Entrada 10 3 2" xfId="2401" xr:uid="{ECC08381-ACA2-48AD-AD4A-353B5294EF29}"/>
    <cellStyle name="Entrada 10 3 2 2" xfId="5038" xr:uid="{6ED3A770-323C-43F2-AB90-0CB64AC9931F}"/>
    <cellStyle name="Entrada 10 3 2 2 2" xfId="11402" xr:uid="{92670D0C-EA6C-40EC-AEA5-EA183207C203}"/>
    <cellStyle name="Entrada 10 3 2 2 2 2" xfId="26510" xr:uid="{1D09087B-D7EC-48BF-84C0-5F36691C77A2}"/>
    <cellStyle name="Entrada 10 3 2 2 3" xfId="15434" xr:uid="{693DCE43-4E39-4DCF-AC0F-1FAB7150D482}"/>
    <cellStyle name="Entrada 10 3 2 2 3 2" xfId="30542" xr:uid="{4AFDADA1-BFD5-46F7-A8FC-23273F072E8E}"/>
    <cellStyle name="Entrada 10 3 2 2 4" xfId="20146" xr:uid="{C2F41A9E-63BB-481D-B7EB-6AFF109A5575}"/>
    <cellStyle name="Entrada 10 3 2 3" xfId="8868" xr:uid="{BF8B8717-041F-4355-9E76-2D453F6E6254}"/>
    <cellStyle name="Entrada 10 3 2 3 2" xfId="23976" xr:uid="{B98FD568-F75F-4DF9-AAA5-319FC1BF5C35}"/>
    <cellStyle name="Entrada 10 3 2 4" xfId="15767" xr:uid="{FDE2AED1-DFE5-404F-8E13-8DA48233BF81}"/>
    <cellStyle name="Entrada 10 3 2 4 2" xfId="30875" xr:uid="{EE6B6615-D5EA-4129-9021-1CD2620E1534}"/>
    <cellStyle name="Entrada 10 3 2 5" xfId="11793" xr:uid="{C30BD24B-787A-4906-83A3-37595DBF0CC6}"/>
    <cellStyle name="Entrada 10 3 2 5 2" xfId="26901" xr:uid="{F2C0B2F8-15FE-4435-875A-86CFC1F7C45C}"/>
    <cellStyle name="Entrada 10 3 2 6" xfId="17592" xr:uid="{0FD70335-8216-4148-9E79-995FEDD95D93}"/>
    <cellStyle name="Entrada 10 3 3" xfId="2219" xr:uid="{F23A7881-25E9-4B0A-AE7D-2852FEB6A863}"/>
    <cellStyle name="Entrada 10 3 3 2" xfId="4856" xr:uid="{80C29A33-03A4-4189-BFA8-89600578BDD3}"/>
    <cellStyle name="Entrada 10 3 3 2 2" xfId="14722" xr:uid="{115B8F7A-D405-4B6C-9198-892AE89601F0}"/>
    <cellStyle name="Entrada 10 3 3 2 2 2" xfId="29830" xr:uid="{15A1CE55-5529-4D65-976B-4A8C5B0A43D6}"/>
    <cellStyle name="Entrada 10 3 3 2 3" xfId="19964" xr:uid="{4A0C4414-52E1-49E4-88C9-0CF7A116325F}"/>
    <cellStyle name="Entrada 10 3 3 3" xfId="7775" xr:uid="{AA339220-C87C-4131-8CF4-919A864FAD4F}"/>
    <cellStyle name="Entrada 10 3 3 3 2" xfId="22883" xr:uid="{D0C44050-3439-42B3-91C8-93CCCDC334AD}"/>
    <cellStyle name="Entrada 10 3 3 4" xfId="17444" xr:uid="{1A2F9E75-B235-4084-98E4-AF1E42220620}"/>
    <cellStyle name="Entrada 10 3 4" xfId="2935" xr:uid="{D3DF1DA5-425E-40ED-95D9-7623EE6F71CF}"/>
    <cellStyle name="Entrada 10 3 4 2" xfId="5572" xr:uid="{E48E3688-C41F-4ABC-898A-2D985343D6C3}"/>
    <cellStyle name="Entrada 10 3 4 2 2" xfId="11883" xr:uid="{E03B671D-5F9B-4F70-9CEA-E5496B1C3AD5}"/>
    <cellStyle name="Entrada 10 3 4 2 2 2" xfId="26991" xr:uid="{36230D52-72C0-42AC-BD11-59280AA50DD1}"/>
    <cellStyle name="Entrada 10 3 4 2 3" xfId="15114" xr:uid="{B2A8B607-64C5-46EE-A9AC-69FACE66FB18}"/>
    <cellStyle name="Entrada 10 3 4 2 3 2" xfId="30222" xr:uid="{63012411-50BE-4EC2-8D35-D3886D8D07BC}"/>
    <cellStyle name="Entrada 10 3 4 2 4" xfId="20680" xr:uid="{813B515E-B2A6-495A-9506-BF156F468CAF}"/>
    <cellStyle name="Entrada 10 3 4 3" xfId="9317" xr:uid="{FD94DE0B-7F14-419B-84E3-3E60CB1A1878}"/>
    <cellStyle name="Entrada 10 3 4 3 2" xfId="24425" xr:uid="{CD9F59B8-D7E8-408F-8CA0-A5CD52DC6C1B}"/>
    <cellStyle name="Entrada 10 3 4 4" xfId="15146" xr:uid="{8B819142-7AAC-4C3F-AA4B-B771742BE35D}"/>
    <cellStyle name="Entrada 10 3 4 4 2" xfId="30254" xr:uid="{0B2B7D30-D237-4355-B858-573C0D91B058}"/>
    <cellStyle name="Entrada 10 3 4 5" xfId="18043" xr:uid="{99AEC78A-ED2D-49C1-AF2D-ED6D57184BD4}"/>
    <cellStyle name="Entrada 10 3 5" xfId="3261" xr:uid="{A91A4E49-68AA-4426-A727-AAF778880D2D}"/>
    <cellStyle name="Entrada 10 3 5 2" xfId="5898" xr:uid="{A4BB582A-55E0-4D65-ABBD-7EF9AE9B6C93}"/>
    <cellStyle name="Entrada 10 3 5 2 2" xfId="12209" xr:uid="{F0042AB8-E80D-4880-BA3E-7BA6F34B0ABE}"/>
    <cellStyle name="Entrada 10 3 5 2 2 2" xfId="27317" xr:uid="{D2EEF3EC-C454-43BD-9907-32C83DEA0AE2}"/>
    <cellStyle name="Entrada 10 3 5 2 3" xfId="8700" xr:uid="{BA88BE99-A5FC-44B9-8896-BBF4282EC76E}"/>
    <cellStyle name="Entrada 10 3 5 2 3 2" xfId="23808" xr:uid="{0FB0C5A2-E834-4B66-AB0D-B223B9F98F86}"/>
    <cellStyle name="Entrada 10 3 5 2 4" xfId="21006" xr:uid="{03BB1DB1-37A7-4ADC-B868-C5ADC19218C0}"/>
    <cellStyle name="Entrada 10 3 5 3" xfId="9643" xr:uid="{FD6B6D27-4154-4997-B0FA-2F67C990E836}"/>
    <cellStyle name="Entrada 10 3 5 3 2" xfId="24751" xr:uid="{FE973C8E-0D49-4DC0-AFAD-72C8874C1B6D}"/>
    <cellStyle name="Entrada 10 3 5 4" xfId="16073" xr:uid="{24E9E68B-C323-425B-A0F8-13CA076FCAFA}"/>
    <cellStyle name="Entrada 10 3 5 4 2" xfId="31181" xr:uid="{77F69E70-B9D3-4E61-927B-2E4FA9344A4A}"/>
    <cellStyle name="Entrada 10 3 5 5" xfId="18369" xr:uid="{643C06ED-7B40-4FB9-9ECB-B5A841D641CE}"/>
    <cellStyle name="Entrada 10 3 6" xfId="3567" xr:uid="{71BA813F-B8AF-48B4-A12A-9B0F3C786E3C}"/>
    <cellStyle name="Entrada 10 3 6 2" xfId="6204" xr:uid="{9F006673-546A-4A36-BBA9-04C084CE1D1D}"/>
    <cellStyle name="Entrada 10 3 6 2 2" xfId="12515" xr:uid="{4FE15CC2-DD9C-4ED3-A7C1-CAD01C5C35FB}"/>
    <cellStyle name="Entrada 10 3 6 2 2 2" xfId="27623" xr:uid="{E61B91D0-31F7-4820-83BF-BF3C4B69D5A6}"/>
    <cellStyle name="Entrada 10 3 6 2 3" xfId="13979" xr:uid="{C370EB67-CDF9-4A65-95C9-A6C6ABAA5971}"/>
    <cellStyle name="Entrada 10 3 6 2 3 2" xfId="29087" xr:uid="{19F10AB1-3677-4118-BB04-65F85A0E4093}"/>
    <cellStyle name="Entrada 10 3 6 2 4" xfId="21312" xr:uid="{944B20DB-39B9-4BB0-963A-36007C25564F}"/>
    <cellStyle name="Entrada 10 3 6 3" xfId="9949" xr:uid="{A9FFF2DA-EEC6-4F8D-B0DA-E0843CEC30D9}"/>
    <cellStyle name="Entrada 10 3 6 3 2" xfId="25057" xr:uid="{0C11DAD8-C94D-4581-A2C0-FCD52CBD67EC}"/>
    <cellStyle name="Entrada 10 3 6 4" xfId="15637" xr:uid="{E43F5F63-B7E8-47AE-B63A-1DE84334BC56}"/>
    <cellStyle name="Entrada 10 3 6 4 2" xfId="30745" xr:uid="{629B8406-4D8E-4E96-8B31-EAF6873D0CC5}"/>
    <cellStyle name="Entrada 10 3 6 5" xfId="18675" xr:uid="{B3AC0215-A402-4E10-977E-C8F513E12E7E}"/>
    <cellStyle name="Entrada 10 3 7" xfId="3913" xr:uid="{D7ABF346-2C59-4549-A5D8-42AE4A15293D}"/>
    <cellStyle name="Entrada 10 3 7 2" xfId="6550" xr:uid="{A13582DF-29F9-4816-8F00-8C5F262336AA}"/>
    <cellStyle name="Entrada 10 3 7 2 2" xfId="12861" xr:uid="{024A0B5D-48C0-4D62-AC8F-8408ACAAC461}"/>
    <cellStyle name="Entrada 10 3 7 2 2 2" xfId="27969" xr:uid="{40AFB40B-0BAC-4C5D-9D02-382D29F0ED73}"/>
    <cellStyle name="Entrada 10 3 7 2 3" xfId="13964" xr:uid="{6934ABE0-A06E-496D-A067-1018BD2986D0}"/>
    <cellStyle name="Entrada 10 3 7 2 3 2" xfId="29072" xr:uid="{337BD1F0-15B0-4C3C-AAF1-62D34A52D1D6}"/>
    <cellStyle name="Entrada 10 3 7 2 4" xfId="21658" xr:uid="{F4CDB271-EDC1-4878-8D3A-ACAA39558BF9}"/>
    <cellStyle name="Entrada 10 3 7 3" xfId="10295" xr:uid="{8FE18E11-0F4D-4791-B527-05C459A4B079}"/>
    <cellStyle name="Entrada 10 3 7 3 2" xfId="25403" xr:uid="{032F72EE-76B6-436C-8117-B827E0DA5F65}"/>
    <cellStyle name="Entrada 10 3 7 4" xfId="7042" xr:uid="{71E80F58-6FDB-49B2-B2DB-E912D1AB9E6F}"/>
    <cellStyle name="Entrada 10 3 7 4 2" xfId="22150" xr:uid="{EFB887EB-F3EE-4A65-BA91-4C7964E5E52F}"/>
    <cellStyle name="Entrada 10 3 7 5" xfId="19021" xr:uid="{0F3EC190-6F37-4E9B-A3B2-F1B50C9EA1D0}"/>
    <cellStyle name="Entrada 10 3 8" xfId="4478" xr:uid="{7F4C8E9B-85B4-498E-9515-81CD97D8456C}"/>
    <cellStyle name="Entrada 10 3 8 2" xfId="10860" xr:uid="{760F5236-F2C4-498E-A4A8-49EC4C3BC0D6}"/>
    <cellStyle name="Entrada 10 3 8 2 2" xfId="25968" xr:uid="{85B847B7-F481-4C1F-A872-1FCF43686D84}"/>
    <cellStyle name="Entrada 10 3 8 3" xfId="14422" xr:uid="{7F0781F9-63C4-4858-9468-D2788DA7CF91}"/>
    <cellStyle name="Entrada 10 3 8 3 2" xfId="29530" xr:uid="{0B55EBBC-2608-434E-A0DD-CA68BF79681F}"/>
    <cellStyle name="Entrada 10 3 8 4" xfId="19586" xr:uid="{4D1B438D-EE5C-4D53-A952-93B936E1A04C}"/>
    <cellStyle name="Entrada 10 3 9" xfId="8342" xr:uid="{B48CC252-D63A-483D-950E-41AB0489DE21}"/>
    <cellStyle name="Entrada 10 3 9 2" xfId="23450" xr:uid="{19AADEA4-969D-4F95-9F18-F76B106C1342}"/>
    <cellStyle name="Entrada 10 4" xfId="2078" xr:uid="{839AA819-5080-4924-A828-F0C2B612BC8A}"/>
    <cellStyle name="Entrada 10 4 10" xfId="13470" xr:uid="{AFC3C5C1-0459-4293-8946-F81BAA9F987F}"/>
    <cellStyle name="Entrada 10 4 10 2" xfId="28578" xr:uid="{E4C6B9E0-9975-4A36-B50C-09822E7A0C4D}"/>
    <cellStyle name="Entrada 10 4 11" xfId="14203" xr:uid="{33A26034-1813-4695-BB48-6EE13D284A0E}"/>
    <cellStyle name="Entrada 10 4 11 2" xfId="29311" xr:uid="{0407E635-8DF1-462B-AB3F-D26D9F6A603B}"/>
    <cellStyle name="Entrada 10 4 12" xfId="17303" xr:uid="{A18EA2BE-3D58-4B01-A5A7-7399CE640F0B}"/>
    <cellStyle name="Entrada 10 4 2" xfId="2568" xr:uid="{3F80B799-4C25-4320-B84F-B74188A65028}"/>
    <cellStyle name="Entrada 10 4 2 2" xfId="5205" xr:uid="{9AE1581F-91AF-416B-AAF8-1E885A936437}"/>
    <cellStyle name="Entrada 10 4 2 2 2" xfId="11569" xr:uid="{EAE92499-C0AF-4534-ACAC-4DB5E9E00CAD}"/>
    <cellStyle name="Entrada 10 4 2 2 2 2" xfId="26677" xr:uid="{86C50590-ADF4-4972-B5E3-136FDCC4B1EB}"/>
    <cellStyle name="Entrada 10 4 2 2 3" xfId="7958" xr:uid="{DBD422DD-C3FE-4AEE-ADBA-542C2F142325}"/>
    <cellStyle name="Entrada 10 4 2 2 3 2" xfId="23066" xr:uid="{5F170B82-B1F7-4EC9-A0B6-F1FC889209CA}"/>
    <cellStyle name="Entrada 10 4 2 2 4" xfId="20313" xr:uid="{E4912440-0426-4C9B-AF87-387C9A42A2D9}"/>
    <cellStyle name="Entrada 10 4 2 3" xfId="9035" xr:uid="{4307B252-B98C-4D7D-9960-F3082AFC1E35}"/>
    <cellStyle name="Entrada 10 4 2 3 2" xfId="24143" xr:uid="{B3463100-CBD9-4B61-A379-E24A33763C3F}"/>
    <cellStyle name="Entrada 10 4 2 4" xfId="14785" xr:uid="{BF2C8670-F2D4-4623-BF25-5C2099F28166}"/>
    <cellStyle name="Entrada 10 4 2 4 2" xfId="29893" xr:uid="{79286FEB-DEA4-41F7-B332-2A5CA7EBE86C}"/>
    <cellStyle name="Entrada 10 4 2 5" xfId="16353" xr:uid="{0F5D2780-6FE8-47FA-855F-77738229E087}"/>
    <cellStyle name="Entrada 10 4 2 5 2" xfId="31461" xr:uid="{BFBB72B4-C809-4A3B-884F-4059D78794AF}"/>
    <cellStyle name="Entrada 10 4 2 6" xfId="17676" xr:uid="{5E5804D1-F7D9-4DFB-8E3F-D56A765E2A75}"/>
    <cellStyle name="Entrada 10 4 3" xfId="2838" xr:uid="{98EF40DB-0741-4E49-B892-8FA138B5ABF6}"/>
    <cellStyle name="Entrada 10 4 3 2" xfId="5475" xr:uid="{5E807910-7745-4A65-B788-2F124F219941}"/>
    <cellStyle name="Entrada 10 4 3 2 2" xfId="7581" xr:uid="{FC03BFDF-2291-4B97-8C25-B24576DEEC31}"/>
    <cellStyle name="Entrada 10 4 3 2 2 2" xfId="22689" xr:uid="{36D1AF87-F3CC-467D-974A-0001830E6E5A}"/>
    <cellStyle name="Entrada 10 4 3 2 3" xfId="20583" xr:uid="{ABCE0D1E-37BD-4028-A02A-8C84DE7DE981}"/>
    <cellStyle name="Entrada 10 4 3 3" xfId="15072" xr:uid="{AD0349B3-BA2E-4D7D-B57A-8007BEE6FCBF}"/>
    <cellStyle name="Entrada 10 4 3 3 2" xfId="30180" xr:uid="{EF2E7B11-8098-4D3F-A669-CE945DA95831}"/>
    <cellStyle name="Entrada 10 4 3 4" xfId="17946" xr:uid="{5617F0C5-615F-4686-B5CF-9AE269CFF794}"/>
    <cellStyle name="Entrada 10 4 4" xfId="3141" xr:uid="{1C1C5BCA-EA28-49E8-A696-85846A0FCB9C}"/>
    <cellStyle name="Entrada 10 4 4 2" xfId="5778" xr:uid="{EB7829F3-4EB4-4F33-96F6-365290F997F5}"/>
    <cellStyle name="Entrada 10 4 4 2 2" xfId="12089" xr:uid="{B642EFB9-7F5D-4277-BF02-E85B856405A9}"/>
    <cellStyle name="Entrada 10 4 4 2 2 2" xfId="27197" xr:uid="{D9B462A6-08E5-4E16-89D7-CC788A7545CD}"/>
    <cellStyle name="Entrada 10 4 4 2 3" xfId="14810" xr:uid="{98D52137-49AF-4752-9E2C-5D1CBED55256}"/>
    <cellStyle name="Entrada 10 4 4 2 3 2" xfId="29918" xr:uid="{82C0F1E6-A3E8-4B82-BF19-666DB4291DA0}"/>
    <cellStyle name="Entrada 10 4 4 2 4" xfId="20886" xr:uid="{9A65BE20-61E4-497D-96A7-27DD571072D2}"/>
    <cellStyle name="Entrada 10 4 4 3" xfId="9523" xr:uid="{570EFC1A-327A-4FFC-9B7B-2253DB5BF2B2}"/>
    <cellStyle name="Entrada 10 4 4 3 2" xfId="24631" xr:uid="{49000E6E-6E07-4881-B9A2-EAE19C0D1585}"/>
    <cellStyle name="Entrada 10 4 4 4" xfId="7495" xr:uid="{4A7EC5C9-31E6-48C5-AF51-B482C73AC093}"/>
    <cellStyle name="Entrada 10 4 4 4 2" xfId="22603" xr:uid="{64F66205-AD92-44C5-BFF8-9E3BCC4DC300}"/>
    <cellStyle name="Entrada 10 4 4 5" xfId="18249" xr:uid="{043E4575-1BA8-4D57-96F6-40EA51C8066C}"/>
    <cellStyle name="Entrada 10 4 5" xfId="3467" xr:uid="{5789581E-DB5B-4415-AC56-A564C9B1C791}"/>
    <cellStyle name="Entrada 10 4 5 2" xfId="6104" xr:uid="{47E4498C-1A0C-4F82-A507-2122F50AD148}"/>
    <cellStyle name="Entrada 10 4 5 2 2" xfId="12415" xr:uid="{DBC347D8-4189-4ACB-ABAA-2E22A3F11608}"/>
    <cellStyle name="Entrada 10 4 5 2 2 2" xfId="27523" xr:uid="{BC0C0A6D-4BC0-465D-B49B-15CE669B0BA1}"/>
    <cellStyle name="Entrada 10 4 5 2 3" xfId="14503" xr:uid="{7DEE8D6D-D680-4572-B8E4-EE7689146DC7}"/>
    <cellStyle name="Entrada 10 4 5 2 3 2" xfId="29611" xr:uid="{6CE9051B-3FC2-448B-A0F8-EC664EB626CE}"/>
    <cellStyle name="Entrada 10 4 5 2 4" xfId="21212" xr:uid="{94A147E6-82B4-4EDB-B421-38CE4BE3218B}"/>
    <cellStyle name="Entrada 10 4 5 3" xfId="9849" xr:uid="{BDD026E5-B646-4759-9C26-6BA6E120CC75}"/>
    <cellStyle name="Entrada 10 4 5 3 2" xfId="24957" xr:uid="{617D8ADA-B787-4E96-A722-E0FE78BA49DB}"/>
    <cellStyle name="Entrada 10 4 5 4" xfId="11233" xr:uid="{CDB72C57-1CB0-4163-A759-C49EB27FC7A3}"/>
    <cellStyle name="Entrada 10 4 5 4 2" xfId="26341" xr:uid="{119C935D-5B36-4F38-B3B3-2EC99BAEDA00}"/>
    <cellStyle name="Entrada 10 4 5 5" xfId="18575" xr:uid="{79D312F0-19DE-4553-BF94-C11812987D59}"/>
    <cellStyle name="Entrada 10 4 6" xfId="3773" xr:uid="{C9755358-1625-4A53-BC59-715A5AD0727F}"/>
    <cellStyle name="Entrada 10 4 6 2" xfId="6410" xr:uid="{BEE28592-D566-4821-A0C3-9C569F816557}"/>
    <cellStyle name="Entrada 10 4 6 2 2" xfId="12721" xr:uid="{79E9E6E3-ED7E-4E96-9086-491F58E6BBE9}"/>
    <cellStyle name="Entrada 10 4 6 2 2 2" xfId="27829" xr:uid="{444F4A7E-70E4-4E1F-816F-C112710F92EE}"/>
    <cellStyle name="Entrada 10 4 6 2 3" xfId="16004" xr:uid="{890C2F07-3144-4E4B-A99E-3589A48A8C62}"/>
    <cellStyle name="Entrada 10 4 6 2 3 2" xfId="31112" xr:uid="{CA766BD1-3CAE-43C3-948B-07017B249FD2}"/>
    <cellStyle name="Entrada 10 4 6 2 4" xfId="21518" xr:uid="{4B4EA5EA-DB9E-4929-859D-CA122257C762}"/>
    <cellStyle name="Entrada 10 4 6 3" xfId="10155" xr:uid="{AFB0B67C-EFCB-492F-91D8-BDD629C2BA13}"/>
    <cellStyle name="Entrada 10 4 6 3 2" xfId="25263" xr:uid="{C6F4523F-CE40-4FA9-AAC8-D161C62C0D0D}"/>
    <cellStyle name="Entrada 10 4 6 4" xfId="8109" xr:uid="{1BAF6567-2BF4-4D5B-B026-BF7FE29AE986}"/>
    <cellStyle name="Entrada 10 4 6 4 2" xfId="23217" xr:uid="{5B52C79E-CCBB-4973-A4CE-34589F5E280A}"/>
    <cellStyle name="Entrada 10 4 6 5" xfId="18881" xr:uid="{7C1FF7C9-E879-4945-9C44-16BFB0992243}"/>
    <cellStyle name="Entrada 10 4 7" xfId="4150" xr:uid="{2B03BE57-09CF-4E41-B19D-0F4AD062F87B}"/>
    <cellStyle name="Entrada 10 4 7 2" xfId="6787" xr:uid="{67B2E6F7-BA15-454E-BC6B-95E8C3256AB4}"/>
    <cellStyle name="Entrada 10 4 7 2 2" xfId="13098" xr:uid="{2CC69223-D017-4E85-A890-8AB42E2381A5}"/>
    <cellStyle name="Entrada 10 4 7 2 2 2" xfId="28206" xr:uid="{D1849154-50C7-48B8-8585-EBAD427FAD90}"/>
    <cellStyle name="Entrada 10 4 7 2 3" xfId="16772" xr:uid="{4D25B77C-7AF7-49EF-869F-F2C3C2DE2998}"/>
    <cellStyle name="Entrada 10 4 7 2 3 2" xfId="31880" xr:uid="{6265F237-6D24-44D9-A3F8-1C5A891D89F1}"/>
    <cellStyle name="Entrada 10 4 7 2 4" xfId="21895" xr:uid="{BA61B63D-6BDB-4008-8A39-B06858298D7B}"/>
    <cellStyle name="Entrada 10 4 7 3" xfId="10532" xr:uid="{2309160A-980D-4133-9117-F63ACBE41C11}"/>
    <cellStyle name="Entrada 10 4 7 3 2" xfId="25640" xr:uid="{FC3B0632-D1E6-40E4-A07B-E9280A4F911C}"/>
    <cellStyle name="Entrada 10 4 7 4" xfId="15031" xr:uid="{B781DC30-7A02-456E-AE43-388B3A66C9AE}"/>
    <cellStyle name="Entrada 10 4 7 4 2" xfId="30139" xr:uid="{2948FEC6-FA6E-4857-866A-939EEDED79FD}"/>
    <cellStyle name="Entrada 10 4 7 5" xfId="19258" xr:uid="{269E4B30-2B07-4D98-BF9B-A2F25CD8710E}"/>
    <cellStyle name="Entrada 10 4 8" xfId="4715" xr:uid="{48144022-15D4-4AB3-BACF-8F9FE7F52DBD}"/>
    <cellStyle name="Entrada 10 4 8 2" xfId="11097" xr:uid="{9ADB0512-88F8-4FC4-9D54-CDF430F85882}"/>
    <cellStyle name="Entrada 10 4 8 2 2" xfId="26205" xr:uid="{42213779-C5A6-4138-B065-70F3CA13AD13}"/>
    <cellStyle name="Entrada 10 4 8 3" xfId="7694" xr:uid="{E1A057BB-C3BC-4820-9378-AD91AEE28981}"/>
    <cellStyle name="Entrada 10 4 8 3 2" xfId="22802" xr:uid="{4AFAA0D1-C8F5-4F51-BC75-84D562ED0EB0}"/>
    <cellStyle name="Entrada 10 4 8 4" xfId="19823" xr:uid="{2252B26A-3579-4231-9DA1-AB344A65EADC}"/>
    <cellStyle name="Entrada 10 4 9" xfId="8576" xr:uid="{96757A97-05BB-49F5-9692-62149F87DB42}"/>
    <cellStyle name="Entrada 10 4 9 2" xfId="23684" xr:uid="{1DF8705C-A9A5-40CB-900B-BD3AF65B1919}"/>
    <cellStyle name="Entrada 10 5" xfId="2043" xr:uid="{99A74323-EF15-4B0B-AA56-CA31EBB01FDA}"/>
    <cellStyle name="Entrada 10 5 10" xfId="14132" xr:uid="{8860354B-1F20-47E7-94F5-73AA82F79155}"/>
    <cellStyle name="Entrada 10 5 10 2" xfId="29240" xr:uid="{60251229-37A2-490A-8680-F591E3C0ACEA}"/>
    <cellStyle name="Entrada 10 5 11" xfId="17268" xr:uid="{868DACA7-46D8-4F5E-A5B9-9120F66010C0}"/>
    <cellStyle name="Entrada 10 5 2" xfId="2803" xr:uid="{C8FA7CB5-5F42-4E89-9FB8-E38248A077B8}"/>
    <cellStyle name="Entrada 10 5 2 2" xfId="5440" xr:uid="{8002C89A-018E-4AD3-94BE-75C846CC5760}"/>
    <cellStyle name="Entrada 10 5 2 2 2" xfId="14004" xr:uid="{5333C506-D077-4760-B52F-6F7CCCF77D9A}"/>
    <cellStyle name="Entrada 10 5 2 2 2 2" xfId="29112" xr:uid="{4A27DFC6-5BBE-4BB8-BB1C-E9E68412FDBB}"/>
    <cellStyle name="Entrada 10 5 2 2 3" xfId="20548" xr:uid="{036FA575-D36B-4F74-8D88-72CC4EA3AE2E}"/>
    <cellStyle name="Entrada 10 5 2 3" xfId="7294" xr:uid="{38C093F6-DC0B-4F5E-97C7-692B58156D7B}"/>
    <cellStyle name="Entrada 10 5 2 3 2" xfId="22402" xr:uid="{B23988B4-0A08-4FF8-AEBB-566595A188FD}"/>
    <cellStyle name="Entrada 10 5 2 4" xfId="17911" xr:uid="{8585F7A3-DEE0-4BA9-AEF4-5AF41978EBE0}"/>
    <cellStyle name="Entrada 10 5 3" xfId="3106" xr:uid="{A34ACF0C-6511-4241-98D4-7DDB8D92004D}"/>
    <cellStyle name="Entrada 10 5 3 2" xfId="5743" xr:uid="{539A8D41-F325-49AF-9CCA-A41234BF5887}"/>
    <cellStyle name="Entrada 10 5 3 2 2" xfId="12054" xr:uid="{2CBBC382-064F-41F7-BE5A-0A10CB9BD9A4}"/>
    <cellStyle name="Entrada 10 5 3 2 2 2" xfId="27162" xr:uid="{48F50DD6-81CC-4D02-9604-9F5842AFF963}"/>
    <cellStyle name="Entrada 10 5 3 2 3" xfId="14103" xr:uid="{06D5F4A2-3BF4-4534-A232-D8F483720DAE}"/>
    <cellStyle name="Entrada 10 5 3 2 3 2" xfId="29211" xr:uid="{E7C7DE40-7F41-480C-84E4-1E2C792DEC1D}"/>
    <cellStyle name="Entrada 10 5 3 2 4" xfId="20851" xr:uid="{ACF6CFAF-7B24-4B62-82C9-F97FC73A2046}"/>
    <cellStyle name="Entrada 10 5 3 3" xfId="9488" xr:uid="{81D7ADBD-3A68-43D9-8FE9-C9EEABB64688}"/>
    <cellStyle name="Entrada 10 5 3 3 2" xfId="24596" xr:uid="{049A07E4-1F62-4798-A6BB-96660C924E5B}"/>
    <cellStyle name="Entrada 10 5 3 4" xfId="15174" xr:uid="{191AB85B-4A69-4AEC-826B-81536DEC0AEE}"/>
    <cellStyle name="Entrada 10 5 3 4 2" xfId="30282" xr:uid="{4F068463-D4E4-4E5D-858F-BE317BEB9AB8}"/>
    <cellStyle name="Entrada 10 5 3 5" xfId="18214" xr:uid="{4D33C89D-0156-4123-86F6-8BB4029B5281}"/>
    <cellStyle name="Entrada 10 5 4" xfId="3432" xr:uid="{E286DE28-D364-4FF7-8B8E-6A5097448F76}"/>
    <cellStyle name="Entrada 10 5 4 2" xfId="6069" xr:uid="{812BC690-21D1-432D-8D50-164CF07587FF}"/>
    <cellStyle name="Entrada 10 5 4 2 2" xfId="12380" xr:uid="{DBD74DEC-E19D-4C84-954D-EAE5FB6DFC73}"/>
    <cellStyle name="Entrada 10 5 4 2 2 2" xfId="27488" xr:uid="{2CADEEC3-7F1F-45D1-99BB-C3253017D28C}"/>
    <cellStyle name="Entrada 10 5 4 2 3" xfId="7990" xr:uid="{39D26680-8845-4DEB-B249-5F90923E3EED}"/>
    <cellStyle name="Entrada 10 5 4 2 3 2" xfId="23098" xr:uid="{B91EB2A5-7BCF-43E1-9161-BCE6F86562F4}"/>
    <cellStyle name="Entrada 10 5 4 2 4" xfId="21177" xr:uid="{AFDE7FD6-5E49-45B3-A7AD-E5AC6E5D8E6C}"/>
    <cellStyle name="Entrada 10 5 4 3" xfId="9814" xr:uid="{4B28A455-3CAD-409B-BC28-C8651CA88C26}"/>
    <cellStyle name="Entrada 10 5 4 3 2" xfId="24922" xr:uid="{591310A2-BB83-427F-90D5-DC2B17C9AE4E}"/>
    <cellStyle name="Entrada 10 5 4 4" xfId="14844" xr:uid="{A93538D4-B99F-4C93-978E-DA31305FB7A9}"/>
    <cellStyle name="Entrada 10 5 4 4 2" xfId="29952" xr:uid="{A4435948-5465-4653-8086-4AC3BF9095A3}"/>
    <cellStyle name="Entrada 10 5 4 5" xfId="18540" xr:uid="{DA0C0767-EC9C-4967-8B78-9733647E0220}"/>
    <cellStyle name="Entrada 10 5 5" xfId="3738" xr:uid="{C22ADC40-C1F3-4F9E-B388-B703E31E8F65}"/>
    <cellStyle name="Entrada 10 5 5 2" xfId="6375" xr:uid="{F1C52FF1-2ED4-452F-82E0-B6B439959EA0}"/>
    <cellStyle name="Entrada 10 5 5 2 2" xfId="12686" xr:uid="{B602113B-F9D6-4EF1-A5F8-81441FE401AE}"/>
    <cellStyle name="Entrada 10 5 5 2 2 2" xfId="27794" xr:uid="{33630803-E339-48E4-97CD-36F27A4707A0}"/>
    <cellStyle name="Entrada 10 5 5 2 3" xfId="14407" xr:uid="{D6F9F677-AF66-4E05-B62A-1594758930DF}"/>
    <cellStyle name="Entrada 10 5 5 2 3 2" xfId="29515" xr:uid="{6265FC74-B3B0-4CC4-B58D-978B83CAB92C}"/>
    <cellStyle name="Entrada 10 5 5 2 4" xfId="21483" xr:uid="{83C33A05-C79B-4751-9ED6-1FF731A7D77A}"/>
    <cellStyle name="Entrada 10 5 5 3" xfId="10120" xr:uid="{C37A0060-3CA1-4FED-8752-F564CE50A486}"/>
    <cellStyle name="Entrada 10 5 5 3 2" xfId="25228" xr:uid="{EF4D949E-DB4C-4D69-9B26-4A696762E654}"/>
    <cellStyle name="Entrada 10 5 5 4" xfId="16053" xr:uid="{8096D4D8-67BB-460E-81B8-1947D349B598}"/>
    <cellStyle name="Entrada 10 5 5 4 2" xfId="31161" xr:uid="{9868100B-725C-40C0-A0A0-894BFB2ECED5}"/>
    <cellStyle name="Entrada 10 5 5 5" xfId="18846" xr:uid="{B9827DD4-5E31-47EB-A46F-CB67FDD2A5CB}"/>
    <cellStyle name="Entrada 10 5 6" xfId="4115" xr:uid="{9D1A3EAD-9B52-422B-B915-69B4AE8476B7}"/>
    <cellStyle name="Entrada 10 5 6 2" xfId="6752" xr:uid="{122C05CA-5CBF-40A6-BE38-E077B9F5BC2F}"/>
    <cellStyle name="Entrada 10 5 6 2 2" xfId="13063" xr:uid="{2FE37880-D7A2-4816-B4EB-8CEDC0FF9B18}"/>
    <cellStyle name="Entrada 10 5 6 2 2 2" xfId="28171" xr:uid="{20AA3B28-CE4A-446A-9D7C-11939FEAD1B7}"/>
    <cellStyle name="Entrada 10 5 6 2 3" xfId="16737" xr:uid="{239F9C14-1226-48C8-9E4C-C1557E4F6C64}"/>
    <cellStyle name="Entrada 10 5 6 2 3 2" xfId="31845" xr:uid="{4C61C7A5-DE82-4109-A08B-D8161FBE5796}"/>
    <cellStyle name="Entrada 10 5 6 2 4" xfId="21860" xr:uid="{1180C0D0-5A33-435B-8ACF-258ADE5BC001}"/>
    <cellStyle name="Entrada 10 5 6 3" xfId="10497" xr:uid="{1B3CBD23-2A48-4C1A-9464-F3A9ABFE2E99}"/>
    <cellStyle name="Entrada 10 5 6 3 2" xfId="25605" xr:uid="{602FB009-670B-4AB6-B6D7-451C714ED2E9}"/>
    <cellStyle name="Entrada 10 5 6 4" xfId="14802" xr:uid="{A06B7CE9-3181-4B21-8DE7-87D970B0BBBE}"/>
    <cellStyle name="Entrada 10 5 6 4 2" xfId="29910" xr:uid="{AA1CCBC8-2A5F-4614-8864-C71A21803A16}"/>
    <cellStyle name="Entrada 10 5 6 5" xfId="19223" xr:uid="{1DAEEFEB-9FF4-4F9F-9B79-852EF5A01CB2}"/>
    <cellStyle name="Entrada 10 5 7" xfId="4680" xr:uid="{98E8110B-AD55-4DCD-A2B4-F644358EF82D}"/>
    <cellStyle name="Entrada 10 5 7 2" xfId="11062" xr:uid="{13D35AFF-BE80-4031-9D8B-689BA741DDE8}"/>
    <cellStyle name="Entrada 10 5 7 2 2" xfId="26170" xr:uid="{622A63D0-ABFB-47D9-8B5F-0E1935572C1E}"/>
    <cellStyle name="Entrada 10 5 7 3" xfId="8173" xr:uid="{1F4989E5-7F21-451C-8A3C-FF71AC420D72}"/>
    <cellStyle name="Entrada 10 5 7 3 2" xfId="23281" xr:uid="{B783DE63-FDD1-4549-89D9-D8ABB59B96DF}"/>
    <cellStyle name="Entrada 10 5 7 4" xfId="19788" xr:uid="{59FFDE7E-47BC-4B76-987E-1F95495E39FB}"/>
    <cellStyle name="Entrada 10 5 8" xfId="8541" xr:uid="{83025BC4-46A9-4A36-A51E-F5C596271CB4}"/>
    <cellStyle name="Entrada 10 5 8 2" xfId="23649" xr:uid="{145641FE-8309-4DA9-943F-B8332711C855}"/>
    <cellStyle name="Entrada 10 5 9" xfId="16078" xr:uid="{29647156-3E2B-4B8C-9815-056806FB0B90}"/>
    <cellStyle name="Entrada 10 5 9 2" xfId="31186" xr:uid="{F0259AF3-23BB-408C-ABD9-487FF3B92605}"/>
    <cellStyle name="Entrada 11" xfId="1143" xr:uid="{00000000-0005-0000-0000-000079040000}"/>
    <cellStyle name="Entrada 11 2" xfId="1859" xr:uid="{795D8D82-A213-49E7-9670-A2096B17CF7F}"/>
    <cellStyle name="Entrada 11 2 10" xfId="8360" xr:uid="{DAEE954A-F634-4D91-B7CA-E461DA4CE62C}"/>
    <cellStyle name="Entrada 11 2 10 2" xfId="23468" xr:uid="{79F17F5B-8A80-49F8-8A8A-A8AF52410FCD}"/>
    <cellStyle name="Entrada 11 2 11" xfId="15441" xr:uid="{ED6A9B06-EF0A-4B88-9161-3E59FF0FAA84}"/>
    <cellStyle name="Entrada 11 2 11 2" xfId="30549" xr:uid="{428C208C-E65C-41C6-812E-FFE1B98697A9}"/>
    <cellStyle name="Entrada 11 2 12" xfId="16416" xr:uid="{8D06BDEF-1FD1-4AEB-9091-D499329E45A0}"/>
    <cellStyle name="Entrada 11 2 12 2" xfId="31524" xr:uid="{E04411EB-E1AD-4028-8055-9AB6484B19AD}"/>
    <cellStyle name="Entrada 11 2 13" xfId="17084" xr:uid="{95728817-2484-4535-93A4-AF417FCF0E1B}"/>
    <cellStyle name="Entrada 11 2 2" xfId="2419" xr:uid="{A760083D-4204-4D37-960C-87D935454994}"/>
    <cellStyle name="Entrada 11 2 2 2" xfId="5056" xr:uid="{74D74654-1411-45A3-A1CB-41144F41F020}"/>
    <cellStyle name="Entrada 11 2 2 2 2" xfId="11420" xr:uid="{29121E2D-7F84-4043-B71F-97ED4F23392A}"/>
    <cellStyle name="Entrada 11 2 2 2 2 2" xfId="26528" xr:uid="{2A459115-A080-4548-A9A5-D0A0F8CE2285}"/>
    <cellStyle name="Entrada 11 2 2 2 3" xfId="13569" xr:uid="{5C0F3D7B-7536-43FC-83F1-3846D6C1CAC2}"/>
    <cellStyle name="Entrada 11 2 2 2 3 2" xfId="28677" xr:uid="{D189F1FA-C30E-4E3E-BBAE-DC8CE58D1D0C}"/>
    <cellStyle name="Entrada 11 2 2 2 4" xfId="20164" xr:uid="{7E988C8A-312F-4E59-8F0C-01C33FB170B1}"/>
    <cellStyle name="Entrada 11 2 2 3" xfId="8886" xr:uid="{5CAFC39F-68FC-4614-9AE5-8DBED8D628A0}"/>
    <cellStyle name="Entrada 11 2 2 3 2" xfId="23994" xr:uid="{5581D279-BCA9-43A2-A5A7-206536A50BEC}"/>
    <cellStyle name="Entrada 11 2 3" xfId="2201" xr:uid="{EF6AA420-6063-401B-B7B0-60FC80F673A2}"/>
    <cellStyle name="Entrada 11 2 3 2" xfId="4838" xr:uid="{ACEC2375-A0AA-4D18-A016-3A8CC9927E79}"/>
    <cellStyle name="Entrada 11 2 3 2 2" xfId="16491" xr:uid="{CC77CE2A-F171-43CE-A553-C6BEA6836AC1}"/>
    <cellStyle name="Entrada 11 2 3 2 2 2" xfId="31599" xr:uid="{A3306970-90DA-4CB8-9EED-6F48E89383A9}"/>
    <cellStyle name="Entrada 11 2 3 2 3" xfId="19946" xr:uid="{8A1A5112-02BC-47BF-BF14-2DE9ACECFCA5}"/>
    <cellStyle name="Entrada 11 2 3 3" xfId="15602" xr:uid="{3CC8945B-E2D0-4C7E-BBE1-4640C1E6BA81}"/>
    <cellStyle name="Entrada 11 2 3 3 2" xfId="30710" xr:uid="{CBA800F9-B811-4F79-B79B-20B96796D187}"/>
    <cellStyle name="Entrada 11 2 3 4" xfId="17426" xr:uid="{9C6CCB59-485B-45B8-85A0-B41FBC2943ED}"/>
    <cellStyle name="Entrada 11 2 4" xfId="2953" xr:uid="{A1625C03-739C-4532-A739-F18242E39AFD}"/>
    <cellStyle name="Entrada 11 2 4 2" xfId="5590" xr:uid="{EF1E58CC-59B6-4CF6-9DC9-F9E9E22B367F}"/>
    <cellStyle name="Entrada 11 2 4 2 2" xfId="11901" xr:uid="{66166ABA-6604-4B67-9B1C-93963546A4B1}"/>
    <cellStyle name="Entrada 11 2 4 2 2 2" xfId="27009" xr:uid="{B5D962E4-7470-4087-9FEC-9252DF03D104}"/>
    <cellStyle name="Entrada 11 2 4 2 3" xfId="15202" xr:uid="{4EE86CDF-9034-4534-9C5A-64543685C207}"/>
    <cellStyle name="Entrada 11 2 4 2 3 2" xfId="30310" xr:uid="{4E850538-AD08-44CB-931D-AB2BC7F567C7}"/>
    <cellStyle name="Entrada 11 2 4 2 4" xfId="20698" xr:uid="{B77C45C1-92E0-4EE8-BA9A-5108A1C8077D}"/>
    <cellStyle name="Entrada 11 2 4 3" xfId="9335" xr:uid="{D28EDC94-53EC-4A2F-8E84-3C02343884A7}"/>
    <cellStyle name="Entrada 11 2 4 3 2" xfId="24443" xr:uid="{AE4882AB-D297-4F72-A120-70AEC8424BD0}"/>
    <cellStyle name="Entrada 11 2 4 4" xfId="7985" xr:uid="{87521558-B441-4149-AD7C-69B50BFA97B7}"/>
    <cellStyle name="Entrada 11 2 4 4 2" xfId="23093" xr:uid="{CE26D1C5-266B-4AAC-8776-3A2C517AB424}"/>
    <cellStyle name="Entrada 11 2 4 5" xfId="18061" xr:uid="{603588DF-F4F8-4CCC-9086-31DB7463077F}"/>
    <cellStyle name="Entrada 11 2 5" xfId="3279" xr:uid="{8B43F679-4278-4CAC-8C64-A196F265D44D}"/>
    <cellStyle name="Entrada 11 2 5 2" xfId="5916" xr:uid="{D7CBCC28-C3E5-4DC6-8259-E4461974F4D8}"/>
    <cellStyle name="Entrada 11 2 5 2 2" xfId="12227" xr:uid="{E8A92C9E-8F18-45BD-A75B-F815B0A1F88A}"/>
    <cellStyle name="Entrada 11 2 5 2 2 2" xfId="27335" xr:uid="{AA839E07-82B4-4510-A6E8-5FB1F0003700}"/>
    <cellStyle name="Entrada 11 2 5 2 3" xfId="8088" xr:uid="{B69E4AA2-35E3-44E2-ACB8-6FB501E2E588}"/>
    <cellStyle name="Entrada 11 2 5 2 3 2" xfId="23196" xr:uid="{C9829CAE-259D-4B41-B735-619E88B25739}"/>
    <cellStyle name="Entrada 11 2 5 2 4" xfId="21024" xr:uid="{04354E4A-E09D-40DB-BBBF-F7C1188CD01F}"/>
    <cellStyle name="Entrada 11 2 5 3" xfId="9661" xr:uid="{646B05DD-D1B3-4F6C-A220-8B7D0FBDC42D}"/>
    <cellStyle name="Entrada 11 2 5 3 2" xfId="24769" xr:uid="{96E84210-46B1-4F95-9866-511907FA2D6F}"/>
    <cellStyle name="Entrada 11 2 5 4" xfId="11220" xr:uid="{CE23CAE8-72BC-4D4F-A22F-1005A5A38A59}"/>
    <cellStyle name="Entrada 11 2 5 4 2" xfId="26328" xr:uid="{70C97A63-C3CA-4146-8CF3-6D0A3A401288}"/>
    <cellStyle name="Entrada 11 2 5 5" xfId="18387" xr:uid="{E28149AF-C249-46D3-99E4-DEE237DE11A3}"/>
    <cellStyle name="Entrada 11 2 6" xfId="3585" xr:uid="{C28EAEAD-F8E7-4F40-8B9F-3D8E757E3DE1}"/>
    <cellStyle name="Entrada 11 2 6 2" xfId="6222" xr:uid="{2E302873-813F-4B93-8EFD-F9D9F84B7B20}"/>
    <cellStyle name="Entrada 11 2 6 2 2" xfId="12533" xr:uid="{625077D5-F00E-4621-826D-70223F61D2F0}"/>
    <cellStyle name="Entrada 11 2 6 2 2 2" xfId="27641" xr:uid="{3A7C9C61-7D1B-4111-9738-6A4A900B40F4}"/>
    <cellStyle name="Entrada 11 2 6 2 3" xfId="14708" xr:uid="{EB8075D6-04F8-4B0D-AB4D-99BBA28F7447}"/>
    <cellStyle name="Entrada 11 2 6 2 3 2" xfId="29816" xr:uid="{9690AA49-CBB4-408F-8173-CEF4EF345FD2}"/>
    <cellStyle name="Entrada 11 2 6 2 4" xfId="21330" xr:uid="{CC990635-0E15-4D81-8A8D-00EA910EDA47}"/>
    <cellStyle name="Entrada 11 2 6 3" xfId="9967" xr:uid="{037A7543-B030-4CB8-A03B-FDBF18D7C247}"/>
    <cellStyle name="Entrada 11 2 6 3 2" xfId="25075" xr:uid="{6C422953-C467-46F7-8FB7-C90D30DBD0E8}"/>
    <cellStyle name="Entrada 11 2 6 4" xfId="9216" xr:uid="{F09BB99E-A03B-441E-8386-3ABEF1A01D36}"/>
    <cellStyle name="Entrada 11 2 6 4 2" xfId="24324" xr:uid="{63186493-C3BB-4EE6-BBE5-370692E855EF}"/>
    <cellStyle name="Entrada 11 2 6 5" xfId="18693" xr:uid="{E2AAC6DA-6762-47AC-807E-95981C3304A9}"/>
    <cellStyle name="Entrada 11 2 7" xfId="3931" xr:uid="{2E4CFAE6-5471-4AF0-97D1-933E8E372CFF}"/>
    <cellStyle name="Entrada 11 2 7 2" xfId="6568" xr:uid="{DFF911EF-12FF-4153-BE73-3946D9109AEC}"/>
    <cellStyle name="Entrada 11 2 7 2 2" xfId="12879" xr:uid="{1A06B25C-2E8E-446A-B8CE-E260FB0A5317}"/>
    <cellStyle name="Entrada 11 2 7 2 2 2" xfId="27987" xr:uid="{EBF4C7C7-085D-4A04-B667-4B020FB5323C}"/>
    <cellStyle name="Entrada 11 2 7 2 3" xfId="16584" xr:uid="{B7151F43-6ED8-462E-9AB9-C6B86E7FF4A4}"/>
    <cellStyle name="Entrada 11 2 7 2 3 2" xfId="31692" xr:uid="{17F19FD1-BF98-46E4-9134-A7833C157750}"/>
    <cellStyle name="Entrada 11 2 7 2 4" xfId="21676" xr:uid="{72D62557-9844-428F-AE54-D765E4EBDA7F}"/>
    <cellStyle name="Entrada 11 2 7 3" xfId="10313" xr:uid="{6693B6FC-1170-4BFD-812C-1C4D30C4A6F8}"/>
    <cellStyle name="Entrada 11 2 7 3 2" xfId="25421" xr:uid="{53B3C1A5-7D93-4ED1-9925-BB2EFF1653BF}"/>
    <cellStyle name="Entrada 11 2 7 4" xfId="15501" xr:uid="{E5E20F25-B1FB-4F63-9E1A-A230224070DF}"/>
    <cellStyle name="Entrada 11 2 7 4 2" xfId="30609" xr:uid="{6AF3C1E1-56CF-45EB-862B-3E05983681A1}"/>
    <cellStyle name="Entrada 11 2 7 5" xfId="19039" xr:uid="{5DBBEE64-ABBE-4B34-9EA2-7EF05C4CB614}"/>
    <cellStyle name="Entrada 11 2 8" xfId="4278" xr:uid="{23519EB6-986F-4C4C-9B1C-D262132471A5}"/>
    <cellStyle name="Entrada 11 2 8 2" xfId="6915" xr:uid="{D8A464BD-B172-4285-8BF1-9C03885A30E6}"/>
    <cellStyle name="Entrada 11 2 8 2 2" xfId="13226" xr:uid="{4CC86FA2-BB70-4479-A6E8-936C2AEC94FD}"/>
    <cellStyle name="Entrada 11 2 8 2 2 2" xfId="28334" xr:uid="{04B34EBE-11D7-4140-9D3A-CD1C115BCE10}"/>
    <cellStyle name="Entrada 11 2 8 2 3" xfId="16890" xr:uid="{9C585B88-067C-4B72-AE79-652C53E71D37}"/>
    <cellStyle name="Entrada 11 2 8 2 3 2" xfId="31998" xr:uid="{673F0DBE-7067-4515-8579-D9CC19E8924D}"/>
    <cellStyle name="Entrada 11 2 8 2 4" xfId="22023" xr:uid="{59A48345-0E27-485C-B098-73E3F66B556E}"/>
    <cellStyle name="Entrada 11 2 8 3" xfId="10660" xr:uid="{AA6C8532-DB19-4AE4-BB30-CB396EE204D4}"/>
    <cellStyle name="Entrada 11 2 8 3 2" xfId="25768" xr:uid="{AE2BBE07-6EDA-48BA-85D6-D1C8553AFD0C}"/>
    <cellStyle name="Entrada 11 2 8 4" xfId="15346" xr:uid="{D79C3A02-15D7-45F9-B2C7-C45B5FB07BA4}"/>
    <cellStyle name="Entrada 11 2 8 4 2" xfId="30454" xr:uid="{C2478E10-5B06-4862-96AF-5497CEEBC86D}"/>
    <cellStyle name="Entrada 11 2 8 5" xfId="19386" xr:uid="{EFA5A839-1869-4BC5-BBE2-96813712B131}"/>
    <cellStyle name="Entrada 11 2 9" xfId="4496" xr:uid="{895CDE0B-74B6-4860-B879-E5F00CE0D121}"/>
    <cellStyle name="Entrada 11 2 9 2" xfId="10878" xr:uid="{A9C40215-A847-486D-8E25-1A093E629C66}"/>
    <cellStyle name="Entrada 11 2 9 2 2" xfId="25986" xr:uid="{C83CE4F9-F538-4BC2-B706-06A85D0D3A20}"/>
    <cellStyle name="Entrada 11 2 9 3" xfId="14737" xr:uid="{8D95F06B-A387-4EC5-828E-3C5E0B6C6657}"/>
    <cellStyle name="Entrada 11 2 9 3 2" xfId="29845" xr:uid="{58DBF0DC-CDD6-4956-81D8-08AD2C65260F}"/>
    <cellStyle name="Entrada 11 2 9 4" xfId="19604" xr:uid="{BADA3F79-D850-4D82-84C7-7A9F2D82BE09}"/>
    <cellStyle name="Entrada 11 3" xfId="1842" xr:uid="{4AC070CA-F2C1-42AE-84FC-4711A8A73FE7}"/>
    <cellStyle name="Entrada 11 3 10" xfId="16448" xr:uid="{D6A8C3C4-23AE-4561-87F6-C52779B0B4C1}"/>
    <cellStyle name="Entrada 11 3 10 2" xfId="31556" xr:uid="{EBEB44B6-FBB1-4C28-AE39-4EBD95AAEF4C}"/>
    <cellStyle name="Entrada 11 3 11" xfId="11248" xr:uid="{60CDE08F-C301-411D-A173-1F6008F88002}"/>
    <cellStyle name="Entrada 11 3 11 2" xfId="26356" xr:uid="{D3018040-5C89-40A7-B65C-2B6A84B5F9F0}"/>
    <cellStyle name="Entrada 11 3 12" xfId="17067" xr:uid="{34710908-9449-4BD1-ABDE-86600CAEC319}"/>
    <cellStyle name="Entrada 11 3 2" xfId="2402" xr:uid="{120B486A-45B1-4842-959E-F1DCD3F5D547}"/>
    <cellStyle name="Entrada 11 3 2 2" xfId="5039" xr:uid="{B14A062B-7C66-4150-931F-11A8746E38B5}"/>
    <cellStyle name="Entrada 11 3 2 2 2" xfId="11403" xr:uid="{BB0A8E84-BAE1-4822-9F69-D2B6ABC06147}"/>
    <cellStyle name="Entrada 11 3 2 2 2 2" xfId="26511" xr:uid="{24BD6C59-1418-4192-8DDA-E10F9BA6BC7C}"/>
    <cellStyle name="Entrada 11 3 2 2 3" xfId="14828" xr:uid="{C8514D5C-BE96-4B9C-ADB4-263FF4AD10FD}"/>
    <cellStyle name="Entrada 11 3 2 2 3 2" xfId="29936" xr:uid="{1B9FC9F5-701C-465D-91D9-040665A4BC67}"/>
    <cellStyle name="Entrada 11 3 2 2 4" xfId="20147" xr:uid="{EA96EDF6-12E9-4EE0-9385-DC8F7D2D0F20}"/>
    <cellStyle name="Entrada 11 3 2 3" xfId="8869" xr:uid="{E620509B-6A81-43C8-BE65-271D7EE58B3C}"/>
    <cellStyle name="Entrada 11 3 2 3 2" xfId="23977" xr:uid="{91613880-8B33-4C36-84DE-ED78E48FD7CF}"/>
    <cellStyle name="Entrada 11 3 2 4" xfId="13812" xr:uid="{D15E8E00-6CA3-40E7-B622-4A3A2A56027C}"/>
    <cellStyle name="Entrada 11 3 2 4 2" xfId="28920" xr:uid="{34A405C0-0A47-4439-B596-2CA6A19C1D8C}"/>
    <cellStyle name="Entrada 11 3 2 5" xfId="14908" xr:uid="{0B5BE173-7053-4658-9660-BC654E7EE254}"/>
    <cellStyle name="Entrada 11 3 2 5 2" xfId="30016" xr:uid="{8FD58CAE-11CD-4CBD-A5C5-E78238555481}"/>
    <cellStyle name="Entrada 11 3 2 6" xfId="17593" xr:uid="{8C465176-F2A8-487A-9C84-EA2269AE58E3}"/>
    <cellStyle name="Entrada 11 3 3" xfId="2218" xr:uid="{1C3467A0-2FEB-4F8F-B543-03CF6E82CE10}"/>
    <cellStyle name="Entrada 11 3 3 2" xfId="4855" xr:uid="{939A3197-2B3E-4074-AA80-D106AE443ED9}"/>
    <cellStyle name="Entrada 11 3 3 2 2" xfId="8055" xr:uid="{7FF4A7F4-4FAB-417E-8519-9D8E6C083775}"/>
    <cellStyle name="Entrada 11 3 3 2 2 2" xfId="23163" xr:uid="{8B6C178C-1517-4010-9CC5-D87D6CED4F7A}"/>
    <cellStyle name="Entrada 11 3 3 2 3" xfId="19963" xr:uid="{69A9C6E0-6F4D-47AF-91EB-B97A424A12F6}"/>
    <cellStyle name="Entrada 11 3 3 3" xfId="7121" xr:uid="{D8AE72A6-6ECC-40EE-B31F-9466272A19B9}"/>
    <cellStyle name="Entrada 11 3 3 3 2" xfId="22229" xr:uid="{8F4ACCF4-BF61-4802-8E65-F17783F0FAFB}"/>
    <cellStyle name="Entrada 11 3 3 4" xfId="17443" xr:uid="{76B21891-FD6A-4CFE-9444-34753B75ACC2}"/>
    <cellStyle name="Entrada 11 3 4" xfId="2936" xr:uid="{974C9470-E4C6-4B25-AD24-0882BC0AC523}"/>
    <cellStyle name="Entrada 11 3 4 2" xfId="5573" xr:uid="{BFEEA4BA-10A8-4FC2-A96B-4A27C54ACB5D}"/>
    <cellStyle name="Entrada 11 3 4 2 2" xfId="11884" xr:uid="{6770DDF0-B9C5-442F-AF4C-BE40C6C30220}"/>
    <cellStyle name="Entrada 11 3 4 2 2 2" xfId="26992" xr:uid="{226A00A9-7158-4726-8ED4-466605C13785}"/>
    <cellStyle name="Entrada 11 3 4 2 3" xfId="14891" xr:uid="{49FEE2B1-26E1-4946-887D-9D40CD3CC19C}"/>
    <cellStyle name="Entrada 11 3 4 2 3 2" xfId="29999" xr:uid="{207B0156-532C-4E8F-9979-E4BBA7CB6E82}"/>
    <cellStyle name="Entrada 11 3 4 2 4" xfId="20681" xr:uid="{20288C95-740D-4656-93B7-24E0D7D91729}"/>
    <cellStyle name="Entrada 11 3 4 3" xfId="9318" xr:uid="{284956DB-DA10-46C0-96D0-71A29FE6E5FF}"/>
    <cellStyle name="Entrada 11 3 4 3 2" xfId="24426" xr:uid="{D9FF0D50-2162-48AA-A8DE-19A1D1D2B1D6}"/>
    <cellStyle name="Entrada 11 3 4 4" xfId="7108" xr:uid="{BF59DAF2-42EA-4595-9540-A6F3D528222F}"/>
    <cellStyle name="Entrada 11 3 4 4 2" xfId="22216" xr:uid="{0E1115BB-3434-4E30-A080-9311CB12ABBE}"/>
    <cellStyle name="Entrada 11 3 4 5" xfId="18044" xr:uid="{FA07263A-26DD-453A-8853-F8FEC4FB75B5}"/>
    <cellStyle name="Entrada 11 3 5" xfId="3262" xr:uid="{77EEC7A3-2484-4596-AA49-E1F239721BB9}"/>
    <cellStyle name="Entrada 11 3 5 2" xfId="5899" xr:uid="{06120C98-2781-4ABE-9153-D91B56E1ECAF}"/>
    <cellStyle name="Entrada 11 3 5 2 2" xfId="12210" xr:uid="{0C4C75B6-776B-4C00-AA84-596F36B07A3E}"/>
    <cellStyle name="Entrada 11 3 5 2 2 2" xfId="27318" xr:uid="{F1F5CAFB-AAD2-43D8-B643-4A7D79A5B3E3}"/>
    <cellStyle name="Entrada 11 3 5 2 3" xfId="16063" xr:uid="{4A4894BB-6E6E-4749-8FF3-6C86018A8C5A}"/>
    <cellStyle name="Entrada 11 3 5 2 3 2" xfId="31171" xr:uid="{49F1FCF2-B90A-45F1-A033-E18F76322D5C}"/>
    <cellStyle name="Entrada 11 3 5 2 4" xfId="21007" xr:uid="{A84BAA94-A74A-413D-9A74-2DF2EC45D8F7}"/>
    <cellStyle name="Entrada 11 3 5 3" xfId="9644" xr:uid="{3B45D8DE-C8C4-44AA-97B8-6D3A31D40DC1}"/>
    <cellStyle name="Entrada 11 3 5 3 2" xfId="24752" xr:uid="{4FD854B9-B180-44DA-AD7E-D88BCFD7828A}"/>
    <cellStyle name="Entrada 11 3 5 4" xfId="9177" xr:uid="{A0FAB70C-0AFA-48C3-8117-A6B58AA6CF93}"/>
    <cellStyle name="Entrada 11 3 5 4 2" xfId="24285" xr:uid="{E57E7BDC-9003-43B9-96B9-0DE048147FD3}"/>
    <cellStyle name="Entrada 11 3 5 5" xfId="18370" xr:uid="{71245AA9-FD5A-4E28-A373-A2FBFC17F587}"/>
    <cellStyle name="Entrada 11 3 6" xfId="3568" xr:uid="{F8F5E2C6-798C-4F88-A0D0-2E40D94F8E1F}"/>
    <cellStyle name="Entrada 11 3 6 2" xfId="6205" xr:uid="{3D4B93E9-6135-4D00-8621-68C8F2FB9662}"/>
    <cellStyle name="Entrada 11 3 6 2 2" xfId="12516" xr:uid="{9E871C24-EDED-4860-85A6-3A8920A8D44D}"/>
    <cellStyle name="Entrada 11 3 6 2 2 2" xfId="27624" xr:uid="{386D7FB6-E5BD-4902-BDCE-987CB5A03290}"/>
    <cellStyle name="Entrada 11 3 6 2 3" xfId="16422" xr:uid="{2FDC27CD-6B2F-419C-9F99-F4F05058FD5F}"/>
    <cellStyle name="Entrada 11 3 6 2 3 2" xfId="31530" xr:uid="{844E793E-3E0F-4C84-8A35-D1A224A31854}"/>
    <cellStyle name="Entrada 11 3 6 2 4" xfId="21313" xr:uid="{8D12AAD1-D7CD-4DC0-A7D0-433EBA77FA23}"/>
    <cellStyle name="Entrada 11 3 6 3" xfId="9950" xr:uid="{FD90E285-D601-41C3-97BF-5CDC23BD7699}"/>
    <cellStyle name="Entrada 11 3 6 3 2" xfId="25058" xr:uid="{CD05E328-D02C-4F80-8FA1-FECFBC07F8D5}"/>
    <cellStyle name="Entrada 11 3 6 4" xfId="15561" xr:uid="{0379D7FC-CB1C-433E-8EC5-0B4478A1C10B}"/>
    <cellStyle name="Entrada 11 3 6 4 2" xfId="30669" xr:uid="{57C51135-017D-4476-BFF2-A2D7EB16EAC8}"/>
    <cellStyle name="Entrada 11 3 6 5" xfId="18676" xr:uid="{6647BE02-2D90-4E44-8501-4FCC8C073A05}"/>
    <cellStyle name="Entrada 11 3 7" xfId="3914" xr:uid="{FAA752A8-11CC-410E-9505-D45C4694DFB3}"/>
    <cellStyle name="Entrada 11 3 7 2" xfId="6551" xr:uid="{3BD55975-C0FB-4F1D-ACDC-622621979488}"/>
    <cellStyle name="Entrada 11 3 7 2 2" xfId="12862" xr:uid="{60E86607-CC1E-4DFE-AE62-B5DFFCAB2AD0}"/>
    <cellStyle name="Entrada 11 3 7 2 2 2" xfId="27970" xr:uid="{9B411E92-652B-4D27-9E42-EA61EE84CB60}"/>
    <cellStyle name="Entrada 11 3 7 2 3" xfId="8136" xr:uid="{3B6C9318-9D17-4A18-B720-30162D99F549}"/>
    <cellStyle name="Entrada 11 3 7 2 3 2" xfId="23244" xr:uid="{F0934F8E-5BAF-4ECD-A287-5051C90B1BE8}"/>
    <cellStyle name="Entrada 11 3 7 2 4" xfId="21659" xr:uid="{E414FEF5-E0B7-47BC-A77D-8CC9839092C1}"/>
    <cellStyle name="Entrada 11 3 7 3" xfId="10296" xr:uid="{4457B372-B771-4022-8806-E6C11C8C5F58}"/>
    <cellStyle name="Entrada 11 3 7 3 2" xfId="25404" xr:uid="{A8351CAC-0DF9-42AF-8ED8-9B1CA320D8A0}"/>
    <cellStyle name="Entrada 11 3 7 4" xfId="7232" xr:uid="{AC1AA67D-8119-47D3-B0F7-F2A54C60FC96}"/>
    <cellStyle name="Entrada 11 3 7 4 2" xfId="22340" xr:uid="{F07C140B-AFAA-4B04-BCCC-9CD8BEC2952B}"/>
    <cellStyle name="Entrada 11 3 7 5" xfId="19022" xr:uid="{F00F22A9-2C3D-4880-9DE4-3E02682CC22B}"/>
    <cellStyle name="Entrada 11 3 8" xfId="4479" xr:uid="{C36B53C0-FCEE-4F12-99CE-A84FC6C2A7E0}"/>
    <cellStyle name="Entrada 11 3 8 2" xfId="10861" xr:uid="{78738423-37C3-4A2D-B840-744DB17EE467}"/>
    <cellStyle name="Entrada 11 3 8 2 2" xfId="25969" xr:uid="{451F6077-B1CD-471A-A94D-67BDFB3FA1DD}"/>
    <cellStyle name="Entrada 11 3 8 3" xfId="13973" xr:uid="{AC5BF69F-7C29-46D5-8AED-8DAAE8BAE5BA}"/>
    <cellStyle name="Entrada 11 3 8 3 2" xfId="29081" xr:uid="{F352572D-1138-4B8B-8FCB-3FA31EA4DD3B}"/>
    <cellStyle name="Entrada 11 3 8 4" xfId="19587" xr:uid="{39C75EDB-3121-43F9-9067-901478CB6405}"/>
    <cellStyle name="Entrada 11 3 9" xfId="8343" xr:uid="{0E8698EA-03E0-461F-B860-DAEFAC632199}"/>
    <cellStyle name="Entrada 11 3 9 2" xfId="23451" xr:uid="{9D7D1229-7B8A-4E1A-A671-07ED6C7D4E4D}"/>
    <cellStyle name="Entrada 11 4" xfId="2079" xr:uid="{56522F8C-9C98-4B08-8C14-9E6B0D64FCF3}"/>
    <cellStyle name="Entrada 11 4 10" xfId="8690" xr:uid="{C24192BF-CEA0-4EA6-AD20-64340ADEB122}"/>
    <cellStyle name="Entrada 11 4 10 2" xfId="23798" xr:uid="{9C983EB7-9CD0-424C-9E95-A5EA4666F6DB}"/>
    <cellStyle name="Entrada 11 4 11" xfId="8696" xr:uid="{73E10721-B46E-453A-AB09-0A823B5A3264}"/>
    <cellStyle name="Entrada 11 4 11 2" xfId="23804" xr:uid="{BD13540E-9995-45CF-A621-D8684AAC5EA9}"/>
    <cellStyle name="Entrada 11 4 12" xfId="17304" xr:uid="{4027C343-A2AA-484B-BB25-1CAF817B859C}"/>
    <cellStyle name="Entrada 11 4 2" xfId="2569" xr:uid="{C4C02DEF-B9B3-4EEC-9E0E-29616F4C6140}"/>
    <cellStyle name="Entrada 11 4 2 2" xfId="5206" xr:uid="{82747527-ECEF-4DC7-B003-B5FC1EB7036E}"/>
    <cellStyle name="Entrada 11 4 2 2 2" xfId="11570" xr:uid="{799A4998-13A8-4332-A9FB-D0DA3E21B8E9}"/>
    <cellStyle name="Entrada 11 4 2 2 2 2" xfId="26678" xr:uid="{D2ACD167-B58D-477A-A2FB-DFA12497C84B}"/>
    <cellStyle name="Entrada 11 4 2 2 3" xfId="14626" xr:uid="{761C5520-1CD4-417A-8F12-7D97FAD32E64}"/>
    <cellStyle name="Entrada 11 4 2 2 3 2" xfId="29734" xr:uid="{024566B5-02D7-4B15-8CA5-9A359201D2DB}"/>
    <cellStyle name="Entrada 11 4 2 2 4" xfId="20314" xr:uid="{567C5D3B-CDEF-4513-AFD5-397EF42EBF37}"/>
    <cellStyle name="Entrada 11 4 2 3" xfId="9036" xr:uid="{D3236A18-668B-45A7-8D15-1BE6E9620508}"/>
    <cellStyle name="Entrada 11 4 2 3 2" xfId="24144" xr:uid="{0E42BAFD-3A8D-4608-A348-209B0E276BCF}"/>
    <cellStyle name="Entrada 11 4 2 4" xfId="8119" xr:uid="{6CC38B8D-2C7B-415A-BE62-30EB21D300CC}"/>
    <cellStyle name="Entrada 11 4 2 4 2" xfId="23227" xr:uid="{D7A3699A-567A-4619-97B0-FCE3EA317847}"/>
    <cellStyle name="Entrada 11 4 2 5" xfId="14567" xr:uid="{A88C930C-39F0-4536-956B-814733EC8B77}"/>
    <cellStyle name="Entrada 11 4 2 5 2" xfId="29675" xr:uid="{DE178010-DA4E-44D4-97F0-8CA20F965A60}"/>
    <cellStyle name="Entrada 11 4 2 6" xfId="17677" xr:uid="{1B76F2D1-397B-4EB6-B2C3-BEAA61AFB6C5}"/>
    <cellStyle name="Entrada 11 4 3" xfId="2839" xr:uid="{82739894-A3D1-4485-9C92-FE51F23F71D6}"/>
    <cellStyle name="Entrada 11 4 3 2" xfId="5476" xr:uid="{78AD229A-D575-4CAE-A144-15EB080E9DB5}"/>
    <cellStyle name="Entrada 11 4 3 2 2" xfId="15257" xr:uid="{1CFEE272-9F7E-4A7A-8D55-47462081B926}"/>
    <cellStyle name="Entrada 11 4 3 2 2 2" xfId="30365" xr:uid="{CFCA6FAA-9CE2-4A1D-82DC-52666B15C9E5}"/>
    <cellStyle name="Entrada 11 4 3 2 3" xfId="20584" xr:uid="{16118FE5-8314-482E-BE09-3B7182D617C8}"/>
    <cellStyle name="Entrada 11 4 3 3" xfId="16016" xr:uid="{986D6092-3330-4724-BE93-411B73D92F84}"/>
    <cellStyle name="Entrada 11 4 3 3 2" xfId="31124" xr:uid="{ADBF4A9F-3A95-4A7A-86C1-A8CB126CC926}"/>
    <cellStyle name="Entrada 11 4 3 4" xfId="17947" xr:uid="{E93BD84F-65D8-43C8-9660-1DCB550E045A}"/>
    <cellStyle name="Entrada 11 4 4" xfId="3142" xr:uid="{9C691DEC-A657-4759-9873-DCA0C99012DB}"/>
    <cellStyle name="Entrada 11 4 4 2" xfId="5779" xr:uid="{88232E94-4524-4576-9B58-C12C257E7124}"/>
    <cellStyle name="Entrada 11 4 4 2 2" xfId="12090" xr:uid="{460F1BAE-C0CF-4C8B-99D4-A562C90F081F}"/>
    <cellStyle name="Entrada 11 4 4 2 2 2" xfId="27198" xr:uid="{BFF70740-A3A0-4E58-BCF7-3E88CBD8DA79}"/>
    <cellStyle name="Entrada 11 4 4 2 3" xfId="8168" xr:uid="{65CD58B9-A8CE-45B4-8F12-C03278F8E58B}"/>
    <cellStyle name="Entrada 11 4 4 2 3 2" xfId="23276" xr:uid="{9C28237B-CFF1-48D6-8F30-7F05BF3C1F6F}"/>
    <cellStyle name="Entrada 11 4 4 2 4" xfId="20887" xr:uid="{56A59AB8-181B-43D2-8566-3899BFA2DEB0}"/>
    <cellStyle name="Entrada 11 4 4 3" xfId="9524" xr:uid="{FCD05C10-8A59-4F6F-AA4F-A4BC93C130A4}"/>
    <cellStyle name="Entrada 11 4 4 3 2" xfId="24632" xr:uid="{EF308454-CB9A-4F41-9C04-8E673949D487}"/>
    <cellStyle name="Entrada 11 4 4 4" xfId="15459" xr:uid="{0368189D-C065-43C1-9940-AA72B7DE8014}"/>
    <cellStyle name="Entrada 11 4 4 4 2" xfId="30567" xr:uid="{FF658FD8-955D-43F8-844B-EC7DF224DF3D}"/>
    <cellStyle name="Entrada 11 4 4 5" xfId="18250" xr:uid="{D967A1C8-9929-4198-B964-E2A842D03521}"/>
    <cellStyle name="Entrada 11 4 5" xfId="3468" xr:uid="{CA07E410-38AD-4F89-A884-22603804B2BE}"/>
    <cellStyle name="Entrada 11 4 5 2" xfId="6105" xr:uid="{93E51515-CEFA-4915-A03B-0E09B9A0668C}"/>
    <cellStyle name="Entrada 11 4 5 2 2" xfId="12416" xr:uid="{4886621E-A36F-49FF-9435-D4E7FCB27B54}"/>
    <cellStyle name="Entrada 11 4 5 2 2 2" xfId="27524" xr:uid="{6F2869CF-C8FE-4BCF-B0F4-75E1A22EDBCF}"/>
    <cellStyle name="Entrada 11 4 5 2 3" xfId="16325" xr:uid="{BE46EA8B-4600-45F9-8EC3-B0A1B091719F}"/>
    <cellStyle name="Entrada 11 4 5 2 3 2" xfId="31433" xr:uid="{D07E76F8-2E94-4A36-B492-D3769180EE62}"/>
    <cellStyle name="Entrada 11 4 5 2 4" xfId="21213" xr:uid="{615622F8-570C-4D12-B2B1-3642900AC186}"/>
    <cellStyle name="Entrada 11 4 5 3" xfId="9850" xr:uid="{9536EE43-E788-4CEC-AC14-E4D60EE8D961}"/>
    <cellStyle name="Entrada 11 4 5 3 2" xfId="24958" xr:uid="{471486C0-D90F-4110-8949-FB22B82E3A6C}"/>
    <cellStyle name="Entrada 11 4 5 4" xfId="8064" xr:uid="{98267436-D2B9-480D-92BC-686DB2154C87}"/>
    <cellStyle name="Entrada 11 4 5 4 2" xfId="23172" xr:uid="{E0D19BD2-E882-4B7C-9734-5C31E261A64F}"/>
    <cellStyle name="Entrada 11 4 5 5" xfId="18576" xr:uid="{6C76BEDD-F8E9-44D7-A876-2D8999C8FFF9}"/>
    <cellStyle name="Entrada 11 4 6" xfId="3774" xr:uid="{F98D15B2-EEDD-48C8-9C69-916AFCD20658}"/>
    <cellStyle name="Entrada 11 4 6 2" xfId="6411" xr:uid="{B98DFB47-A944-4E57-80D8-503774AA1F00}"/>
    <cellStyle name="Entrada 11 4 6 2 2" xfId="12722" xr:uid="{6EC1A1C9-2397-4522-8FDA-60990DF35E2E}"/>
    <cellStyle name="Entrada 11 4 6 2 2 2" xfId="27830" xr:uid="{D7F882E3-A6B9-4DC4-BC13-09280FC262C7}"/>
    <cellStyle name="Entrada 11 4 6 2 3" xfId="15734" xr:uid="{E081CFBA-DB0A-417C-B897-B851130E3C80}"/>
    <cellStyle name="Entrada 11 4 6 2 3 2" xfId="30842" xr:uid="{1F0ED6FE-A647-4BFE-8A99-8F4FFA9EB760}"/>
    <cellStyle name="Entrada 11 4 6 2 4" xfId="21519" xr:uid="{50A86CFE-FC20-42B4-B38B-D0B2BAE5DEA9}"/>
    <cellStyle name="Entrada 11 4 6 3" xfId="10156" xr:uid="{B2FB5A9F-87AA-49E0-A9B7-2965D8AD219F}"/>
    <cellStyle name="Entrada 11 4 6 3 2" xfId="25264" xr:uid="{8C9BD734-3375-4A7D-AB25-CA2CBDFDD63B}"/>
    <cellStyle name="Entrada 11 4 6 4" xfId="7470" xr:uid="{92CFDD6D-DF53-4CD0-B980-B9D80E124322}"/>
    <cellStyle name="Entrada 11 4 6 4 2" xfId="22578" xr:uid="{C4B5B7CB-7719-472F-B4CE-BBBB72802252}"/>
    <cellStyle name="Entrada 11 4 6 5" xfId="18882" xr:uid="{35C4BB0F-D26C-46D2-B7BC-55CBA0A9F5E9}"/>
    <cellStyle name="Entrada 11 4 7" xfId="4151" xr:uid="{E4C9E9AF-EFA2-4EF7-9211-5756106BB515}"/>
    <cellStyle name="Entrada 11 4 7 2" xfId="6788" xr:uid="{1C4E1CC8-513A-4F1F-A37F-0AF9DD34B82D}"/>
    <cellStyle name="Entrada 11 4 7 2 2" xfId="13099" xr:uid="{5EA0ACFB-1B4F-4059-AF95-A3FE4FF52674}"/>
    <cellStyle name="Entrada 11 4 7 2 2 2" xfId="28207" xr:uid="{A4141213-C051-4DA4-B769-5F36384B7938}"/>
    <cellStyle name="Entrada 11 4 7 2 3" xfId="16773" xr:uid="{680DB1A7-4297-426E-AC89-02886C3D4FBB}"/>
    <cellStyle name="Entrada 11 4 7 2 3 2" xfId="31881" xr:uid="{A6C3261C-3EC7-4B6A-8C8D-6E7590C10168}"/>
    <cellStyle name="Entrada 11 4 7 2 4" xfId="21896" xr:uid="{84F27C70-5ABB-4361-923F-D909BBB13D44}"/>
    <cellStyle name="Entrada 11 4 7 3" xfId="10533" xr:uid="{B2148AF2-99EA-4BE6-B9CC-66CDA69E5623}"/>
    <cellStyle name="Entrada 11 4 7 3 2" xfId="25641" xr:uid="{9B4D2B52-8E99-45F7-B9DD-EC305E54D2E3}"/>
    <cellStyle name="Entrada 11 4 7 4" xfId="7896" xr:uid="{9C3FA9A8-E5A4-4998-9443-A584C62C4991}"/>
    <cellStyle name="Entrada 11 4 7 4 2" xfId="23004" xr:uid="{1FE8557D-F3E6-4D4B-8C66-18838C39F857}"/>
    <cellStyle name="Entrada 11 4 7 5" xfId="19259" xr:uid="{DF3D990A-A577-47E6-BDCA-37A626C25560}"/>
    <cellStyle name="Entrada 11 4 8" xfId="4716" xr:uid="{B1F76B0D-D522-450C-AE85-8041528ACAA2}"/>
    <cellStyle name="Entrada 11 4 8 2" xfId="11098" xr:uid="{7695B8AA-E102-49C8-A0E1-F5B37CAA34EA}"/>
    <cellStyle name="Entrada 11 4 8 2 2" xfId="26206" xr:uid="{ACC4F852-AA1F-4606-9D1A-68B6C1F7A106}"/>
    <cellStyle name="Entrada 11 4 8 3" xfId="13374" xr:uid="{2684DAD4-A03F-420B-98A4-36DEAD1B56D6}"/>
    <cellStyle name="Entrada 11 4 8 3 2" xfId="28482" xr:uid="{A70BE2AA-DE92-439F-B5AF-7ED9AF2E11C4}"/>
    <cellStyle name="Entrada 11 4 8 4" xfId="19824" xr:uid="{3140AE3C-FE32-4F7D-B32E-C61C044462D4}"/>
    <cellStyle name="Entrada 11 4 9" xfId="8577" xr:uid="{8CDFFD00-D984-4D76-9270-0C82BBC02753}"/>
    <cellStyle name="Entrada 11 4 9 2" xfId="23685" xr:uid="{4C5B5C7C-04E2-444B-8A80-0DCCCD73F882}"/>
    <cellStyle name="Entrada 11 5" xfId="2042" xr:uid="{EE7229C3-9E86-483F-AF5F-C8CCC115945B}"/>
    <cellStyle name="Entrada 11 5 10" xfId="7524" xr:uid="{4D30A162-26EA-40B6-9870-35A08D3C2877}"/>
    <cellStyle name="Entrada 11 5 10 2" xfId="22632" xr:uid="{9CC11EA0-A34B-45D1-A810-EA3112884FA7}"/>
    <cellStyle name="Entrada 11 5 11" xfId="17267" xr:uid="{86B78575-BC68-4ED8-91A7-D48D03AD464D}"/>
    <cellStyle name="Entrada 11 5 2" xfId="2802" xr:uid="{EE9314FC-ACD3-4016-973A-890BFC54443B}"/>
    <cellStyle name="Entrada 11 5 2 2" xfId="5439" xr:uid="{6485C813-981D-47D1-9779-8A417F5C49DF}"/>
    <cellStyle name="Entrada 11 5 2 2 2" xfId="16418" xr:uid="{21F11061-604A-4E25-82E3-2AEC42A5FF14}"/>
    <cellStyle name="Entrada 11 5 2 2 2 2" xfId="31526" xr:uid="{46B69DAE-469E-4606-9D3A-91DD67C871C6}"/>
    <cellStyle name="Entrada 11 5 2 2 3" xfId="20547" xr:uid="{ACAF9EC8-F21F-4C47-8E8A-57257E8D7124}"/>
    <cellStyle name="Entrada 11 5 2 3" xfId="15604" xr:uid="{5C40AC4C-A666-4073-9167-69F041534FB0}"/>
    <cellStyle name="Entrada 11 5 2 3 2" xfId="30712" xr:uid="{11846097-3AB6-4A9F-BCB9-55D1173DAB27}"/>
    <cellStyle name="Entrada 11 5 2 4" xfId="17910" xr:uid="{F1598739-0F95-42EF-9AD5-0C6A0DE72424}"/>
    <cellStyle name="Entrada 11 5 3" xfId="3105" xr:uid="{CE8E982F-A1D0-4886-A8B8-8041ECF33B77}"/>
    <cellStyle name="Entrada 11 5 3 2" xfId="5742" xr:uid="{59A832CC-19D1-4680-95FE-ECB33D4DD204}"/>
    <cellStyle name="Entrada 11 5 3 2 2" xfId="12053" xr:uid="{8FEC4888-F146-4FB8-8309-2F193D0DC7B2}"/>
    <cellStyle name="Entrada 11 5 3 2 2 2" xfId="27161" xr:uid="{91AE908E-2A48-4CC9-8775-0C8865E7AAC2}"/>
    <cellStyle name="Entrada 11 5 3 2 3" xfId="7952" xr:uid="{10E0491F-4427-46C8-B0BC-706C7B3D84E0}"/>
    <cellStyle name="Entrada 11 5 3 2 3 2" xfId="23060" xr:uid="{2B85420F-D5D8-4A0A-914C-3A327DD14851}"/>
    <cellStyle name="Entrada 11 5 3 2 4" xfId="20850" xr:uid="{BAB96D0D-FBF7-4D9D-82DB-A235ED1FF8C3}"/>
    <cellStyle name="Entrada 11 5 3 3" xfId="9487" xr:uid="{2DA9EB08-D781-4298-951B-4CE961C6D5E4}"/>
    <cellStyle name="Entrada 11 5 3 3 2" xfId="24595" xr:uid="{FE190DC3-69FA-4D11-B604-67D4CEF963EC}"/>
    <cellStyle name="Entrada 11 5 3 4" xfId="11675" xr:uid="{2F9E28D8-53B0-40B2-912E-CAFD29089343}"/>
    <cellStyle name="Entrada 11 5 3 4 2" xfId="26783" xr:uid="{379B20BF-9584-4753-90F9-81C78E257AFA}"/>
    <cellStyle name="Entrada 11 5 3 5" xfId="18213" xr:uid="{D30DA757-9DAA-461C-BA78-838A10B9C3E2}"/>
    <cellStyle name="Entrada 11 5 4" xfId="3431" xr:uid="{4957CD1E-6BA3-484F-B62E-AAB898361465}"/>
    <cellStyle name="Entrada 11 5 4 2" xfId="6068" xr:uid="{DFBB07F9-AA65-445D-A35E-2A53D707CA70}"/>
    <cellStyle name="Entrada 11 5 4 2 2" xfId="12379" xr:uid="{A29C60E5-5851-4302-924B-3300AA23AE92}"/>
    <cellStyle name="Entrada 11 5 4 2 2 2" xfId="27487" xr:uid="{DFE95876-DB95-4309-BA87-B098A7EEE2B4}"/>
    <cellStyle name="Entrada 11 5 4 2 3" xfId="13468" xr:uid="{F6C565B7-79A3-4AFC-8BFE-7745166E375E}"/>
    <cellStyle name="Entrada 11 5 4 2 3 2" xfId="28576" xr:uid="{AE3B1A15-31C0-4A4A-8163-A2FC41131D5D}"/>
    <cellStyle name="Entrada 11 5 4 2 4" xfId="21176" xr:uid="{5160BC1E-CCF2-46AE-8020-76D6D04C75A0}"/>
    <cellStyle name="Entrada 11 5 4 3" xfId="9813" xr:uid="{158AAB58-FF14-49C8-A2FF-C62525613FF8}"/>
    <cellStyle name="Entrada 11 5 4 3 2" xfId="24921" xr:uid="{3665D682-8427-4AF4-8A79-BA224A5CD6F6}"/>
    <cellStyle name="Entrada 11 5 4 4" xfId="16079" xr:uid="{17BCA549-994F-47A1-97FA-495FB7A35158}"/>
    <cellStyle name="Entrada 11 5 4 4 2" xfId="31187" xr:uid="{DB4DB38C-B786-4EFB-88EC-4826F8F4C684}"/>
    <cellStyle name="Entrada 11 5 4 5" xfId="18539" xr:uid="{C465B709-128D-4E08-B785-CA4D68920E6B}"/>
    <cellStyle name="Entrada 11 5 5" xfId="3737" xr:uid="{E7A1174C-EF19-49C0-B848-2BBECC1EFA3D}"/>
    <cellStyle name="Entrada 11 5 5 2" xfId="6374" xr:uid="{1624690D-A088-4931-A639-F03B3690B788}"/>
    <cellStyle name="Entrada 11 5 5 2 2" xfId="12685" xr:uid="{9B0366DB-E494-4A52-803F-F22745CA8888}"/>
    <cellStyle name="Entrada 11 5 5 2 2 2" xfId="27793" xr:uid="{3F6080A0-6912-4011-A411-0F584B2EA110}"/>
    <cellStyle name="Entrada 11 5 5 2 3" xfId="15823" xr:uid="{F9843475-A453-4F16-8DC7-4AD54BCCD81E}"/>
    <cellStyle name="Entrada 11 5 5 2 3 2" xfId="30931" xr:uid="{3B042C9A-A10D-4AC9-8E36-786C2B6423AA}"/>
    <cellStyle name="Entrada 11 5 5 2 4" xfId="21482" xr:uid="{B300CFD4-92C7-47E5-87E9-EEEE20C77498}"/>
    <cellStyle name="Entrada 11 5 5 3" xfId="10119" xr:uid="{4A83CD6F-05EF-4407-99E2-A5B6ED221DFE}"/>
    <cellStyle name="Entrada 11 5 5 3 2" xfId="25227" xr:uid="{2A1D2726-71E9-4738-BAC1-4943A267E605}"/>
    <cellStyle name="Entrada 11 5 5 4" xfId="16057" xr:uid="{2EF6ABA6-ACBA-421E-9068-9AC7146DC889}"/>
    <cellStyle name="Entrada 11 5 5 4 2" xfId="31165" xr:uid="{46932D0A-5C47-4951-9B7F-035BD33CA2B9}"/>
    <cellStyle name="Entrada 11 5 5 5" xfId="18845" xr:uid="{DA2C6AE3-779B-4946-AF4A-F64624C9B7F0}"/>
    <cellStyle name="Entrada 11 5 6" xfId="4114" xr:uid="{BAAC2346-5D6F-43DD-820D-B3632E967B81}"/>
    <cellStyle name="Entrada 11 5 6 2" xfId="6751" xr:uid="{9D76E517-6ADC-4251-B8E2-FCC763771F26}"/>
    <cellStyle name="Entrada 11 5 6 2 2" xfId="13062" xr:uid="{07FF615B-012D-43F1-AC35-5AD1106B0432}"/>
    <cellStyle name="Entrada 11 5 6 2 2 2" xfId="28170" xr:uid="{2C78FC9D-32BD-4BFA-875A-1D0714D2E44C}"/>
    <cellStyle name="Entrada 11 5 6 2 3" xfId="16736" xr:uid="{1A39879A-DD89-463A-ABCD-225D69FD030B}"/>
    <cellStyle name="Entrada 11 5 6 2 3 2" xfId="31844" xr:uid="{590E162B-5A2C-4E81-AB4D-672685818248}"/>
    <cellStyle name="Entrada 11 5 6 2 4" xfId="21859" xr:uid="{57295D19-2426-471C-948B-893684C05011}"/>
    <cellStyle name="Entrada 11 5 6 3" xfId="10496" xr:uid="{725BED93-8EB9-4812-99E7-ADF34286FBA0}"/>
    <cellStyle name="Entrada 11 5 6 3 2" xfId="25604" xr:uid="{66150129-22C7-46BC-8FB6-3AF5DF5EFCAF}"/>
    <cellStyle name="Entrada 11 5 6 4" xfId="14586" xr:uid="{4E3AC18C-07F4-48B5-BAC5-9636A7818737}"/>
    <cellStyle name="Entrada 11 5 6 4 2" xfId="29694" xr:uid="{F25BA2B4-5A24-4875-8BCF-B94D2E661341}"/>
    <cellStyle name="Entrada 11 5 6 5" xfId="19222" xr:uid="{D07A9A8F-DDAB-4EEF-B1E5-C8D6C82C5366}"/>
    <cellStyle name="Entrada 11 5 7" xfId="4679" xr:uid="{B8B5B5A5-41E9-4971-BDBA-6FA171C01A1A}"/>
    <cellStyle name="Entrada 11 5 7 2" xfId="11061" xr:uid="{3166615C-F3E6-486D-A41C-7FA6025E1961}"/>
    <cellStyle name="Entrada 11 5 7 2 2" xfId="26169" xr:uid="{E8B8575F-BC2C-4FE1-BAD1-62B1C27DC544}"/>
    <cellStyle name="Entrada 11 5 7 3" xfId="13408" xr:uid="{48849854-AE2E-4942-9BFD-D056191CE80B}"/>
    <cellStyle name="Entrada 11 5 7 3 2" xfId="28516" xr:uid="{9C1EC443-DBE8-4C5D-B1B7-7FF82B813781}"/>
    <cellStyle name="Entrada 11 5 7 4" xfId="19787" xr:uid="{1CEFCB7F-BB11-455E-86B4-3758ED273219}"/>
    <cellStyle name="Entrada 11 5 8" xfId="8540" xr:uid="{B6736761-BAEE-48C0-91F9-8F028E9CDA74}"/>
    <cellStyle name="Entrada 11 5 8 2" xfId="23648" xr:uid="{AF242D02-0691-4AB4-A62B-8D17EC634FC5}"/>
    <cellStyle name="Entrada 11 5 9" xfId="15920" xr:uid="{0788E1A7-B1EC-4E83-8C08-124900CFC9E0}"/>
    <cellStyle name="Entrada 11 5 9 2" xfId="31028" xr:uid="{23BD11F3-3815-4062-BAE2-01473D0BBC4D}"/>
    <cellStyle name="Entrada 12" xfId="1144" xr:uid="{00000000-0005-0000-0000-00007A040000}"/>
    <cellStyle name="Entrada 12 2" xfId="1860" xr:uid="{1C3BFF1E-A155-4644-95FB-1E379C8FCB85}"/>
    <cellStyle name="Entrada 12 2 10" xfId="8361" xr:uid="{3C7C32E7-5D74-4F9C-AABE-77A8AFA9A8E8}"/>
    <cellStyle name="Entrada 12 2 10 2" xfId="23469" xr:uid="{F81F331B-9DAA-40D5-9A63-F7B0BF32F554}"/>
    <cellStyle name="Entrada 12 2 11" xfId="16043" xr:uid="{520F9CB2-938F-4232-9390-B147B45417EA}"/>
    <cellStyle name="Entrada 12 2 11 2" xfId="31151" xr:uid="{549452C3-9BF9-4118-8088-456AAE1F6A35}"/>
    <cellStyle name="Entrada 12 2 12" xfId="14085" xr:uid="{E0194FA0-47F6-437E-89B5-5DE67B11A047}"/>
    <cellStyle name="Entrada 12 2 12 2" xfId="29193" xr:uid="{746D2E4D-290E-4DD2-92AD-5C6D23D4B93C}"/>
    <cellStyle name="Entrada 12 2 13" xfId="17085" xr:uid="{0B91A7E3-7BBC-4CA9-9FAF-384B7C601124}"/>
    <cellStyle name="Entrada 12 2 2" xfId="2420" xr:uid="{2044D4CF-479A-4E41-B075-0C7B45A63499}"/>
    <cellStyle name="Entrada 12 2 2 2" xfId="5057" xr:uid="{F1BA124C-9815-461B-855A-082D41DB90CD}"/>
    <cellStyle name="Entrada 12 2 2 2 2" xfId="11421" xr:uid="{E7DC3B5B-08F2-4DC2-8D2B-B86FF1403C40}"/>
    <cellStyle name="Entrada 12 2 2 2 2 2" xfId="26529" xr:uid="{26E2DC1E-7F18-40E6-9605-29865B4C697D}"/>
    <cellStyle name="Entrada 12 2 2 2 3" xfId="14030" xr:uid="{6E3EAC9B-B20D-46C0-A452-31D9A313F9C0}"/>
    <cellStyle name="Entrada 12 2 2 2 3 2" xfId="29138" xr:uid="{2363F038-3FAF-484F-B98A-00E978C3B6E9}"/>
    <cellStyle name="Entrada 12 2 2 2 4" xfId="20165" xr:uid="{C3F04153-A669-45D1-9896-D92EE9058DF1}"/>
    <cellStyle name="Entrada 12 2 2 3" xfId="8887" xr:uid="{CA5310B9-E45E-425E-8810-93C0591427FD}"/>
    <cellStyle name="Entrada 12 2 2 3 2" xfId="23995" xr:uid="{662D4B98-1CA4-4F4A-924A-AFAC4DB2DACF}"/>
    <cellStyle name="Entrada 12 2 3" xfId="2200" xr:uid="{E99D64F5-24C2-4136-A8AE-D62E0B892039}"/>
    <cellStyle name="Entrada 12 2 3 2" xfId="4837" xr:uid="{E4010FA7-9532-459A-83E9-1542C97D968A}"/>
    <cellStyle name="Entrada 12 2 3 2 2" xfId="14501" xr:uid="{8B7495CF-3631-4E6B-AEA7-46C7BAF8F020}"/>
    <cellStyle name="Entrada 12 2 3 2 2 2" xfId="29609" xr:uid="{6C63C367-826D-4A0B-AB53-935289E88346}"/>
    <cellStyle name="Entrada 12 2 3 2 3" xfId="19945" xr:uid="{1374F7D5-6BF3-4B84-8120-67308C678FD1}"/>
    <cellStyle name="Entrada 12 2 3 3" xfId="7773" xr:uid="{5BE979FC-59A8-4FB6-9DFD-B38B62584A7D}"/>
    <cellStyle name="Entrada 12 2 3 3 2" xfId="22881" xr:uid="{DAB917A2-3674-4905-BAB6-8CE619A63058}"/>
    <cellStyle name="Entrada 12 2 3 4" xfId="17425" xr:uid="{844F6FE7-28A4-49F4-9707-EE5DFBD7872D}"/>
    <cellStyle name="Entrada 12 2 4" xfId="2954" xr:uid="{CD41A412-D794-4566-98B1-FFA789F07BCC}"/>
    <cellStyle name="Entrada 12 2 4 2" xfId="5591" xr:uid="{90AC553B-152C-4F9D-8F2A-A4C98D069E72}"/>
    <cellStyle name="Entrada 12 2 4 2 2" xfId="11902" xr:uid="{3678EA8E-2FF4-4C4B-9AD7-EB4C01896E88}"/>
    <cellStyle name="Entrada 12 2 4 2 2 2" xfId="27010" xr:uid="{A64AA1F2-D28A-4034-AAD5-23F1D0ADD9EF}"/>
    <cellStyle name="Entrada 12 2 4 2 3" xfId="14732" xr:uid="{2AD67557-2F0A-4CD5-9A54-E225AE1258D4}"/>
    <cellStyle name="Entrada 12 2 4 2 3 2" xfId="29840" xr:uid="{1CD63D32-E472-4798-BC0C-4E7F239E68E9}"/>
    <cellStyle name="Entrada 12 2 4 2 4" xfId="20699" xr:uid="{C37CD30C-9B8D-46D0-BC31-9F68598BA00E}"/>
    <cellStyle name="Entrada 12 2 4 3" xfId="9336" xr:uid="{E779DBC5-28BE-453C-9AF8-7D233570C066}"/>
    <cellStyle name="Entrada 12 2 4 3 2" xfId="24444" xr:uid="{26C0E1A8-B55B-455C-9927-A9C2E296F3A2}"/>
    <cellStyle name="Entrada 12 2 4 4" xfId="9160" xr:uid="{174E59ED-A472-42B7-882E-F7435AFDEF84}"/>
    <cellStyle name="Entrada 12 2 4 4 2" xfId="24268" xr:uid="{FF392BC0-E915-4C96-A11D-8338AC1E3D1C}"/>
    <cellStyle name="Entrada 12 2 4 5" xfId="18062" xr:uid="{F0383E43-FF91-4E01-8A07-1EB82602652C}"/>
    <cellStyle name="Entrada 12 2 5" xfId="3280" xr:uid="{1DA8B2F0-2AB7-446D-8B91-325BD1AC877C}"/>
    <cellStyle name="Entrada 12 2 5 2" xfId="5917" xr:uid="{A07AC0F9-0A56-4F88-B4A7-67E7540B1737}"/>
    <cellStyle name="Entrada 12 2 5 2 2" xfId="12228" xr:uid="{9809546A-6255-478A-88D3-DAC6B0474784}"/>
    <cellStyle name="Entrada 12 2 5 2 2 2" xfId="27336" xr:uid="{FF624C21-F63A-4C6E-9EEF-1BACFC71E2F9}"/>
    <cellStyle name="Entrada 12 2 5 2 3" xfId="14419" xr:uid="{46DF147D-48E1-4EFB-90D6-D30C545D7917}"/>
    <cellStyle name="Entrada 12 2 5 2 3 2" xfId="29527" xr:uid="{5805EC04-8375-450B-83F1-CDEBBD01058F}"/>
    <cellStyle name="Entrada 12 2 5 2 4" xfId="21025" xr:uid="{137E9CEB-C82F-4AC2-8B3A-1563B9ABFA13}"/>
    <cellStyle name="Entrada 12 2 5 3" xfId="9662" xr:uid="{F3EFC945-EFB0-41F7-9D94-E7729BBFC37E}"/>
    <cellStyle name="Entrada 12 2 5 3 2" xfId="24770" xr:uid="{8E877791-CF89-48DD-9294-52D3B519E7EE}"/>
    <cellStyle name="Entrada 12 2 5 4" xfId="16178" xr:uid="{11018444-1611-46EF-9ECA-C6C79E94193C}"/>
    <cellStyle name="Entrada 12 2 5 4 2" xfId="31286" xr:uid="{BD0EA649-0884-4B15-8B8C-12BE707A4500}"/>
    <cellStyle name="Entrada 12 2 5 5" xfId="18388" xr:uid="{D1BC9CF0-5C53-4F62-9740-9CE24787F16A}"/>
    <cellStyle name="Entrada 12 2 6" xfId="3586" xr:uid="{F1DDF74A-E6F6-4B37-B520-F14F67D53E0C}"/>
    <cellStyle name="Entrada 12 2 6 2" xfId="6223" xr:uid="{48857A64-27D1-4F62-A807-793461224A9E}"/>
    <cellStyle name="Entrada 12 2 6 2 2" xfId="12534" xr:uid="{A70C1EDF-73FE-4F28-9506-9314BBAB42D3}"/>
    <cellStyle name="Entrada 12 2 6 2 2 2" xfId="27642" xr:uid="{101A8758-C664-4FB6-A60F-D879F2D2BB1A}"/>
    <cellStyle name="Entrada 12 2 6 2 3" xfId="16534" xr:uid="{FD0BCB30-C8EE-449C-85B1-1FE90554FC3B}"/>
    <cellStyle name="Entrada 12 2 6 2 3 2" xfId="31642" xr:uid="{8EF7B28A-6E38-48F3-A4B2-0D0ABC133F89}"/>
    <cellStyle name="Entrada 12 2 6 2 4" xfId="21331" xr:uid="{4DB82B86-0A5D-4644-AC4E-D74BFF7F832C}"/>
    <cellStyle name="Entrada 12 2 6 3" xfId="9968" xr:uid="{5A1AC8A7-6AF1-4C63-B726-B49D5853ECE9}"/>
    <cellStyle name="Entrada 12 2 6 3 2" xfId="25076" xr:uid="{CC4BBF1A-443C-4165-A48F-E3F2C6C9298E}"/>
    <cellStyle name="Entrada 12 2 6 4" xfId="13849" xr:uid="{9B4E217E-7743-4884-B684-E0175A181C1D}"/>
    <cellStyle name="Entrada 12 2 6 4 2" xfId="28957" xr:uid="{8DEAE9F3-03DA-43D5-9865-4370C86FC2B3}"/>
    <cellStyle name="Entrada 12 2 6 5" xfId="18694" xr:uid="{AB663A30-0C77-4861-9F5D-FF7547871220}"/>
    <cellStyle name="Entrada 12 2 7" xfId="3932" xr:uid="{90EAC5A2-B8C9-4703-B330-FB922AAAAD9F}"/>
    <cellStyle name="Entrada 12 2 7 2" xfId="6569" xr:uid="{6382DF23-91B3-4304-B499-54D4DB4E6915}"/>
    <cellStyle name="Entrada 12 2 7 2 2" xfId="12880" xr:uid="{F52B6635-EDA7-41D0-AFE2-CA26C2EB6169}"/>
    <cellStyle name="Entrada 12 2 7 2 2 2" xfId="27988" xr:uid="{7B1D6B17-D1FA-48E0-B184-96F188953AB4}"/>
    <cellStyle name="Entrada 12 2 7 2 3" xfId="16585" xr:uid="{4ABFFB58-91A5-4B8C-9D76-F74319CE0E26}"/>
    <cellStyle name="Entrada 12 2 7 2 3 2" xfId="31693" xr:uid="{CB80F8E9-EFE1-4184-B699-1C0374FE8DE3}"/>
    <cellStyle name="Entrada 12 2 7 2 4" xfId="21677" xr:uid="{EC3D8988-5CAA-4F11-9EAB-C0D6E468D42B}"/>
    <cellStyle name="Entrada 12 2 7 3" xfId="10314" xr:uid="{31BE6809-4743-4FDE-8D54-CAC7EFF07A22}"/>
    <cellStyle name="Entrada 12 2 7 3 2" xfId="25422" xr:uid="{D88D85F6-D3F4-4E52-AB45-60CD56FA1F34}"/>
    <cellStyle name="Entrada 12 2 7 4" xfId="15251" xr:uid="{3E111D06-B0CC-4819-843B-EDAB04419D27}"/>
    <cellStyle name="Entrada 12 2 7 4 2" xfId="30359" xr:uid="{B36298A4-66AC-4BE8-8969-CE5B7C08E5A7}"/>
    <cellStyle name="Entrada 12 2 7 5" xfId="19040" xr:uid="{14CB912F-03CE-4607-BD51-5476F2C9382A}"/>
    <cellStyle name="Entrada 12 2 8" xfId="4279" xr:uid="{B834E443-83D4-4179-A7E2-BC6E4BC18E47}"/>
    <cellStyle name="Entrada 12 2 8 2" xfId="6916" xr:uid="{08BFD429-9A79-490F-A9B8-A7514450771E}"/>
    <cellStyle name="Entrada 12 2 8 2 2" xfId="13227" xr:uid="{62B031F7-6C81-4916-A4C7-22CBA157C31C}"/>
    <cellStyle name="Entrada 12 2 8 2 2 2" xfId="28335" xr:uid="{D9DEC0D0-0947-4BCB-A83D-3452F7333738}"/>
    <cellStyle name="Entrada 12 2 8 2 3" xfId="16891" xr:uid="{A63C1005-FE4F-4AC3-BC56-30F8F5A338BD}"/>
    <cellStyle name="Entrada 12 2 8 2 3 2" xfId="31999" xr:uid="{E870AE92-E105-4611-A95B-3E6240CB5235}"/>
    <cellStyle name="Entrada 12 2 8 2 4" xfId="22024" xr:uid="{628658A9-E604-4562-9930-FF5AC4B4DC63}"/>
    <cellStyle name="Entrada 12 2 8 3" xfId="10661" xr:uid="{DADDF8FE-F7E0-41E0-AC00-0906735E7EC1}"/>
    <cellStyle name="Entrada 12 2 8 3 2" xfId="25769" xr:uid="{755BAF6D-8AAA-4C24-B0BE-3EF38EC10A84}"/>
    <cellStyle name="Entrada 12 2 8 4" xfId="15852" xr:uid="{307A0746-599B-43C4-A044-DCC86673CD88}"/>
    <cellStyle name="Entrada 12 2 8 4 2" xfId="30960" xr:uid="{4087EC9A-54B9-4386-BFB4-94B5BB11C822}"/>
    <cellStyle name="Entrada 12 2 8 5" xfId="19387" xr:uid="{4CB198F7-DC46-47F0-AB15-F90C3BBB8ABA}"/>
    <cellStyle name="Entrada 12 2 9" xfId="4497" xr:uid="{539BCD24-5912-489A-888E-BC544E151EF9}"/>
    <cellStyle name="Entrada 12 2 9 2" xfId="10879" xr:uid="{6845435C-E30A-4F75-8675-A8FD259D47A7}"/>
    <cellStyle name="Entrada 12 2 9 2 2" xfId="25987" xr:uid="{6A4EA4A7-225D-4907-A861-6A21A4A9E111}"/>
    <cellStyle name="Entrada 12 2 9 3" xfId="15312" xr:uid="{EF7F9F9B-8C80-4F79-8247-E64FA59DCE14}"/>
    <cellStyle name="Entrada 12 2 9 3 2" xfId="30420" xr:uid="{6E9EAFE4-7880-4C99-AC31-4E3D7DD94DC4}"/>
    <cellStyle name="Entrada 12 2 9 4" xfId="19605" xr:uid="{653BD5D0-DAC6-4371-BAE3-20BF52A24DB1}"/>
    <cellStyle name="Entrada 12 3" xfId="1843" xr:uid="{EFEDBD54-68A1-4D93-A7CD-A509AFF21782}"/>
    <cellStyle name="Entrada 12 3 10" xfId="13641" xr:uid="{F2EAA215-4752-4A95-96B9-FE1B5DD1B4CA}"/>
    <cellStyle name="Entrada 12 3 10 2" xfId="28749" xr:uid="{1A841610-AB28-47D2-B34B-F390C12E5339}"/>
    <cellStyle name="Entrada 12 3 11" xfId="14660" xr:uid="{2F00B856-7E90-4C95-A172-FD1C3F0FC10D}"/>
    <cellStyle name="Entrada 12 3 11 2" xfId="29768" xr:uid="{F98958E0-A358-4725-A438-A05A105BB860}"/>
    <cellStyle name="Entrada 12 3 12" xfId="17068" xr:uid="{5FAB8AC6-7AFE-4FD7-942F-25F1C299EBAB}"/>
    <cellStyle name="Entrada 12 3 2" xfId="2403" xr:uid="{E25B0455-E4A1-45D8-928F-C95A9FF53F48}"/>
    <cellStyle name="Entrada 12 3 2 2" xfId="5040" xr:uid="{434B2BBA-65A9-441D-A589-E0712333418C}"/>
    <cellStyle name="Entrada 12 3 2 2 2" xfId="11404" xr:uid="{7C1EDEB4-DA61-47F6-832D-2CA57D771780}"/>
    <cellStyle name="Entrada 12 3 2 2 2 2" xfId="26512" xr:uid="{CC840D15-BF65-409F-8C1D-AF7E79B128E0}"/>
    <cellStyle name="Entrada 12 3 2 2 3" xfId="13768" xr:uid="{78EE4714-B720-4943-B170-864416B05977}"/>
    <cellStyle name="Entrada 12 3 2 2 3 2" xfId="28876" xr:uid="{790F9390-1F88-4ACC-BF4B-285FC5719463}"/>
    <cellStyle name="Entrada 12 3 2 2 4" xfId="20148" xr:uid="{67A071D7-33FD-4A0F-9E77-7E2BD89A135C}"/>
    <cellStyle name="Entrada 12 3 2 3" xfId="8870" xr:uid="{6FE201CB-C53C-44A9-99E2-B0C854407911}"/>
    <cellStyle name="Entrada 12 3 2 3 2" xfId="23978" xr:uid="{B07A5973-A292-4060-ACB0-0FAD8D2F95A9}"/>
    <cellStyle name="Entrada 12 3 2 4" xfId="15142" xr:uid="{28866325-8F67-4EB3-AC0A-F357FB893446}"/>
    <cellStyle name="Entrada 12 3 2 4 2" xfId="30250" xr:uid="{CF11D145-7049-4A0E-929D-52FD474636BA}"/>
    <cellStyle name="Entrada 12 3 2 5" xfId="14753" xr:uid="{ED997ACC-FD73-4514-A52F-C49D8E0D7756}"/>
    <cellStyle name="Entrada 12 3 2 5 2" xfId="29861" xr:uid="{BD5415A4-C996-4799-8523-CEBABB0FB6CA}"/>
    <cellStyle name="Entrada 12 3 2 6" xfId="17594" xr:uid="{06A115EE-C86B-4017-BE1C-4442B795CB19}"/>
    <cellStyle name="Entrada 12 3 3" xfId="2217" xr:uid="{0866A24D-3D35-4E61-9D41-2239BCE867C9}"/>
    <cellStyle name="Entrada 12 3 3 2" xfId="4854" xr:uid="{714E2777-2F8E-40AC-878C-14F598C35E4D}"/>
    <cellStyle name="Entrada 12 3 3 2 2" xfId="15884" xr:uid="{B295B902-0B5C-42B1-9018-F7A7099934FC}"/>
    <cellStyle name="Entrada 12 3 3 2 2 2" xfId="30992" xr:uid="{8C9A77A5-B03D-4FAB-B809-36096C9D1454}"/>
    <cellStyle name="Entrada 12 3 3 2 3" xfId="19962" xr:uid="{1E8F279B-415E-4C3C-9573-2BA7287BE828}"/>
    <cellStyle name="Entrada 12 3 3 3" xfId="15987" xr:uid="{85775373-CA7A-4366-97EF-F58BFFCD3BE6}"/>
    <cellStyle name="Entrada 12 3 3 3 2" xfId="31095" xr:uid="{9F7A2B7E-280F-47D8-8103-A18F9FE0BFC5}"/>
    <cellStyle name="Entrada 12 3 3 4" xfId="17442" xr:uid="{E8E2F205-9965-4357-A900-19C0F141F6B5}"/>
    <cellStyle name="Entrada 12 3 4" xfId="2937" xr:uid="{27B09125-3AE5-4F54-8BD4-B873C3715A02}"/>
    <cellStyle name="Entrada 12 3 4 2" xfId="5574" xr:uid="{BB7DA342-36B0-47E7-9B2F-0A8C63572356}"/>
    <cellStyle name="Entrada 12 3 4 2 2" xfId="11885" xr:uid="{B57CE4DB-7374-41C5-8971-1A80609086A4}"/>
    <cellStyle name="Entrada 12 3 4 2 2 2" xfId="26993" xr:uid="{BB60A0E7-E22B-4951-B2E6-F6C24A5B3318}"/>
    <cellStyle name="Entrada 12 3 4 2 3" xfId="9212" xr:uid="{7B3C3757-69A9-4B7B-82E9-E1528E0E85C4}"/>
    <cellStyle name="Entrada 12 3 4 2 3 2" xfId="24320" xr:uid="{CE522A4C-8A0D-4ED4-A7F7-8A85E3011ABC}"/>
    <cellStyle name="Entrada 12 3 4 2 4" xfId="20682" xr:uid="{4F42946D-9590-494F-B6B4-796A14E5D7C5}"/>
    <cellStyle name="Entrada 12 3 4 3" xfId="9319" xr:uid="{5E5C8F87-91D1-41B9-8587-C01E01364F54}"/>
    <cellStyle name="Entrada 12 3 4 3 2" xfId="24427" xr:uid="{BCC786E3-7F8D-4760-A8CC-D48BDFD2E09E}"/>
    <cellStyle name="Entrada 12 3 4 4" xfId="16396" xr:uid="{0C928567-4DE5-4BE8-BABE-735B22DCC858}"/>
    <cellStyle name="Entrada 12 3 4 4 2" xfId="31504" xr:uid="{AF5CD3AE-C79C-42DA-89EB-BC89B193AC28}"/>
    <cellStyle name="Entrada 12 3 4 5" xfId="18045" xr:uid="{4C373292-627B-4FB3-84EB-09B7AB46D5C9}"/>
    <cellStyle name="Entrada 12 3 5" xfId="3263" xr:uid="{65B17E26-8377-42AB-9198-9AA365D86328}"/>
    <cellStyle name="Entrada 12 3 5 2" xfId="5900" xr:uid="{9012D35A-BFFC-4070-BDF4-F620509BC65F}"/>
    <cellStyle name="Entrada 12 3 5 2 2" xfId="12211" xr:uid="{C3DC59C7-9159-4861-A4D8-ECBC71105C0D}"/>
    <cellStyle name="Entrada 12 3 5 2 2 2" xfId="27319" xr:uid="{8AA26774-25AB-4ADB-8A90-2CCD702A16AC}"/>
    <cellStyle name="Entrada 12 3 5 2 3" xfId="15685" xr:uid="{D74F89BF-C32B-44A2-B26A-C2B753EEFD3A}"/>
    <cellStyle name="Entrada 12 3 5 2 3 2" xfId="30793" xr:uid="{9EB2C70F-FEB3-4E81-85D9-92408BBFC909}"/>
    <cellStyle name="Entrada 12 3 5 2 4" xfId="21008" xr:uid="{35AF2AD3-04B5-4498-89BD-E04CA4BB61C4}"/>
    <cellStyle name="Entrada 12 3 5 3" xfId="9645" xr:uid="{2962C98D-E31F-4731-8589-D46D0F4546AD}"/>
    <cellStyle name="Entrada 12 3 5 3 2" xfId="24753" xr:uid="{EA13EEEE-F996-4F8A-95DE-A9CF14BB325C}"/>
    <cellStyle name="Entrada 12 3 5 4" xfId="7781" xr:uid="{64D0D2F2-39C7-458E-93E8-93CD2F424C15}"/>
    <cellStyle name="Entrada 12 3 5 4 2" xfId="22889" xr:uid="{CD4DF957-1746-47A3-99E3-7096755BA0FA}"/>
    <cellStyle name="Entrada 12 3 5 5" xfId="18371" xr:uid="{3A836292-1C33-451E-93B5-A8DE031B4298}"/>
    <cellStyle name="Entrada 12 3 6" xfId="3569" xr:uid="{B7AAC7DA-D612-411F-8836-FBD8A16D09D8}"/>
    <cellStyle name="Entrada 12 3 6 2" xfId="6206" xr:uid="{12FB7992-6F74-49C5-A5C7-2DD0CF35F28A}"/>
    <cellStyle name="Entrada 12 3 6 2 2" xfId="12517" xr:uid="{BAC00CB0-F2C8-46A4-A870-4C273AB83761}"/>
    <cellStyle name="Entrada 12 3 6 2 2 2" xfId="27625" xr:uid="{DD44FBF9-2529-4CB6-9A8E-D2B51E11CA50}"/>
    <cellStyle name="Entrada 12 3 6 2 3" xfId="16532" xr:uid="{86824BD5-8E5B-4346-82D2-192E5981D7DD}"/>
    <cellStyle name="Entrada 12 3 6 2 3 2" xfId="31640" xr:uid="{6117A3DF-3849-4D89-9A6A-3C4D1A3A3A0A}"/>
    <cellStyle name="Entrada 12 3 6 2 4" xfId="21314" xr:uid="{848CF0C6-3C69-4AD8-A61F-BCC9CE6B250A}"/>
    <cellStyle name="Entrada 12 3 6 3" xfId="9951" xr:uid="{37324F3E-2EBA-49C8-94E4-B4EDE73111F2}"/>
    <cellStyle name="Entrada 12 3 6 3 2" xfId="25059" xr:uid="{BFF8E2B3-1949-4EE9-8A90-B432D959A74F}"/>
    <cellStyle name="Entrada 12 3 6 4" xfId="15171" xr:uid="{AD5B7ABA-9179-457C-8F6A-645EE18CAF92}"/>
    <cellStyle name="Entrada 12 3 6 4 2" xfId="30279" xr:uid="{970C3503-DE4C-4BE3-A7C2-8AB0268EE808}"/>
    <cellStyle name="Entrada 12 3 6 5" xfId="18677" xr:uid="{0C2D5258-A2CB-4D6A-9878-2EC1AC91B97E}"/>
    <cellStyle name="Entrada 12 3 7" xfId="3915" xr:uid="{2E774507-0287-42A6-A029-D17D00F7F052}"/>
    <cellStyle name="Entrada 12 3 7 2" xfId="6552" xr:uid="{8E89FEBF-5F28-44BF-B283-1C024874F9B1}"/>
    <cellStyle name="Entrada 12 3 7 2 2" xfId="12863" xr:uid="{25630B3C-C0B7-4908-9916-6DCBBC9D4FB6}"/>
    <cellStyle name="Entrada 12 3 7 2 2 2" xfId="27971" xr:uid="{DF36F19A-2FF5-431D-959C-2705BE1B6BE9}"/>
    <cellStyle name="Entrada 12 3 7 2 3" xfId="14851" xr:uid="{52715C9C-F662-4D2A-9F28-16288A25017B}"/>
    <cellStyle name="Entrada 12 3 7 2 3 2" xfId="29959" xr:uid="{0E4CA472-0477-4B9B-990C-38426250A651}"/>
    <cellStyle name="Entrada 12 3 7 2 4" xfId="21660" xr:uid="{E895A834-D51A-497F-AFB8-672548D9D7D4}"/>
    <cellStyle name="Entrada 12 3 7 3" xfId="10297" xr:uid="{3B170801-AC9C-4AF2-832A-98D8AF89A469}"/>
    <cellStyle name="Entrada 12 3 7 3 2" xfId="25405" xr:uid="{5068BF16-129B-44B7-9001-9D44908D746E}"/>
    <cellStyle name="Entrada 12 3 7 4" xfId="16360" xr:uid="{49F0EEC5-DA84-40E6-9240-929BA4FA6C3D}"/>
    <cellStyle name="Entrada 12 3 7 4 2" xfId="31468" xr:uid="{7E2D2B08-AEEC-4512-9423-449C1DD348C6}"/>
    <cellStyle name="Entrada 12 3 7 5" xfId="19023" xr:uid="{0F74F384-A5A2-49D6-B252-57E57FC29C5F}"/>
    <cellStyle name="Entrada 12 3 8" xfId="4480" xr:uid="{0180CAB1-E941-45A1-8DDC-A6F03DF4B0DE}"/>
    <cellStyle name="Entrada 12 3 8 2" xfId="10862" xr:uid="{055B2C7C-3A77-41E1-B0D4-F1C54698A7D6}"/>
    <cellStyle name="Entrada 12 3 8 2 2" xfId="25970" xr:uid="{C0E4F1C9-5D0A-49E7-9AA0-8CF6A032E4E5}"/>
    <cellStyle name="Entrada 12 3 8 3" xfId="7698" xr:uid="{D1FBE275-F04C-4F5F-A757-1E981CF75266}"/>
    <cellStyle name="Entrada 12 3 8 3 2" xfId="22806" xr:uid="{E3331AC7-1F2A-41DE-93E3-EB60F8B9A362}"/>
    <cellStyle name="Entrada 12 3 8 4" xfId="19588" xr:uid="{28C75970-A132-45B0-9CC1-6E4095E7CAF3}"/>
    <cellStyle name="Entrada 12 3 9" xfId="8344" xr:uid="{005C3A6A-EF03-4715-9C16-A78E6AB6A091}"/>
    <cellStyle name="Entrada 12 3 9 2" xfId="23452" xr:uid="{FD32886F-8EF5-4818-A7CA-31E8EB08DE1B}"/>
    <cellStyle name="Entrada 12 4" xfId="2080" xr:uid="{E827625C-9088-4B12-81E6-376803B634ED}"/>
    <cellStyle name="Entrada 12 4 10" xfId="7786" xr:uid="{FB65421E-EAA8-4D53-89A2-E8EDC52A10A6}"/>
    <cellStyle name="Entrada 12 4 10 2" xfId="22894" xr:uid="{55E4BADC-930E-4E68-B33A-C7A1046B3E47}"/>
    <cellStyle name="Entrada 12 4 11" xfId="8180" xr:uid="{5E542A49-AD63-474B-AE48-C680C4764E1F}"/>
    <cellStyle name="Entrada 12 4 11 2" xfId="23288" xr:uid="{E70E6370-3102-47D9-B83A-0A5EE3218A2F}"/>
    <cellStyle name="Entrada 12 4 12" xfId="17305" xr:uid="{D2F4866B-9B50-4A2A-83CA-D76E7168C3FE}"/>
    <cellStyle name="Entrada 12 4 2" xfId="2570" xr:uid="{E2D90F06-9B45-47BA-9807-87F5A2C0290D}"/>
    <cellStyle name="Entrada 12 4 2 2" xfId="5207" xr:uid="{68980A7F-100D-419E-8B64-4DEA8AA1EB79}"/>
    <cellStyle name="Entrada 12 4 2 2 2" xfId="11571" xr:uid="{68BDAD36-BE87-40B5-997F-ADDBDEB4B349}"/>
    <cellStyle name="Entrada 12 4 2 2 2 2" xfId="26679" xr:uid="{5C04A81A-532E-4AC9-8C43-8E1A13C09626}"/>
    <cellStyle name="Entrada 12 4 2 2 3" xfId="16164" xr:uid="{AE527C7C-F9BB-4291-8A17-DE6A92AB72F2}"/>
    <cellStyle name="Entrada 12 4 2 2 3 2" xfId="31272" xr:uid="{E5CD942C-BE45-43EB-8C34-397802182BFA}"/>
    <cellStyle name="Entrada 12 4 2 2 4" xfId="20315" xr:uid="{B4A4A8A6-17AC-4A33-B834-DDFBFB6CF612}"/>
    <cellStyle name="Entrada 12 4 2 3" xfId="9037" xr:uid="{D02B0E4D-90FA-4A03-8458-92936406864D}"/>
    <cellStyle name="Entrada 12 4 2 3 2" xfId="24145" xr:uid="{B458F0A3-C904-4A0B-BFA0-E449AD6084B6}"/>
    <cellStyle name="Entrada 12 4 2 4" xfId="14754" xr:uid="{1B545CD3-A775-4DCB-AB78-A5385C9149C8}"/>
    <cellStyle name="Entrada 12 4 2 4 2" xfId="29862" xr:uid="{8970E85A-B738-4E13-8223-D51A7F1D256F}"/>
    <cellStyle name="Entrada 12 4 2 5" xfId="14579" xr:uid="{24544B70-0D83-4D00-928E-264399FC6062}"/>
    <cellStyle name="Entrada 12 4 2 5 2" xfId="29687" xr:uid="{2E89F473-F887-48A2-BF3F-DB5A2F6F2B5C}"/>
    <cellStyle name="Entrada 12 4 2 6" xfId="17678" xr:uid="{72E4668E-9B78-4E39-A3DB-89210AFD7A7C}"/>
    <cellStyle name="Entrada 12 4 3" xfId="2840" xr:uid="{216B1170-E4BD-42FC-8AD9-80A32316793C}"/>
    <cellStyle name="Entrada 12 4 3 2" xfId="5477" xr:uid="{9CF57E68-B984-43AE-8FEA-2C7B2A0EFB97}"/>
    <cellStyle name="Entrada 12 4 3 2 2" xfId="13631" xr:uid="{72B2F59D-5EDD-4E48-8C3A-72AC33DD91C0}"/>
    <cellStyle name="Entrada 12 4 3 2 2 2" xfId="28739" xr:uid="{A78807A2-3FB9-40E7-8551-6E69A2834D61}"/>
    <cellStyle name="Entrada 12 4 3 2 3" xfId="20585" xr:uid="{9BE24BB9-B7D6-49DA-B7E6-96ABB4E4699C}"/>
    <cellStyle name="Entrada 12 4 3 3" xfId="14987" xr:uid="{634DD684-610B-46E1-87A7-527EA8E1F621}"/>
    <cellStyle name="Entrada 12 4 3 3 2" xfId="30095" xr:uid="{DFC11A8C-C46C-4F96-B263-46398FC9C86A}"/>
    <cellStyle name="Entrada 12 4 3 4" xfId="17948" xr:uid="{A0CE46D0-C58E-4515-9395-7C8D31E91884}"/>
    <cellStyle name="Entrada 12 4 4" xfId="3143" xr:uid="{83B3C441-79BF-4B41-998E-3F22C5012859}"/>
    <cellStyle name="Entrada 12 4 4 2" xfId="5780" xr:uid="{407FA8E9-60E4-4D2E-B620-658E4CF60B62}"/>
    <cellStyle name="Entrada 12 4 4 2 2" xfId="12091" xr:uid="{C21652C6-A836-461B-816E-9155ED101049}"/>
    <cellStyle name="Entrada 12 4 4 2 2 2" xfId="27199" xr:uid="{C4E6D2BB-B307-4E06-8F59-EF3E9A6B0648}"/>
    <cellStyle name="Entrada 12 4 4 2 3" xfId="8221" xr:uid="{90A1DBD8-BC5F-47BD-B4BD-48CBB21DBB72}"/>
    <cellStyle name="Entrada 12 4 4 2 3 2" xfId="23329" xr:uid="{86187A64-F91F-4ABD-8378-79206F80CCC1}"/>
    <cellStyle name="Entrada 12 4 4 2 4" xfId="20888" xr:uid="{3EC54712-4E37-4CBF-8616-130367AFB1F6}"/>
    <cellStyle name="Entrada 12 4 4 3" xfId="9525" xr:uid="{8AB49E2B-00FF-4BC6-9CE7-1DCFE4606B8B}"/>
    <cellStyle name="Entrada 12 4 4 3 2" xfId="24633" xr:uid="{F163A24A-E796-412F-B844-A197400D1F6E}"/>
    <cellStyle name="Entrada 12 4 4 4" xfId="14096" xr:uid="{0277C4E2-40F4-46D5-BF4E-500CD9DB61CA}"/>
    <cellStyle name="Entrada 12 4 4 4 2" xfId="29204" xr:uid="{26B6DB4F-08C5-4B44-89E5-29CB7EE29BFD}"/>
    <cellStyle name="Entrada 12 4 4 5" xfId="18251" xr:uid="{E2FC0380-60DB-41BB-858B-7134A3D3201C}"/>
    <cellStyle name="Entrada 12 4 5" xfId="3469" xr:uid="{56707751-8754-4FA6-8384-5E13BE880B9C}"/>
    <cellStyle name="Entrada 12 4 5 2" xfId="6106" xr:uid="{5349D253-D25C-493B-BC28-516CD4147188}"/>
    <cellStyle name="Entrada 12 4 5 2 2" xfId="12417" xr:uid="{2F1CC9AF-FFC7-4FFF-97CE-9A18308AA338}"/>
    <cellStyle name="Entrada 12 4 5 2 2 2" xfId="27525" xr:uid="{28B452D2-9E76-4629-BF11-E8C7EE89A163}"/>
    <cellStyle name="Entrada 12 4 5 2 3" xfId="15684" xr:uid="{C3AF8BE7-1D5B-47C3-921D-41E9599A3ADA}"/>
    <cellStyle name="Entrada 12 4 5 2 3 2" xfId="30792" xr:uid="{45829F49-190C-4382-8B1D-699F93CF580A}"/>
    <cellStyle name="Entrada 12 4 5 2 4" xfId="21214" xr:uid="{7E8D382E-7114-4E7E-A257-73C8C2931D7E}"/>
    <cellStyle name="Entrada 12 4 5 3" xfId="9851" xr:uid="{1676DC2F-0D9A-49D4-944D-B220B49A0787}"/>
    <cellStyle name="Entrada 12 4 5 3 2" xfId="24959" xr:uid="{A56EDA2E-8DBD-445E-86A4-1A4C357341B2}"/>
    <cellStyle name="Entrada 12 4 5 4" xfId="16426" xr:uid="{CCA74D19-DCC6-48E9-B2B3-A445B7230305}"/>
    <cellStyle name="Entrada 12 4 5 4 2" xfId="31534" xr:uid="{C2BC576C-CAF8-44D6-A181-B5882D66CBFE}"/>
    <cellStyle name="Entrada 12 4 5 5" xfId="18577" xr:uid="{CA14F049-E8DF-43BC-B40B-EEB278796332}"/>
    <cellStyle name="Entrada 12 4 6" xfId="3775" xr:uid="{DA3270EC-D4AB-4971-8561-041171E4590B}"/>
    <cellStyle name="Entrada 12 4 6 2" xfId="6412" xr:uid="{8D7C29C8-FC31-435A-AB77-B8A05426F787}"/>
    <cellStyle name="Entrada 12 4 6 2 2" xfId="12723" xr:uid="{9CAE4785-10FA-40C2-B3B2-FCD3D8BC36DC}"/>
    <cellStyle name="Entrada 12 4 6 2 2 2" xfId="27831" xr:uid="{27800F5B-4259-42E8-89FC-4A30CF70A63B}"/>
    <cellStyle name="Entrada 12 4 6 2 3" xfId="14089" xr:uid="{10A869D4-BA96-4A5A-ABB6-4EF2CF086D45}"/>
    <cellStyle name="Entrada 12 4 6 2 3 2" xfId="29197" xr:uid="{E2904524-CD2E-40E5-8B02-624867B5DEF6}"/>
    <cellStyle name="Entrada 12 4 6 2 4" xfId="21520" xr:uid="{AC9B328F-F0D8-4269-8239-678BCA68CD4F}"/>
    <cellStyle name="Entrada 12 4 6 3" xfId="10157" xr:uid="{E09C54B8-AAF9-4BD6-8DF7-404789C85515}"/>
    <cellStyle name="Entrada 12 4 6 3 2" xfId="25265" xr:uid="{2B5C6071-80F6-489A-AA26-258CF101C395}"/>
    <cellStyle name="Entrada 12 4 6 4" xfId="15717" xr:uid="{65025648-825D-496A-B216-2ADECD754C50}"/>
    <cellStyle name="Entrada 12 4 6 4 2" xfId="30825" xr:uid="{4586969B-8607-48C3-B129-3AFBEACF5684}"/>
    <cellStyle name="Entrada 12 4 6 5" xfId="18883" xr:uid="{E389AEB2-1551-4DFF-97DF-C79EEDD8EB18}"/>
    <cellStyle name="Entrada 12 4 7" xfId="4152" xr:uid="{FC508715-6F5C-4E10-8D9E-D70DACCDF45A}"/>
    <cellStyle name="Entrada 12 4 7 2" xfId="6789" xr:uid="{E7F394C0-EE91-4466-88E7-4B9BE74A9B2F}"/>
    <cellStyle name="Entrada 12 4 7 2 2" xfId="13100" xr:uid="{8C6D87A8-9BFB-4E74-B641-596694E4D9FB}"/>
    <cellStyle name="Entrada 12 4 7 2 2 2" xfId="28208" xr:uid="{884E6F22-502F-45C5-8879-B9200B10449D}"/>
    <cellStyle name="Entrada 12 4 7 2 3" xfId="16774" xr:uid="{33FE290B-7446-49A6-9E58-CD3A85BB13A3}"/>
    <cellStyle name="Entrada 12 4 7 2 3 2" xfId="31882" xr:uid="{74EF3808-A6B6-4118-98BA-BE4EFB198CE9}"/>
    <cellStyle name="Entrada 12 4 7 2 4" xfId="21897" xr:uid="{95EE836F-8051-46DE-9E2A-EE11F96DA0E1}"/>
    <cellStyle name="Entrada 12 4 7 3" xfId="10534" xr:uid="{66420EB1-0A93-4024-A34A-1B49CB6B71F2}"/>
    <cellStyle name="Entrada 12 4 7 3 2" xfId="25642" xr:uid="{CDFAB284-214A-414A-B1DD-614FE4207938}"/>
    <cellStyle name="Entrada 12 4 7 4" xfId="13939" xr:uid="{7541BCC8-85EE-4FF4-B897-14219F206E75}"/>
    <cellStyle name="Entrada 12 4 7 4 2" xfId="29047" xr:uid="{E254953F-A220-42FF-B24B-B9C1828FA9A5}"/>
    <cellStyle name="Entrada 12 4 7 5" xfId="19260" xr:uid="{303E2608-FEAD-46C8-82B3-1EC425727042}"/>
    <cellStyle name="Entrada 12 4 8" xfId="4717" xr:uid="{4FF33DE0-B918-4DED-8DA6-E7199B5932FC}"/>
    <cellStyle name="Entrada 12 4 8 2" xfId="11099" xr:uid="{3337FAB1-8C6D-4DD8-9274-B09D2A65B44C}"/>
    <cellStyle name="Entrada 12 4 8 2 2" xfId="26207" xr:uid="{C0B6A919-13B5-421C-AAD4-A3C06127CCB4}"/>
    <cellStyle name="Entrada 12 4 8 3" xfId="7587" xr:uid="{02033E4B-1034-48D3-BFB9-251171347AB7}"/>
    <cellStyle name="Entrada 12 4 8 3 2" xfId="22695" xr:uid="{012D0B47-0C28-4143-BCA8-E0DFF435DF01}"/>
    <cellStyle name="Entrada 12 4 8 4" xfId="19825" xr:uid="{11A72102-8F8C-4B8C-96AA-962080582923}"/>
    <cellStyle name="Entrada 12 4 9" xfId="8578" xr:uid="{3E72C041-7BF5-4013-B2E0-94176F3C6B67}"/>
    <cellStyle name="Entrada 12 4 9 2" xfId="23686" xr:uid="{CE59638E-426D-418E-A6B4-D6171B353C29}"/>
    <cellStyle name="Entrada 12 5" xfId="2041" xr:uid="{68D93C8E-3A81-473E-BEC6-37E372E23454}"/>
    <cellStyle name="Entrada 12 5 10" xfId="15623" xr:uid="{69193C23-E819-4269-B762-A4D536B31CB9}"/>
    <cellStyle name="Entrada 12 5 10 2" xfId="30731" xr:uid="{2E75AA87-423C-49E8-A5EA-8F2CCF931C23}"/>
    <cellStyle name="Entrada 12 5 11" xfId="17266" xr:uid="{75619C4B-B9C5-4805-85E4-DBE1E9359A0F}"/>
    <cellStyle name="Entrada 12 5 2" xfId="2801" xr:uid="{05C92044-C659-4926-BEBE-1CED34CF6105}"/>
    <cellStyle name="Entrada 12 5 2 2" xfId="5438" xr:uid="{2FBFB128-A6CE-4495-8222-9E0FA15A69E7}"/>
    <cellStyle name="Entrada 12 5 2 2 2" xfId="7529" xr:uid="{85927E0A-9483-4D4E-8308-D57B82024D0B}"/>
    <cellStyle name="Entrada 12 5 2 2 2 2" xfId="22637" xr:uid="{316CDBA3-9C76-4AD8-970C-D95D078DDD3B}"/>
    <cellStyle name="Entrada 12 5 2 2 3" xfId="20546" xr:uid="{82FC6908-9085-4C73-AC65-8E58585F90EA}"/>
    <cellStyle name="Entrada 12 5 2 3" xfId="16044" xr:uid="{FB24B556-9C76-4781-B06F-AEDBE194F223}"/>
    <cellStyle name="Entrada 12 5 2 3 2" xfId="31152" xr:uid="{2D8C24B8-5695-4AB1-AFB8-6557A424FC70}"/>
    <cellStyle name="Entrada 12 5 2 4" xfId="17909" xr:uid="{E0B135DB-5B4B-4ECA-A25E-93827EDE0056}"/>
    <cellStyle name="Entrada 12 5 3" xfId="3104" xr:uid="{5BC0C5CF-6D6E-410B-B5A2-19360CCC529A}"/>
    <cellStyle name="Entrada 12 5 3 2" xfId="5741" xr:uid="{945D1829-68B3-407B-81E5-A952A587D1D5}"/>
    <cellStyle name="Entrada 12 5 3 2 2" xfId="12052" xr:uid="{57F88B8F-5687-4B72-B3F7-54459C6A9CAB}"/>
    <cellStyle name="Entrada 12 5 3 2 2 2" xfId="27160" xr:uid="{0964F79E-5293-4508-AE77-8511D0E7FC2D}"/>
    <cellStyle name="Entrada 12 5 3 2 3" xfId="7084" xr:uid="{7D3345D2-F1B1-4FED-92C7-57F8494A0A14}"/>
    <cellStyle name="Entrada 12 5 3 2 3 2" xfId="22192" xr:uid="{7539D63D-B03E-4DB9-B22B-DEF9C655E65C}"/>
    <cellStyle name="Entrada 12 5 3 2 4" xfId="20849" xr:uid="{67716CE8-BCB0-42F1-9941-75EECE0F4C38}"/>
    <cellStyle name="Entrada 12 5 3 3" xfId="9486" xr:uid="{53FCE968-7446-4C47-8719-29C9BDC73257}"/>
    <cellStyle name="Entrada 12 5 3 3 2" xfId="24594" xr:uid="{A5D559F9-BF7D-4A7D-AED9-118D581343C4}"/>
    <cellStyle name="Entrada 12 5 3 4" xfId="7087" xr:uid="{806161EB-B001-4048-881D-301A368399C1}"/>
    <cellStyle name="Entrada 12 5 3 4 2" xfId="22195" xr:uid="{76C198E5-6688-483A-BFD2-4418CC9C67DA}"/>
    <cellStyle name="Entrada 12 5 3 5" xfId="18212" xr:uid="{0428BD3C-3DEC-41DE-AE16-98158B53D706}"/>
    <cellStyle name="Entrada 12 5 4" xfId="3430" xr:uid="{169526B7-C09D-4555-A726-216EAFC23B79}"/>
    <cellStyle name="Entrada 12 5 4 2" xfId="6067" xr:uid="{73ECE7D1-2177-48AA-9FC6-8E87BE447F5B}"/>
    <cellStyle name="Entrada 12 5 4 2 2" xfId="12378" xr:uid="{D12BF194-44B5-4BC6-9E85-42B1034A33AB}"/>
    <cellStyle name="Entrada 12 5 4 2 2 2" xfId="27486" xr:uid="{C295A921-DAE9-4D58-A0FF-2E8385062DBA}"/>
    <cellStyle name="Entrada 12 5 4 2 3" xfId="8067" xr:uid="{613831B1-C447-490A-BF1A-2A191DB8936F}"/>
    <cellStyle name="Entrada 12 5 4 2 3 2" xfId="23175" xr:uid="{3290AA0D-386C-44D8-B756-CD8DF5AFD489}"/>
    <cellStyle name="Entrada 12 5 4 2 4" xfId="21175" xr:uid="{C6E3109B-8B74-462F-B7DF-AE7EAE1BBA5B}"/>
    <cellStyle name="Entrada 12 5 4 3" xfId="9812" xr:uid="{200D7DB2-4D49-44D9-A708-89064AF98E41}"/>
    <cellStyle name="Entrada 12 5 4 3 2" xfId="24920" xr:uid="{38E0F30A-F7A9-4034-9950-1E0827FFDCD9}"/>
    <cellStyle name="Entrada 12 5 4 4" xfId="7880" xr:uid="{DF241A17-D370-4218-83D1-CFA6FD6366D1}"/>
    <cellStyle name="Entrada 12 5 4 4 2" xfId="22988" xr:uid="{56BBABAC-0AE5-400E-8E21-1A524C29DA7C}"/>
    <cellStyle name="Entrada 12 5 4 5" xfId="18538" xr:uid="{D7CA5074-1849-486B-8AA4-E3659BADC63B}"/>
    <cellStyle name="Entrada 12 5 5" xfId="3736" xr:uid="{4477B106-93C4-48F3-BEE6-FD576A871876}"/>
    <cellStyle name="Entrada 12 5 5 2" xfId="6373" xr:uid="{E66F2672-A783-4921-B604-10296D3C7095}"/>
    <cellStyle name="Entrada 12 5 5 2 2" xfId="12684" xr:uid="{CFD80C30-1CC5-4675-95D8-789E71FEB167}"/>
    <cellStyle name="Entrada 12 5 5 2 2 2" xfId="27792" xr:uid="{1FA743B9-6CEA-4963-8758-AFCE24E95979}"/>
    <cellStyle name="Entrada 12 5 5 2 3" xfId="7153" xr:uid="{443A275C-3719-460B-B0AA-7DDCB575BC26}"/>
    <cellStyle name="Entrada 12 5 5 2 3 2" xfId="22261" xr:uid="{94407698-D764-4257-A296-9F9EAFF05DD6}"/>
    <cellStyle name="Entrada 12 5 5 2 4" xfId="21481" xr:uid="{589947AF-72C7-4CCA-9CE1-C80769E0C39C}"/>
    <cellStyle name="Entrada 12 5 5 3" xfId="10118" xr:uid="{6550F257-D4AE-4865-915A-37693C3436FF}"/>
    <cellStyle name="Entrada 12 5 5 3 2" xfId="25226" xr:uid="{23DBAE53-E191-4346-8C0C-8962D255B001}"/>
    <cellStyle name="Entrada 12 5 5 4" xfId="7269" xr:uid="{C39E1E6D-07EB-44C2-A17D-8F5F1CAD0FF5}"/>
    <cellStyle name="Entrada 12 5 5 4 2" xfId="22377" xr:uid="{0389089A-810A-4F5A-AC5A-CB2AE43EBD5C}"/>
    <cellStyle name="Entrada 12 5 5 5" xfId="18844" xr:uid="{F1A15B1D-153A-4D48-B1C0-2AF8600FC5C8}"/>
    <cellStyle name="Entrada 12 5 6" xfId="4113" xr:uid="{3E16F1F2-43DC-4D73-A9D5-57BDB136FD3B}"/>
    <cellStyle name="Entrada 12 5 6 2" xfId="6750" xr:uid="{03B0B656-90C3-41AE-A139-1911CE52534C}"/>
    <cellStyle name="Entrada 12 5 6 2 2" xfId="13061" xr:uid="{014F8385-CB26-42A5-BB71-35B88BE1315D}"/>
    <cellStyle name="Entrada 12 5 6 2 2 2" xfId="28169" xr:uid="{E419897F-965D-4C35-8C53-52D7CA8DB983}"/>
    <cellStyle name="Entrada 12 5 6 2 3" xfId="16735" xr:uid="{9C5EC5B5-C71C-41DA-8385-07C76CD11177}"/>
    <cellStyle name="Entrada 12 5 6 2 3 2" xfId="31843" xr:uid="{C840B42A-3790-450A-8187-BA0821F4FC8C}"/>
    <cellStyle name="Entrada 12 5 6 2 4" xfId="21858" xr:uid="{FC504F46-6F82-454F-A596-788401EAF194}"/>
    <cellStyle name="Entrada 12 5 6 3" xfId="10495" xr:uid="{CA0A7170-5900-44C5-AC12-89C7B6DD4E97}"/>
    <cellStyle name="Entrada 12 5 6 3 2" xfId="25603" xr:uid="{9055C29F-5435-478B-949C-B462FD6F4921}"/>
    <cellStyle name="Entrada 12 5 6 4" xfId="11224" xr:uid="{F82FDB30-DE6F-478B-B301-B449D908EAC3}"/>
    <cellStyle name="Entrada 12 5 6 4 2" xfId="26332" xr:uid="{48437620-2A1F-4AF8-818F-2B335AA8D534}"/>
    <cellStyle name="Entrada 12 5 6 5" xfId="19221" xr:uid="{0D8DBDF1-ED2E-4D62-9641-68C4555CDE8A}"/>
    <cellStyle name="Entrada 12 5 7" xfId="4678" xr:uid="{B235B1CC-405E-4147-9B53-7C8AE1DEC9C9}"/>
    <cellStyle name="Entrada 12 5 7 2" xfId="11060" xr:uid="{D1944C76-B6DE-4B25-A09F-77ABB0E50ACD}"/>
    <cellStyle name="Entrada 12 5 7 2 2" xfId="26168" xr:uid="{D1943C75-0AE3-4283-A296-524A38231B20}"/>
    <cellStyle name="Entrada 12 5 7 3" xfId="15250" xr:uid="{E3CDEC69-DFAA-46F7-966B-4D2BA0315325}"/>
    <cellStyle name="Entrada 12 5 7 3 2" xfId="30358" xr:uid="{B5A002F9-0C6E-46CA-9E40-343C302A23FB}"/>
    <cellStyle name="Entrada 12 5 7 4" xfId="19786" xr:uid="{B2C80B87-AA62-4447-9D3D-32CE608DA38B}"/>
    <cellStyle name="Entrada 12 5 8" xfId="8539" xr:uid="{CF75F4F1-E150-4501-B8C7-EEF8E890ACD9}"/>
    <cellStyle name="Entrada 12 5 8 2" xfId="23647" xr:uid="{1A5D4A25-8AD1-4DED-A9E0-754E9A436ADC}"/>
    <cellStyle name="Entrada 12 5 9" xfId="16348" xr:uid="{D8018C54-2148-4066-B411-5482CF1D15C7}"/>
    <cellStyle name="Entrada 12 5 9 2" xfId="31456" xr:uid="{2EAE1462-2221-4F06-8AE9-EB5DC4D1E1DA}"/>
    <cellStyle name="Entrada 13" xfId="1145" xr:uid="{00000000-0005-0000-0000-00007B040000}"/>
    <cellStyle name="Entrada 13 2" xfId="1861" xr:uid="{B7042930-4C57-4830-A3E6-1206534D4811}"/>
    <cellStyle name="Entrada 13 2 10" xfId="8362" xr:uid="{B9C72603-D39C-43CC-9404-C5EB8A75312A}"/>
    <cellStyle name="Entrada 13 2 10 2" xfId="23470" xr:uid="{0CAB2C85-26C5-44F1-A3EC-827B05CF73BE}"/>
    <cellStyle name="Entrada 13 2 11" xfId="8066" xr:uid="{DC945489-A64C-4AF3-9D49-A6D33ABE8CBC}"/>
    <cellStyle name="Entrada 13 2 11 2" xfId="23174" xr:uid="{5C529A6C-A5F8-4852-A442-EE81D02E2A0D}"/>
    <cellStyle name="Entrada 13 2 12" xfId="7236" xr:uid="{EC26C953-CF3C-4967-86D3-6CE7A458C20F}"/>
    <cellStyle name="Entrada 13 2 12 2" xfId="22344" xr:uid="{281A061B-0011-46B5-9046-0BE812BF67FA}"/>
    <cellStyle name="Entrada 13 2 13" xfId="17086" xr:uid="{5E7D8D90-DAE0-40C2-8772-540C2E5DC3FE}"/>
    <cellStyle name="Entrada 13 2 2" xfId="2421" xr:uid="{83C2260E-8015-440B-8AE0-CC66DFD39776}"/>
    <cellStyle name="Entrada 13 2 2 2" xfId="5058" xr:uid="{DE5DA639-17CD-4596-912C-881D6E069778}"/>
    <cellStyle name="Entrada 13 2 2 2 2" xfId="11422" xr:uid="{899B7054-AB9C-43B6-8195-29922D320186}"/>
    <cellStyle name="Entrada 13 2 2 2 2 2" xfId="26530" xr:uid="{55333AF3-8FA4-4DD9-B5E8-7127EEBE9E55}"/>
    <cellStyle name="Entrada 13 2 2 2 3" xfId="13977" xr:uid="{F3A27550-A1BC-4887-8314-0534CFFCE909}"/>
    <cellStyle name="Entrada 13 2 2 2 3 2" xfId="29085" xr:uid="{DD37BF87-63B6-4519-B955-92EE057A797D}"/>
    <cellStyle name="Entrada 13 2 2 2 4" xfId="20166" xr:uid="{FFD4A395-4ED8-49B3-B11A-0AB88C18BC98}"/>
    <cellStyle name="Entrada 13 2 2 3" xfId="8888" xr:uid="{FD2E977C-EDF8-43F8-86BE-38E6FDB6EFD3}"/>
    <cellStyle name="Entrada 13 2 2 3 2" xfId="23996" xr:uid="{60E6D4A8-7F42-4F90-BDC5-8E96F92FD744}"/>
    <cellStyle name="Entrada 13 2 3" xfId="2199" xr:uid="{ECE73CF1-142F-4F6B-BF66-FE64255EC9A0}"/>
    <cellStyle name="Entrada 13 2 3 2" xfId="4836" xr:uid="{071B5494-EFC3-4DF2-92DB-EBC0119A133A}"/>
    <cellStyle name="Entrada 13 2 3 2 2" xfId="15016" xr:uid="{FA89D44A-8C82-4B02-BC4D-93C3E89844BD}"/>
    <cellStyle name="Entrada 13 2 3 2 2 2" xfId="30124" xr:uid="{0245B620-5A0E-44D7-8A3A-AE98ECA57DD1}"/>
    <cellStyle name="Entrada 13 2 3 2 3" xfId="19944" xr:uid="{92340D18-931E-41FB-AF72-C224823602CE}"/>
    <cellStyle name="Entrada 13 2 3 3" xfId="8464" xr:uid="{89723161-0EF5-4440-9596-DD898CD3903E}"/>
    <cellStyle name="Entrada 13 2 3 3 2" xfId="23572" xr:uid="{B3F613FD-FDB7-440F-8EE9-E21F7DF4BE33}"/>
    <cellStyle name="Entrada 13 2 3 4" xfId="17424" xr:uid="{1121D32E-CED8-493F-8116-1C2E49D7F627}"/>
    <cellStyle name="Entrada 13 2 4" xfId="2955" xr:uid="{98350BB4-71CD-4403-A0A7-484049FED2C6}"/>
    <cellStyle name="Entrada 13 2 4 2" xfId="5592" xr:uid="{5AB8620F-4C39-44AC-A64E-FB3C05F16D0F}"/>
    <cellStyle name="Entrada 13 2 4 2 2" xfId="11903" xr:uid="{6B438DC8-CFBB-4DB9-8A1E-55620E067D6D}"/>
    <cellStyle name="Entrada 13 2 4 2 2 2" xfId="27011" xr:uid="{3FE3F1DB-75DF-4AD1-AE74-4EC90A6B9821}"/>
    <cellStyle name="Entrada 13 2 4 2 3" xfId="14267" xr:uid="{A9D9131E-B39A-4C0D-9DB0-7281DE3BE917}"/>
    <cellStyle name="Entrada 13 2 4 2 3 2" xfId="29375" xr:uid="{1CA9A926-E40B-4E43-836D-3455274BBBE8}"/>
    <cellStyle name="Entrada 13 2 4 2 4" xfId="20700" xr:uid="{BC0EC596-7770-4AE1-9983-71E1780FB714}"/>
    <cellStyle name="Entrada 13 2 4 3" xfId="9337" xr:uid="{D8F6F727-AB73-4AC8-9165-2D35986FB8C0}"/>
    <cellStyle name="Entrada 13 2 4 3 2" xfId="24445" xr:uid="{87DC98FE-8BA0-4792-8DDE-827A8CADAB43}"/>
    <cellStyle name="Entrada 13 2 4 4" xfId="16148" xr:uid="{59103207-104C-4789-B2E5-D10479FE2468}"/>
    <cellStyle name="Entrada 13 2 4 4 2" xfId="31256" xr:uid="{A64BBAAE-B2BF-43BE-9F76-54EFB9BBF163}"/>
    <cellStyle name="Entrada 13 2 4 5" xfId="18063" xr:uid="{52A9CE0A-F0A9-4F71-8166-D760A02DEC7F}"/>
    <cellStyle name="Entrada 13 2 5" xfId="3281" xr:uid="{3D4D903B-AACE-4A49-9CDF-F638B36089BC}"/>
    <cellStyle name="Entrada 13 2 5 2" xfId="5918" xr:uid="{9099818E-F729-4D6D-AA0C-E0F05BD38766}"/>
    <cellStyle name="Entrada 13 2 5 2 2" xfId="12229" xr:uid="{E81E4AD5-88BA-4576-B6BF-F79E826E1AAD}"/>
    <cellStyle name="Entrada 13 2 5 2 2 2" xfId="27337" xr:uid="{3D6F579C-794A-411E-B776-86FCCD4E9ED0}"/>
    <cellStyle name="Entrada 13 2 5 2 3" xfId="7487" xr:uid="{7F594CD6-3CFA-451D-92C4-A44CC7F715B4}"/>
    <cellStyle name="Entrada 13 2 5 2 3 2" xfId="22595" xr:uid="{907B8809-6BE0-4963-B735-5ADB54FAFBF8}"/>
    <cellStyle name="Entrada 13 2 5 2 4" xfId="21026" xr:uid="{27BFFFAB-465F-40EE-8201-892A701FE9FA}"/>
    <cellStyle name="Entrada 13 2 5 3" xfId="9663" xr:uid="{03B46076-8CA3-475C-A90A-B287D261872B}"/>
    <cellStyle name="Entrada 13 2 5 3 2" xfId="24771" xr:uid="{6D98396B-F011-4B9F-9AEC-37C3523D9310}"/>
    <cellStyle name="Entrada 13 2 5 4" xfId="13684" xr:uid="{D71BA4EB-0159-4C8D-AF10-6A135DA05BB4}"/>
    <cellStyle name="Entrada 13 2 5 4 2" xfId="28792" xr:uid="{87130C45-D29D-4C8C-B7C0-16F54B0C0C85}"/>
    <cellStyle name="Entrada 13 2 5 5" xfId="18389" xr:uid="{319B7E1B-84DD-4DC5-83DA-8840EDD43741}"/>
    <cellStyle name="Entrada 13 2 6" xfId="3587" xr:uid="{F6B867E2-9D41-46CB-8DEA-EA0A004980CD}"/>
    <cellStyle name="Entrada 13 2 6 2" xfId="6224" xr:uid="{3A61F7A1-B1A2-458E-A719-8940E51BD363}"/>
    <cellStyle name="Entrada 13 2 6 2 2" xfId="12535" xr:uid="{7742DA68-A9A7-4CB0-A990-BFDD445A07D8}"/>
    <cellStyle name="Entrada 13 2 6 2 2 2" xfId="27643" xr:uid="{74F253EE-7D61-4137-9C2E-9EE9CF28D867}"/>
    <cellStyle name="Entrada 13 2 6 2 3" xfId="16387" xr:uid="{EDB050B1-B4DF-4E46-B6F5-515E726AA83A}"/>
    <cellStyle name="Entrada 13 2 6 2 3 2" xfId="31495" xr:uid="{3801D5BC-5F6E-4768-8C12-2FC472586439}"/>
    <cellStyle name="Entrada 13 2 6 2 4" xfId="21332" xr:uid="{056BBE28-C413-4F33-B634-02ADCD0F6355}"/>
    <cellStyle name="Entrada 13 2 6 3" xfId="9969" xr:uid="{A24E3CEF-4927-419A-9EE9-2628FFD6DDBF}"/>
    <cellStyle name="Entrada 13 2 6 3 2" xfId="25077" xr:uid="{672E6578-D845-4F2C-B8A8-CB277178CF04}"/>
    <cellStyle name="Entrada 13 2 6 4" xfId="14835" xr:uid="{10E79091-F1F6-403A-A5D0-6B768EA5AC94}"/>
    <cellStyle name="Entrada 13 2 6 4 2" xfId="29943" xr:uid="{6CC7D674-57BA-478C-9B7C-CBB21DE6240A}"/>
    <cellStyle name="Entrada 13 2 6 5" xfId="18695" xr:uid="{44670444-2FE1-4684-9E9A-9B1A4F91F645}"/>
    <cellStyle name="Entrada 13 2 7" xfId="3933" xr:uid="{70646C25-9D23-4815-B504-9B08485C96A4}"/>
    <cellStyle name="Entrada 13 2 7 2" xfId="6570" xr:uid="{AB036685-DA81-447B-B57E-D28A2B301450}"/>
    <cellStyle name="Entrada 13 2 7 2 2" xfId="12881" xr:uid="{C2B8C200-544C-4023-B5FA-C950D52B7BC3}"/>
    <cellStyle name="Entrada 13 2 7 2 2 2" xfId="27989" xr:uid="{A96F14BF-7A29-45F8-94A6-88C706801454}"/>
    <cellStyle name="Entrada 13 2 7 2 3" xfId="16586" xr:uid="{ACA994AB-DB93-4C21-AC93-E6C7556F27A7}"/>
    <cellStyle name="Entrada 13 2 7 2 3 2" xfId="31694" xr:uid="{303B4F2F-2E59-43CB-BCF5-B821A795B338}"/>
    <cellStyle name="Entrada 13 2 7 2 4" xfId="21678" xr:uid="{A62FCE43-3832-49C5-AC11-6861BAEE1ACE}"/>
    <cellStyle name="Entrada 13 2 7 3" xfId="10315" xr:uid="{36EECD97-D697-4DE7-A978-C9A19B4878AC}"/>
    <cellStyle name="Entrada 13 2 7 3 2" xfId="25423" xr:uid="{609F838E-5A04-4FC2-AEB4-F8A3E7DBB52A}"/>
    <cellStyle name="Entrada 13 2 7 4" xfId="7505" xr:uid="{777917D5-50D1-4466-91F7-652AE88E1D24}"/>
    <cellStyle name="Entrada 13 2 7 4 2" xfId="22613" xr:uid="{6AC945B5-DE85-4731-B32B-936784D07661}"/>
    <cellStyle name="Entrada 13 2 7 5" xfId="19041" xr:uid="{B68B377E-D862-4531-882D-C1687E7B885C}"/>
    <cellStyle name="Entrada 13 2 8" xfId="4280" xr:uid="{C7B87BE6-2F7C-44B3-A8AF-EE0D92C0E900}"/>
    <cellStyle name="Entrada 13 2 8 2" xfId="6917" xr:uid="{9FC14D9A-A5ED-4D56-8F11-71276667B01F}"/>
    <cellStyle name="Entrada 13 2 8 2 2" xfId="13228" xr:uid="{4B078D58-4CBD-4EE3-A59C-324E259DEDD4}"/>
    <cellStyle name="Entrada 13 2 8 2 2 2" xfId="28336" xr:uid="{4D016009-F545-49D8-B8C9-B0A08D7B3BA4}"/>
    <cellStyle name="Entrada 13 2 8 2 3" xfId="16892" xr:uid="{BBAE5773-BA10-4DA1-AD46-024D4D6F3FCD}"/>
    <cellStyle name="Entrada 13 2 8 2 3 2" xfId="32000" xr:uid="{1FF20D73-792C-4B91-AB07-33261B5913DA}"/>
    <cellStyle name="Entrada 13 2 8 2 4" xfId="22025" xr:uid="{924DA8BC-8AA8-443B-A715-16DCA916CD3B}"/>
    <cellStyle name="Entrada 13 2 8 3" xfId="10662" xr:uid="{6E808677-AF3F-494B-8372-90678A306CBA}"/>
    <cellStyle name="Entrada 13 2 8 3 2" xfId="25770" xr:uid="{2EAF129E-56B3-4C83-B9ED-76CC4D69106A}"/>
    <cellStyle name="Entrada 13 2 8 4" xfId="14926" xr:uid="{71536822-C58A-4872-AAF9-F6B405E50D21}"/>
    <cellStyle name="Entrada 13 2 8 4 2" xfId="30034" xr:uid="{0EC9FD9B-894B-4AD6-A53A-AA6B6D9BDB1D}"/>
    <cellStyle name="Entrada 13 2 8 5" xfId="19388" xr:uid="{C43B38FE-BBDE-4F73-A8BB-600631E1225E}"/>
    <cellStyle name="Entrada 13 2 9" xfId="4498" xr:uid="{D1553009-3B6F-4499-A005-A16D39974132}"/>
    <cellStyle name="Entrada 13 2 9 2" xfId="10880" xr:uid="{35F47321-6FB5-4572-B602-959A0F32A01F}"/>
    <cellStyle name="Entrada 13 2 9 2 2" xfId="25988" xr:uid="{0782B7A1-8C67-40E2-AEA1-82B5B48FB6D3}"/>
    <cellStyle name="Entrada 13 2 9 3" xfId="13571" xr:uid="{2AA8C8CC-8F83-4A8A-96E3-22C1B5E6CE5B}"/>
    <cellStyle name="Entrada 13 2 9 3 2" xfId="28679" xr:uid="{1A4175A4-2B36-41EC-B17E-278B0731EC19}"/>
    <cellStyle name="Entrada 13 2 9 4" xfId="19606" xr:uid="{F969D1EB-F139-4478-A5E4-22F312DAB5DE}"/>
    <cellStyle name="Entrada 13 3" xfId="1844" xr:uid="{2BACA2FB-7E25-4681-95D3-60C7A1E767C6}"/>
    <cellStyle name="Entrada 13 3 10" xfId="16050" xr:uid="{5EED898C-85D8-44B6-8FCA-10A90C0728A5}"/>
    <cellStyle name="Entrada 13 3 10 2" xfId="31158" xr:uid="{FB334CB1-81F7-4DF1-B3B4-65E165CC4BDA}"/>
    <cellStyle name="Entrada 13 3 11" xfId="14473" xr:uid="{17BCE244-8167-4A57-8FE5-D11C44DE7678}"/>
    <cellStyle name="Entrada 13 3 11 2" xfId="29581" xr:uid="{B6EACAAC-9968-414D-95BC-5183B8CD7723}"/>
    <cellStyle name="Entrada 13 3 12" xfId="17069" xr:uid="{66522F6E-19DD-4A26-AC73-2BF7065D344C}"/>
    <cellStyle name="Entrada 13 3 2" xfId="2404" xr:uid="{989ECF00-ED4D-490B-881F-A1A788548549}"/>
    <cellStyle name="Entrada 13 3 2 2" xfId="5041" xr:uid="{C1E6ADBA-37F1-4109-B35B-35250F3B00E3}"/>
    <cellStyle name="Entrada 13 3 2 2 2" xfId="11405" xr:uid="{40EED692-80AA-42FB-8574-38BC49D7E58B}"/>
    <cellStyle name="Entrada 13 3 2 2 2 2" xfId="26513" xr:uid="{8BFC15AD-4EDE-47E0-80AA-7725B4662128}"/>
    <cellStyle name="Entrada 13 3 2 2 3" xfId="7854" xr:uid="{312A990D-09E0-4E10-BB49-FFAF8507D798}"/>
    <cellStyle name="Entrada 13 3 2 2 3 2" xfId="22962" xr:uid="{D20AA012-1DE0-43BA-AF27-1B8883B74F91}"/>
    <cellStyle name="Entrada 13 3 2 2 4" xfId="20149" xr:uid="{B55680C7-F688-436F-B19E-D44AD8969920}"/>
    <cellStyle name="Entrada 13 3 2 3" xfId="8871" xr:uid="{D73825CC-222F-453F-923C-7B86593246FD}"/>
    <cellStyle name="Entrada 13 3 2 3 2" xfId="23979" xr:uid="{86129F02-EE55-4FC0-A81A-0757D06F6DF9}"/>
    <cellStyle name="Entrada 13 3 2 4" xfId="7507" xr:uid="{85572BBC-94B8-42B4-9F52-F6CBAD7FC643}"/>
    <cellStyle name="Entrada 13 3 2 4 2" xfId="22615" xr:uid="{E9746190-CE40-4927-9FF0-1F2EADBD61E8}"/>
    <cellStyle name="Entrada 13 3 2 5" xfId="15132" xr:uid="{54635709-CEC6-44C1-B556-F5B325DA46E3}"/>
    <cellStyle name="Entrada 13 3 2 5 2" xfId="30240" xr:uid="{1CFD3A71-96CE-4775-85CB-7653494000AD}"/>
    <cellStyle name="Entrada 13 3 2 6" xfId="17595" xr:uid="{EA7BF254-4E95-425F-81BA-5405F832660B}"/>
    <cellStyle name="Entrada 13 3 3" xfId="2216" xr:uid="{8A8483FB-8A3F-49A8-9936-FDFA6FEAB356}"/>
    <cellStyle name="Entrada 13 3 3 2" xfId="4853" xr:uid="{BC4DD938-3681-49FA-883C-A2B226DDED1D}"/>
    <cellStyle name="Entrada 13 3 3 2 2" xfId="15109" xr:uid="{8D67E432-FE94-419C-A776-5AF15BBE36FA}"/>
    <cellStyle name="Entrada 13 3 3 2 2 2" xfId="30217" xr:uid="{FFADB6A8-2A97-424F-BF06-59B7886FFEE6}"/>
    <cellStyle name="Entrada 13 3 3 2 3" xfId="19961" xr:uid="{808F9FEB-6FFB-49E3-A096-3F2B76547F7B}"/>
    <cellStyle name="Entrada 13 3 3 3" xfId="7771" xr:uid="{898A010D-AD1A-48F1-A5C1-E7E91B49E90C}"/>
    <cellStyle name="Entrada 13 3 3 3 2" xfId="22879" xr:uid="{CAEBBDEC-02D4-46FB-8E03-008A87EE1B9F}"/>
    <cellStyle name="Entrada 13 3 3 4" xfId="17441" xr:uid="{09016586-C8FF-47E2-B3DE-B9577B677A2E}"/>
    <cellStyle name="Entrada 13 3 4" xfId="2938" xr:uid="{B99782AC-A7D2-42C7-B2DF-246CB5A67E6D}"/>
    <cellStyle name="Entrada 13 3 4 2" xfId="5575" xr:uid="{3AA40EBD-0B9C-433A-9EA8-EFA1E93BA892}"/>
    <cellStyle name="Entrada 13 3 4 2 2" xfId="11886" xr:uid="{A58001EF-3241-4501-8FD4-3FF82676D4AC}"/>
    <cellStyle name="Entrada 13 3 4 2 2 2" xfId="26994" xr:uid="{B0BE0D95-D867-44E6-A3D3-E3A454C6FEA1}"/>
    <cellStyle name="Entrada 13 3 4 2 3" xfId="14972" xr:uid="{7DA3CA52-4077-4F75-A76D-E54E121FC029}"/>
    <cellStyle name="Entrada 13 3 4 2 3 2" xfId="30080" xr:uid="{B440937B-9092-4BD2-B3B8-5CD3A1BF69BB}"/>
    <cellStyle name="Entrada 13 3 4 2 4" xfId="20683" xr:uid="{AC52AA26-AE4D-49C4-B71F-EA41408B1EF5}"/>
    <cellStyle name="Entrada 13 3 4 3" xfId="9320" xr:uid="{9744A1BA-377F-4D15-8050-05AFC85D960D}"/>
    <cellStyle name="Entrada 13 3 4 3 2" xfId="24428" xr:uid="{B69F40BE-C382-4A75-A1EC-E4981D5511F9}"/>
    <cellStyle name="Entrada 13 3 4 4" xfId="13678" xr:uid="{CF8B7D27-205B-49CE-8E3D-468E713CC9E0}"/>
    <cellStyle name="Entrada 13 3 4 4 2" xfId="28786" xr:uid="{6301187B-CA41-4DD5-B264-7D93FD543D88}"/>
    <cellStyle name="Entrada 13 3 4 5" xfId="18046" xr:uid="{63084BD4-1E43-488B-A60A-A982E919E2A2}"/>
    <cellStyle name="Entrada 13 3 5" xfId="3264" xr:uid="{AFED76EF-76D9-43D4-A28A-6B6F7D44E751}"/>
    <cellStyle name="Entrada 13 3 5 2" xfId="5901" xr:uid="{0CE47DD7-3E14-45E8-8852-12B4070249F5}"/>
    <cellStyle name="Entrada 13 3 5 2 2" xfId="12212" xr:uid="{5D28ED81-E67E-40CD-8D9C-F54DC4E74D2C}"/>
    <cellStyle name="Entrada 13 3 5 2 2 2" xfId="27320" xr:uid="{21801B23-BFBC-46B4-AB42-F9C64FB39D9B}"/>
    <cellStyle name="Entrada 13 3 5 2 3" xfId="15749" xr:uid="{DCB36F26-84BE-4941-AAC3-B4D40B4BD7BF}"/>
    <cellStyle name="Entrada 13 3 5 2 3 2" xfId="30857" xr:uid="{5751FA7F-44F5-47A5-9509-57489F999A49}"/>
    <cellStyle name="Entrada 13 3 5 2 4" xfId="21009" xr:uid="{8CE35F6E-2EE3-4375-9A79-23A23BBD4ADD}"/>
    <cellStyle name="Entrada 13 3 5 3" xfId="9646" xr:uid="{1113DFB7-FBE3-43AA-A726-DEADF1F46166}"/>
    <cellStyle name="Entrada 13 3 5 3 2" xfId="24754" xr:uid="{7FBFBBBE-0060-441F-86E6-774C0F850F3B}"/>
    <cellStyle name="Entrada 13 3 5 4" xfId="15593" xr:uid="{FB6AEE4D-B85A-47E0-A3DF-922E21DF7A14}"/>
    <cellStyle name="Entrada 13 3 5 4 2" xfId="30701" xr:uid="{17EE295C-9325-4C5E-9DDF-BB0E5651D37A}"/>
    <cellStyle name="Entrada 13 3 5 5" xfId="18372" xr:uid="{3D6E9440-4AF0-49C2-9DB3-C96D3AAC94FC}"/>
    <cellStyle name="Entrada 13 3 6" xfId="3570" xr:uid="{079C03E7-2CED-4688-962A-7F9F3223A798}"/>
    <cellStyle name="Entrada 13 3 6 2" xfId="6207" xr:uid="{52737405-1B03-4C5D-8AF5-3C45EC0870CA}"/>
    <cellStyle name="Entrada 13 3 6 2 2" xfId="12518" xr:uid="{43333E19-D17B-4D5F-9784-A99B055D77CE}"/>
    <cellStyle name="Entrada 13 3 6 2 2 2" xfId="27626" xr:uid="{01A3D321-DBA2-4C64-B480-6A300D827856}"/>
    <cellStyle name="Entrada 13 3 6 2 3" xfId="11757" xr:uid="{BBDBF980-75F2-4BDD-83CE-098880A42077}"/>
    <cellStyle name="Entrada 13 3 6 2 3 2" xfId="26865" xr:uid="{31BDB542-380A-4988-91A6-207E1098618B}"/>
    <cellStyle name="Entrada 13 3 6 2 4" xfId="21315" xr:uid="{5EA7B2AD-B8F3-4D2A-B206-A9AF0D9A954C}"/>
    <cellStyle name="Entrada 13 3 6 3" xfId="9952" xr:uid="{0CA0FC8D-246C-49AD-9198-97F631A4ED1A}"/>
    <cellStyle name="Entrada 13 3 6 3 2" xfId="25060" xr:uid="{86C8C7C6-10D0-42F1-8D07-18236A102BC7}"/>
    <cellStyle name="Entrada 13 3 6 4" xfId="14651" xr:uid="{6ECAD0A2-4C40-4DC8-9B0B-3E81D63498B3}"/>
    <cellStyle name="Entrada 13 3 6 4 2" xfId="29759" xr:uid="{A5C048D0-8451-4A85-995D-B044BCF95FB4}"/>
    <cellStyle name="Entrada 13 3 6 5" xfId="18678" xr:uid="{BA384B89-C7B2-4E3B-A0A2-408CBC845D94}"/>
    <cellStyle name="Entrada 13 3 7" xfId="3916" xr:uid="{3B1280D1-4E5B-4A3E-A9DB-A6C7DC130D70}"/>
    <cellStyle name="Entrada 13 3 7 2" xfId="6553" xr:uid="{66D60A1C-9C32-4AB1-A3D8-40EA24F2E164}"/>
    <cellStyle name="Entrada 13 3 7 2 2" xfId="12864" xr:uid="{72A36E80-E8FB-4200-AE9A-ABA1EBD76E93}"/>
    <cellStyle name="Entrada 13 3 7 2 2 2" xfId="27972" xr:uid="{0884B734-BED5-49D1-ADB6-73A3C48D12C0}"/>
    <cellStyle name="Entrada 13 3 7 2 3" xfId="16417" xr:uid="{C019F2D5-F5D8-45AD-9759-9908620EA7A2}"/>
    <cellStyle name="Entrada 13 3 7 2 3 2" xfId="31525" xr:uid="{5C971E9D-26AA-4824-9A11-12AE32B6FF49}"/>
    <cellStyle name="Entrada 13 3 7 2 4" xfId="21661" xr:uid="{E10E4573-C7E6-41DB-B99D-B7962627B2A3}"/>
    <cellStyle name="Entrada 13 3 7 3" xfId="10298" xr:uid="{64303363-F381-43E5-BE56-9426633B8D48}"/>
    <cellStyle name="Entrada 13 3 7 3 2" xfId="25406" xr:uid="{91222383-8BF2-4DCD-9ADE-C4BA9AE613CF}"/>
    <cellStyle name="Entrada 13 3 7 4" xfId="7128" xr:uid="{E5DD05F9-3126-4219-8302-C2AD362DE841}"/>
    <cellStyle name="Entrada 13 3 7 4 2" xfId="22236" xr:uid="{2D79DFEA-C871-4EEE-91F4-02807879F338}"/>
    <cellStyle name="Entrada 13 3 7 5" xfId="19024" xr:uid="{D661CB99-1E18-48C0-A6FB-1CB1ED1B6E1C}"/>
    <cellStyle name="Entrada 13 3 8" xfId="4481" xr:uid="{0873831C-7806-433E-A6E6-A77E3B61444C}"/>
    <cellStyle name="Entrada 13 3 8 2" xfId="10863" xr:uid="{BEA7D6F6-D60F-45BD-9498-6E4BA622AEA8}"/>
    <cellStyle name="Entrada 13 3 8 2 2" xfId="25971" xr:uid="{4D593FDB-BBAB-473A-A95E-A5F414BEA771}"/>
    <cellStyle name="Entrada 13 3 8 3" xfId="13836" xr:uid="{A0DAB574-E89B-442F-BDF9-0655561550E6}"/>
    <cellStyle name="Entrada 13 3 8 3 2" xfId="28944" xr:uid="{83A7FDE7-8BAE-477D-89FD-C5B434A3EB1E}"/>
    <cellStyle name="Entrada 13 3 8 4" xfId="19589" xr:uid="{5F477E40-14F9-446B-97EE-9C5312030310}"/>
    <cellStyle name="Entrada 13 3 9" xfId="8345" xr:uid="{9F6D0C35-5E81-4B5F-923C-CC05E44CC6D0}"/>
    <cellStyle name="Entrada 13 3 9 2" xfId="23453" xr:uid="{66B63787-E8C4-4D11-B379-9196A6B04E73}"/>
    <cellStyle name="Entrada 13 4" xfId="2081" xr:uid="{B1D5D89B-8E4A-475B-BBD2-14CD1DD2BA98}"/>
    <cellStyle name="Entrada 13 4 10" xfId="14910" xr:uid="{7F53D3F4-492A-4858-9C51-FE8C12F9816F}"/>
    <cellStyle name="Entrada 13 4 10 2" xfId="30018" xr:uid="{F359E509-C64F-4BDE-9140-2D09733B039A}"/>
    <cellStyle name="Entrada 13 4 11" xfId="13908" xr:uid="{BFEB9256-B320-4422-87AD-770BA59C3EE5}"/>
    <cellStyle name="Entrada 13 4 11 2" xfId="29016" xr:uid="{52EE9653-1A78-4B3E-8CCA-A6FA5F2FF72B}"/>
    <cellStyle name="Entrada 13 4 12" xfId="17306" xr:uid="{2020506C-90A9-4790-8624-4AFAE8B82C4F}"/>
    <cellStyle name="Entrada 13 4 2" xfId="2571" xr:uid="{38EC328D-B1BC-4B83-9675-0654515C3EE6}"/>
    <cellStyle name="Entrada 13 4 2 2" xfId="5208" xr:uid="{4F4143B2-7E93-4818-A4A3-A15FE14F4147}"/>
    <cellStyle name="Entrada 13 4 2 2 2" xfId="11572" xr:uid="{219B9309-EF3D-48E4-92A8-B8C6BD9BAE18}"/>
    <cellStyle name="Entrada 13 4 2 2 2 2" xfId="26680" xr:uid="{6CFC2D41-1967-402E-929B-D80AF6A5B4AF}"/>
    <cellStyle name="Entrada 13 4 2 2 3" xfId="14173" xr:uid="{00AD7442-E9F9-4972-B8A6-79855F7730E1}"/>
    <cellStyle name="Entrada 13 4 2 2 3 2" xfId="29281" xr:uid="{55B11CBB-6713-45E3-8EF3-0F3535E2B783}"/>
    <cellStyle name="Entrada 13 4 2 2 4" xfId="20316" xr:uid="{18B974D8-AA0B-4BD2-89AB-D1CF4A5E747D}"/>
    <cellStyle name="Entrada 13 4 2 3" xfId="9038" xr:uid="{C1C5A8F7-593E-41E9-A901-AA0BB00BE1D8}"/>
    <cellStyle name="Entrada 13 4 2 3 2" xfId="24146" xr:uid="{C56C879E-1B06-41DB-B22D-D491D59A8FE3}"/>
    <cellStyle name="Entrada 13 4 2 4" xfId="15777" xr:uid="{2DF3EE5D-2031-421A-8300-CF6979848984}"/>
    <cellStyle name="Entrada 13 4 2 4 2" xfId="30885" xr:uid="{87637F08-2AEB-46E2-9BFD-30E547D2AE92}"/>
    <cellStyle name="Entrada 13 4 2 5" xfId="8130" xr:uid="{F358C658-C157-4916-990C-4D87A8F9B7E7}"/>
    <cellStyle name="Entrada 13 4 2 5 2" xfId="23238" xr:uid="{71DA0024-C388-435A-80D0-C7C25C7A5C1D}"/>
    <cellStyle name="Entrada 13 4 2 6" xfId="17679" xr:uid="{6EE3AEDD-C80B-45B2-8A3A-AE8CFDED7D89}"/>
    <cellStyle name="Entrada 13 4 3" xfId="2841" xr:uid="{26305831-2413-4293-AFAA-74C71135DF6D}"/>
    <cellStyle name="Entrada 13 4 3 2" xfId="5478" xr:uid="{38793212-3B29-4242-8F35-B65769195F2A}"/>
    <cellStyle name="Entrada 13 4 3 2 2" xfId="9284" xr:uid="{61620E21-57DB-4654-B908-64EAF457D7C7}"/>
    <cellStyle name="Entrada 13 4 3 2 2 2" xfId="24392" xr:uid="{3CB8B226-C415-485A-A820-F8E9C716735C}"/>
    <cellStyle name="Entrada 13 4 3 2 3" xfId="20586" xr:uid="{167887C3-68A1-4AF9-BB47-9E14D6EB9E4F}"/>
    <cellStyle name="Entrada 13 4 3 3" xfId="7173" xr:uid="{A9DBE5E4-D7A8-40C3-9D41-A9F4BEB25EA9}"/>
    <cellStyle name="Entrada 13 4 3 3 2" xfId="22281" xr:uid="{A65E3968-F0EC-4D55-B8EF-A5086E64FAD7}"/>
    <cellStyle name="Entrada 13 4 3 4" xfId="17949" xr:uid="{807EB447-9FEA-405C-AE23-02943E2F00F5}"/>
    <cellStyle name="Entrada 13 4 4" xfId="3144" xr:uid="{E4E7E9C0-D290-4CC2-A0E9-DE925FF50655}"/>
    <cellStyle name="Entrada 13 4 4 2" xfId="5781" xr:uid="{6FCED3E2-72DC-4EA0-A50A-07DCF2551DE0}"/>
    <cellStyle name="Entrada 13 4 4 2 2" xfId="12092" xr:uid="{6594589C-1549-4E7F-85CA-FA35062FC93D}"/>
    <cellStyle name="Entrada 13 4 4 2 2 2" xfId="27200" xr:uid="{4883338D-BD9C-49F5-A848-A737145502B0}"/>
    <cellStyle name="Entrada 13 4 4 2 3" xfId="16372" xr:uid="{175F6477-A625-4ABD-9D65-84E1DE3C2FD0}"/>
    <cellStyle name="Entrada 13 4 4 2 3 2" xfId="31480" xr:uid="{B0D148B6-1050-48DF-9B75-4C119028E1AC}"/>
    <cellStyle name="Entrada 13 4 4 2 4" xfId="20889" xr:uid="{1710C735-B65F-4B91-B182-673A786A3286}"/>
    <cellStyle name="Entrada 13 4 4 3" xfId="9526" xr:uid="{11615369-1FB5-4459-BCCF-47551E1379A0}"/>
    <cellStyle name="Entrada 13 4 4 3 2" xfId="24634" xr:uid="{F5B538EE-5E2E-4198-AE64-6162D842667A}"/>
    <cellStyle name="Entrada 13 4 4 4" xfId="14762" xr:uid="{87C8D497-BCE8-4D23-A719-D6ED1CCF6929}"/>
    <cellStyle name="Entrada 13 4 4 4 2" xfId="29870" xr:uid="{6C895E07-76B0-4468-82B7-502C3C22961F}"/>
    <cellStyle name="Entrada 13 4 4 5" xfId="18252" xr:uid="{F7FD855B-C69C-4714-9CAE-784BB337182A}"/>
    <cellStyle name="Entrada 13 4 5" xfId="3470" xr:uid="{50DC8B70-FF28-4585-8819-CF62C15B19A3}"/>
    <cellStyle name="Entrada 13 4 5 2" xfId="6107" xr:uid="{007883D1-2519-4D64-8176-11A22B849A9D}"/>
    <cellStyle name="Entrada 13 4 5 2 2" xfId="12418" xr:uid="{F53CA2C3-598E-4877-A0DE-96EAF608F176}"/>
    <cellStyle name="Entrada 13 4 5 2 2 2" xfId="27526" xr:uid="{23531892-1E12-4557-8C91-1E7101F445A8}"/>
    <cellStyle name="Entrada 13 4 5 2 3" xfId="7151" xr:uid="{86001AB4-3255-488B-A18B-1D6ED1E7B57D}"/>
    <cellStyle name="Entrada 13 4 5 2 3 2" xfId="22259" xr:uid="{A9C1B6A9-E1D4-40E2-9A7E-C35A9CDB658A}"/>
    <cellStyle name="Entrada 13 4 5 2 4" xfId="21215" xr:uid="{D7FF6085-8503-469B-8BCF-C9FEF414A77A}"/>
    <cellStyle name="Entrada 13 4 5 3" xfId="9852" xr:uid="{D5DEB639-3A6A-4835-8267-CBFCDF83E244}"/>
    <cellStyle name="Entrada 13 4 5 3 2" xfId="24960" xr:uid="{19B6981C-CF12-4406-ADF4-08C73C80D0EA}"/>
    <cellStyle name="Entrada 13 4 5 4" xfId="7680" xr:uid="{255A78F8-525C-4CA2-ACBD-1A8350C2D36A}"/>
    <cellStyle name="Entrada 13 4 5 4 2" xfId="22788" xr:uid="{AB331F05-0BBE-40D7-990B-E8FF05C33B0A}"/>
    <cellStyle name="Entrada 13 4 5 5" xfId="18578" xr:uid="{6BF30210-00D9-4C8E-B7ED-FA570EA3FFDA}"/>
    <cellStyle name="Entrada 13 4 6" xfId="3776" xr:uid="{F297D80B-0F63-4186-9DBB-2571AB5A662A}"/>
    <cellStyle name="Entrada 13 4 6 2" xfId="6413" xr:uid="{E7712EB7-2FA0-4714-B3F1-CD50E5110707}"/>
    <cellStyle name="Entrada 13 4 6 2 2" xfId="12724" xr:uid="{0A47AA28-0B5B-40BB-8240-55D2B8EC7798}"/>
    <cellStyle name="Entrada 13 4 6 2 2 2" xfId="27832" xr:uid="{D9B9FA34-E623-42F7-B291-67897C913500}"/>
    <cellStyle name="Entrada 13 4 6 2 3" xfId="13407" xr:uid="{4F4617BD-541E-4F2B-A3B8-5141A92FA333}"/>
    <cellStyle name="Entrada 13 4 6 2 3 2" xfId="28515" xr:uid="{8D899DEA-31DB-46BB-8531-739362AD1960}"/>
    <cellStyle name="Entrada 13 4 6 2 4" xfId="21521" xr:uid="{C83EE9E2-E1A2-4D0A-A117-C6046EB5B74C}"/>
    <cellStyle name="Entrada 13 4 6 3" xfId="10158" xr:uid="{B34E66A1-8B4A-4FA0-A425-5E427D85DDEA}"/>
    <cellStyle name="Entrada 13 4 6 3 2" xfId="25266" xr:uid="{6579F770-EAD2-4208-837B-50A756333131}"/>
    <cellStyle name="Entrada 13 4 6 4" xfId="7941" xr:uid="{EBEE7857-AFFD-407F-A616-700D2FD1BC72}"/>
    <cellStyle name="Entrada 13 4 6 4 2" xfId="23049" xr:uid="{1019FBC2-0246-40AE-8E80-5600B26F44B9}"/>
    <cellStyle name="Entrada 13 4 6 5" xfId="18884" xr:uid="{4CB99EDC-3DAD-4BB7-94D6-A69A053A3980}"/>
    <cellStyle name="Entrada 13 4 7" xfId="4153" xr:uid="{034E6677-B78C-493F-BBD7-F0119316FDD2}"/>
    <cellStyle name="Entrada 13 4 7 2" xfId="6790" xr:uid="{D98A9D1A-E519-4E2F-A746-860B230C5F36}"/>
    <cellStyle name="Entrada 13 4 7 2 2" xfId="13101" xr:uid="{6CEA5A31-F348-4428-BC41-44A4E74B5F10}"/>
    <cellStyle name="Entrada 13 4 7 2 2 2" xfId="28209" xr:uid="{77D02162-A76E-4FDA-8D19-7D335BDED49F}"/>
    <cellStyle name="Entrada 13 4 7 2 3" xfId="16775" xr:uid="{FFC3842E-3DD7-4ED6-827D-193DE0588B79}"/>
    <cellStyle name="Entrada 13 4 7 2 3 2" xfId="31883" xr:uid="{80D9D89F-B8DD-4ABE-A4C7-A1053EBC6A19}"/>
    <cellStyle name="Entrada 13 4 7 2 4" xfId="21898" xr:uid="{AB5B2504-80F0-4F05-9526-94689DA907CF}"/>
    <cellStyle name="Entrada 13 4 7 3" xfId="10535" xr:uid="{D2CABB6E-472E-476B-BFF2-2A25CF1B228A}"/>
    <cellStyle name="Entrada 13 4 7 3 2" xfId="25643" xr:uid="{28898747-09FA-4568-A2AE-22CC00D84DA7}"/>
    <cellStyle name="Entrada 13 4 7 4" xfId="14402" xr:uid="{384AD9B3-8194-413B-BAB9-F1349D0CB437}"/>
    <cellStyle name="Entrada 13 4 7 4 2" xfId="29510" xr:uid="{1142862E-C0A2-4B40-A597-7C88B3BAB318}"/>
    <cellStyle name="Entrada 13 4 7 5" xfId="19261" xr:uid="{256B0331-8506-43A1-BFF6-E242E9D9017D}"/>
    <cellStyle name="Entrada 13 4 8" xfId="4718" xr:uid="{7D76EB99-6055-4F85-A67A-93DE791786B9}"/>
    <cellStyle name="Entrada 13 4 8 2" xfId="11100" xr:uid="{C1EAAD6F-A8F8-481E-BC8B-810700900566}"/>
    <cellStyle name="Entrada 13 4 8 2 2" xfId="26208" xr:uid="{F43CDD7E-F9F1-4CF2-8F9C-5F8409C78BE4}"/>
    <cellStyle name="Entrada 13 4 8 3" xfId="13389" xr:uid="{0EFAE407-374C-4CB8-A969-5F5EE081D2D1}"/>
    <cellStyle name="Entrada 13 4 8 3 2" xfId="28497" xr:uid="{E77053DC-79BA-4208-83A9-5EBFD905B46A}"/>
    <cellStyle name="Entrada 13 4 8 4" xfId="19826" xr:uid="{ACE83D09-DE6C-4FED-9329-C4A235D385AE}"/>
    <cellStyle name="Entrada 13 4 9" xfId="8579" xr:uid="{17A4C31A-6487-4C37-A32B-3F7C9278AA3A}"/>
    <cellStyle name="Entrada 13 4 9 2" xfId="23687" xr:uid="{D7A5D958-AD8A-4C81-929E-CF3C9F891384}"/>
    <cellStyle name="Entrada 13 5" xfId="2040" xr:uid="{94E8F2BE-6FCE-414E-8744-D89AB101EE05}"/>
    <cellStyle name="Entrada 13 5 10" xfId="15303" xr:uid="{0A0EAAF1-AAF2-42CB-B676-F89D54EB4793}"/>
    <cellStyle name="Entrada 13 5 10 2" xfId="30411" xr:uid="{6801EF87-48F5-44E6-A33C-43A9F150E340}"/>
    <cellStyle name="Entrada 13 5 11" xfId="17265" xr:uid="{EDA21FBB-432F-4C5C-A058-5AC6699A537E}"/>
    <cellStyle name="Entrada 13 5 2" xfId="2800" xr:uid="{D95DD0E7-912A-4A7B-B4CE-60F333F13959}"/>
    <cellStyle name="Entrada 13 5 2 2" xfId="5437" xr:uid="{8BB25A04-31F4-4805-9CB7-12264FAD9300}"/>
    <cellStyle name="Entrada 13 5 2 2 2" xfId="7989" xr:uid="{4992A02B-06AB-458B-AA7B-CB6525709FC9}"/>
    <cellStyle name="Entrada 13 5 2 2 2 2" xfId="23097" xr:uid="{A96351E8-976E-47E1-A12A-9F2947B65C2D}"/>
    <cellStyle name="Entrada 13 5 2 2 3" xfId="20545" xr:uid="{E0F0A4D1-1670-4E29-A2C2-00A97F0FDA96}"/>
    <cellStyle name="Entrada 13 5 2 3" xfId="15707" xr:uid="{611209E7-EEEC-4C3D-9C4B-B9BACF8A8BE0}"/>
    <cellStyle name="Entrada 13 5 2 3 2" xfId="30815" xr:uid="{ABBF5513-AACC-45D2-8BD1-80E5780038E4}"/>
    <cellStyle name="Entrada 13 5 2 4" xfId="17908" xr:uid="{C5080B19-8704-4B00-A11A-9A51B995CB20}"/>
    <cellStyle name="Entrada 13 5 3" xfId="3103" xr:uid="{FF850C79-8651-4A11-864D-35D29BDC2D14}"/>
    <cellStyle name="Entrada 13 5 3 2" xfId="5740" xr:uid="{44EB9776-E311-4A0A-A438-1C7DFC8AEDD9}"/>
    <cellStyle name="Entrada 13 5 3 2 2" xfId="12051" xr:uid="{93A0CA05-7BCC-4A76-8E28-FDA4C93826EE}"/>
    <cellStyle name="Entrada 13 5 3 2 2 2" xfId="27159" xr:uid="{A5D541B4-533C-4FE2-A103-731F7810317D}"/>
    <cellStyle name="Entrada 13 5 3 2 3" xfId="14827" xr:uid="{9B6F2243-1EC2-4089-921D-B492F9EBB583}"/>
    <cellStyle name="Entrada 13 5 3 2 3 2" xfId="29935" xr:uid="{EF9D4224-E2FE-4ED7-8BF9-D00C3FAABFE5}"/>
    <cellStyle name="Entrada 13 5 3 2 4" xfId="20848" xr:uid="{C1C59D4B-7F46-441D-8A4C-313F03359E81}"/>
    <cellStyle name="Entrada 13 5 3 3" xfId="9485" xr:uid="{F8EFAF93-1711-4B76-8628-FE5CF92010AC}"/>
    <cellStyle name="Entrada 13 5 3 3 2" xfId="24593" xr:uid="{6F769747-91A9-4486-B833-F6EEE83C4E90}"/>
    <cellStyle name="Entrada 13 5 3 4" xfId="9282" xr:uid="{0E8A7A21-31CA-4506-9230-472B173CFFF3}"/>
    <cellStyle name="Entrada 13 5 3 4 2" xfId="24390" xr:uid="{CBF89147-380C-44BF-A1FD-A57DEE8873A5}"/>
    <cellStyle name="Entrada 13 5 3 5" xfId="18211" xr:uid="{380267CD-73BD-4079-8C10-6AB8C7FEF832}"/>
    <cellStyle name="Entrada 13 5 4" xfId="3429" xr:uid="{8A2203D1-5C05-4A52-9F32-3AC03A7EFE8A}"/>
    <cellStyle name="Entrada 13 5 4 2" xfId="6066" xr:uid="{FE043E75-6E5C-4A2B-AA42-71DDC4F8CA7A}"/>
    <cellStyle name="Entrada 13 5 4 2 2" xfId="12377" xr:uid="{149A53CD-7681-4691-9D01-7902B57FA2F6}"/>
    <cellStyle name="Entrada 13 5 4 2 2 2" xfId="27485" xr:uid="{2E66DB59-CAF0-44D5-891F-12F661BB74E6}"/>
    <cellStyle name="Entrada 13 5 4 2 3" xfId="9181" xr:uid="{CBCD0F16-2B62-4B00-AECE-8F85BD6902D6}"/>
    <cellStyle name="Entrada 13 5 4 2 3 2" xfId="24289" xr:uid="{390074A1-F868-4B1F-89DE-F0D9D61E9A59}"/>
    <cellStyle name="Entrada 13 5 4 2 4" xfId="21174" xr:uid="{ADA63785-00B2-4CAC-AA8C-431EF11CEB19}"/>
    <cellStyle name="Entrada 13 5 4 3" xfId="9811" xr:uid="{D885C5F7-8B56-4418-83EF-7DB4DE84A0AE}"/>
    <cellStyle name="Entrada 13 5 4 3 2" xfId="24919" xr:uid="{D9E04317-2A27-479A-AF3C-D80B077CB817}"/>
    <cellStyle name="Entrada 13 5 4 4" xfId="13351" xr:uid="{6728C57B-3DFA-4B34-8979-FE0284FA577F}"/>
    <cellStyle name="Entrada 13 5 4 4 2" xfId="28459" xr:uid="{3972DE15-A3E2-4FB2-ABDA-D05BDA2B369E}"/>
    <cellStyle name="Entrada 13 5 4 5" xfId="18537" xr:uid="{10F5B573-FB5A-48E2-AAFF-2EBAA24AD667}"/>
    <cellStyle name="Entrada 13 5 5" xfId="3735" xr:uid="{CCDCA227-333B-4DEA-9215-14303414B0C5}"/>
    <cellStyle name="Entrada 13 5 5 2" xfId="6372" xr:uid="{2DEB29CE-B8EB-4BD8-AD5F-E0BB6BA90B7A}"/>
    <cellStyle name="Entrada 13 5 5 2 2" xfId="12683" xr:uid="{5B2A3578-0F67-4876-81F6-396CAD48835E}"/>
    <cellStyle name="Entrada 13 5 5 2 2 2" xfId="27791" xr:uid="{DADABC21-6666-4B98-854B-599BFBE2EE5F}"/>
    <cellStyle name="Entrada 13 5 5 2 3" xfId="11766" xr:uid="{B5B7DC8D-70C0-4D16-A41B-5201E550DD8C}"/>
    <cellStyle name="Entrada 13 5 5 2 3 2" xfId="26874" xr:uid="{42117323-3146-488A-9EF7-813513FC8AEC}"/>
    <cellStyle name="Entrada 13 5 5 2 4" xfId="21480" xr:uid="{F93330CB-8175-4A6A-B748-A65CFDCBC98C}"/>
    <cellStyle name="Entrada 13 5 5 3" xfId="10117" xr:uid="{90F9DBF8-2806-4005-9C16-1E85EE19E66A}"/>
    <cellStyle name="Entrada 13 5 5 3 2" xfId="25225" xr:uid="{462D8AB2-AB9E-4EB0-AB9E-413559F7A571}"/>
    <cellStyle name="Entrada 13 5 5 4" xfId="13689" xr:uid="{99F7C033-5B3E-49AA-AC48-622844473E48}"/>
    <cellStyle name="Entrada 13 5 5 4 2" xfId="28797" xr:uid="{6BFFC943-9266-419B-A280-46F744C0D6BE}"/>
    <cellStyle name="Entrada 13 5 5 5" xfId="18843" xr:uid="{0090FA72-783B-4F6C-BBF4-BBDC8AE7BAD1}"/>
    <cellStyle name="Entrada 13 5 6" xfId="4112" xr:uid="{BA1BD18C-CEB5-4281-961A-EAC807022B06}"/>
    <cellStyle name="Entrada 13 5 6 2" xfId="6749" xr:uid="{8F83575B-CBF4-45E4-BA46-9D335B66B299}"/>
    <cellStyle name="Entrada 13 5 6 2 2" xfId="13060" xr:uid="{2E2AE05D-1610-4AF1-A732-77F8A55D2978}"/>
    <cellStyle name="Entrada 13 5 6 2 2 2" xfId="28168" xr:uid="{D6F4BDCB-4466-4842-BC11-F2DD93D90AAF}"/>
    <cellStyle name="Entrada 13 5 6 2 3" xfId="16734" xr:uid="{8A255351-70DF-4AEF-BA61-888A813AE0BC}"/>
    <cellStyle name="Entrada 13 5 6 2 3 2" xfId="31842" xr:uid="{62FB2C97-E029-406C-8D82-E681B2A061DE}"/>
    <cellStyle name="Entrada 13 5 6 2 4" xfId="21857" xr:uid="{12DC0E89-CD2D-46A0-B156-8C1B597979BE}"/>
    <cellStyle name="Entrada 13 5 6 3" xfId="10494" xr:uid="{A61483C0-0DED-4A79-89E9-673419E5ECE8}"/>
    <cellStyle name="Entrada 13 5 6 3 2" xfId="25602" xr:uid="{3D98722F-8187-4BFD-A9A9-3FF1DBC7AED7}"/>
    <cellStyle name="Entrada 13 5 6 4" xfId="7871" xr:uid="{1A566120-83FF-4668-98F8-B1E396D14CD5}"/>
    <cellStyle name="Entrada 13 5 6 4 2" xfId="22979" xr:uid="{4A04033D-2A70-4990-8A25-AC71B8A79473}"/>
    <cellStyle name="Entrada 13 5 6 5" xfId="19220" xr:uid="{270DE544-6006-4DA8-AD50-41F722D68173}"/>
    <cellStyle name="Entrada 13 5 7" xfId="4677" xr:uid="{5C670FA9-A805-4FB1-B4E9-D6D24C40E222}"/>
    <cellStyle name="Entrada 13 5 7 2" xfId="11059" xr:uid="{8518BE1E-DEC2-4089-AD67-AA8DC08B6EA7}"/>
    <cellStyle name="Entrada 13 5 7 2 2" xfId="26167" xr:uid="{FE0EA626-C50C-4FCA-98FF-05557782D6DD}"/>
    <cellStyle name="Entrada 13 5 7 3" xfId="13443" xr:uid="{5060609D-FB85-468A-B77E-9A38A18DEA3C}"/>
    <cellStyle name="Entrada 13 5 7 3 2" xfId="28551" xr:uid="{580F6DF4-F3DF-45CE-9F2D-44B09ED2D8D7}"/>
    <cellStyle name="Entrada 13 5 7 4" xfId="19785" xr:uid="{9F04FC20-17D0-425A-BE92-85E7CC6B5D34}"/>
    <cellStyle name="Entrada 13 5 8" xfId="8538" xr:uid="{ED4D18BB-E047-4634-873C-72CEEB7805CA}"/>
    <cellStyle name="Entrada 13 5 8 2" xfId="23646" xr:uid="{A9519C4B-2085-466F-A76E-76D12E6DD163}"/>
    <cellStyle name="Entrada 13 5 9" xfId="15689" xr:uid="{64AC27AD-CE21-4265-B39B-DD682D45B311}"/>
    <cellStyle name="Entrada 13 5 9 2" xfId="30797" xr:uid="{A2B32483-EEF4-46A8-8873-5C72414B9F83}"/>
    <cellStyle name="Entrada 14" xfId="1146" xr:uid="{00000000-0005-0000-0000-00007C040000}"/>
    <cellStyle name="Entrada 14 2" xfId="1862" xr:uid="{3AE3CD63-71A0-4DB5-ABD3-041295CEF6B7}"/>
    <cellStyle name="Entrada 14 2 10" xfId="8363" xr:uid="{758FEDC4-88BD-4FC2-B0C8-5B43E31AA365}"/>
    <cellStyle name="Entrada 14 2 10 2" xfId="23471" xr:uid="{22FE5264-7CF1-42FE-AB7A-F353AFECFDE4}"/>
    <cellStyle name="Entrada 14 2 11" xfId="14368" xr:uid="{E682446D-4890-4E30-9754-2A4BB96794A4}"/>
    <cellStyle name="Entrada 14 2 11 2" xfId="29476" xr:uid="{49EA94F7-1CDC-4EDF-8250-057BEFF8E1B8}"/>
    <cellStyle name="Entrada 14 2 12" xfId="15919" xr:uid="{67DAD71A-8D6B-4962-BDC2-925FD8F3FC93}"/>
    <cellStyle name="Entrada 14 2 12 2" xfId="31027" xr:uid="{D2983F37-8148-430E-957A-B0D832B85D1E}"/>
    <cellStyle name="Entrada 14 2 13" xfId="17087" xr:uid="{767184AF-B9C9-4657-9FEA-55164B81A67B}"/>
    <cellStyle name="Entrada 14 2 2" xfId="2422" xr:uid="{FBD7892D-FC15-4CE0-B1EF-44266A46436C}"/>
    <cellStyle name="Entrada 14 2 2 2" xfId="5059" xr:uid="{1EDEEF5B-FFB8-4CF2-89D0-4EE5C909BD61}"/>
    <cellStyle name="Entrada 14 2 2 2 2" xfId="11423" xr:uid="{217783E9-B8A8-48E4-B631-8AA460DBD5FE}"/>
    <cellStyle name="Entrada 14 2 2 2 2 2" xfId="26531" xr:uid="{ADB6C7A8-B6C3-4858-9B07-4A1AFE8A49F9}"/>
    <cellStyle name="Entrada 14 2 2 2 3" xfId="7237" xr:uid="{ED165BDB-05DA-41D9-B2D9-5E6077C361F4}"/>
    <cellStyle name="Entrada 14 2 2 2 3 2" xfId="22345" xr:uid="{A92021D6-EB4F-4B54-9C0C-0D270C5E1594}"/>
    <cellStyle name="Entrada 14 2 2 2 4" xfId="20167" xr:uid="{1BF3078A-B5C1-4FA1-88AC-2222B2E310E2}"/>
    <cellStyle name="Entrada 14 2 2 3" xfId="8889" xr:uid="{354337E7-1CD3-4152-8442-818DEE4529AC}"/>
    <cellStyle name="Entrada 14 2 2 3 2" xfId="23997" xr:uid="{C8FFB259-E5CD-471E-BB69-475443169313}"/>
    <cellStyle name="Entrada 14 2 3" xfId="2198" xr:uid="{804D9F29-0D68-4E74-8731-FFCBFD23695C}"/>
    <cellStyle name="Entrada 14 2 3 2" xfId="4835" xr:uid="{9520C5A2-E31F-495A-9055-F0BD4056E02E}"/>
    <cellStyle name="Entrada 14 2 3 2 2" xfId="14748" xr:uid="{D5C69FA8-078F-472B-BE36-C9B964E7D3F4}"/>
    <cellStyle name="Entrada 14 2 3 2 2 2" xfId="29856" xr:uid="{E6EB373A-15EB-4A7D-973C-07773F99D6D1}"/>
    <cellStyle name="Entrada 14 2 3 2 3" xfId="19943" xr:uid="{14A13682-713A-43A0-BC68-05FE4417C6F0}"/>
    <cellStyle name="Entrada 14 2 3 3" xfId="9179" xr:uid="{6B1D235C-16FE-4F03-8457-37AA4DEE5DC6}"/>
    <cellStyle name="Entrada 14 2 3 3 2" xfId="24287" xr:uid="{F1BA5B1E-3F75-4306-8D16-A89B151D35EF}"/>
    <cellStyle name="Entrada 14 2 3 4" xfId="17423" xr:uid="{80F688AA-1366-416F-B727-1418D419B150}"/>
    <cellStyle name="Entrada 14 2 4" xfId="2956" xr:uid="{ECAB36C1-D8B8-4EEC-B975-6A2EDAE7CE0C}"/>
    <cellStyle name="Entrada 14 2 4 2" xfId="5593" xr:uid="{8058A402-1425-4633-8C3E-73A9B28B7E08}"/>
    <cellStyle name="Entrada 14 2 4 2 2" xfId="11904" xr:uid="{C5F57F2F-4848-4388-B200-55785A2E498D}"/>
    <cellStyle name="Entrada 14 2 4 2 2 2" xfId="27012" xr:uid="{F90D9820-63CF-4207-A1E7-5752AE6A9FCF}"/>
    <cellStyle name="Entrada 14 2 4 2 3" xfId="13890" xr:uid="{4458F54F-BC06-4614-9EB9-EDB75857F187}"/>
    <cellStyle name="Entrada 14 2 4 2 3 2" xfId="28998" xr:uid="{B6A3D53F-8E19-4AC8-B957-464E0606DC07}"/>
    <cellStyle name="Entrada 14 2 4 2 4" xfId="20701" xr:uid="{F1E6AAE5-6F4D-460D-9D5D-BA845F6B1446}"/>
    <cellStyle name="Entrada 14 2 4 3" xfId="9338" xr:uid="{D940680A-1698-4C16-8F3F-3D762166B7C4}"/>
    <cellStyle name="Entrada 14 2 4 3 2" xfId="24446" xr:uid="{81F90791-3C81-4ADE-AC6E-91BA7737D01B}"/>
    <cellStyle name="Entrada 14 2 4 4" xfId="7328" xr:uid="{AD55B126-3605-4A3E-A04F-7BA8EB3BCFFB}"/>
    <cellStyle name="Entrada 14 2 4 4 2" xfId="22436" xr:uid="{72D60498-1081-4CCC-8128-1F940A1FC4DA}"/>
    <cellStyle name="Entrada 14 2 4 5" xfId="18064" xr:uid="{95EB1C30-AC76-4CFD-87D7-5812448004AD}"/>
    <cellStyle name="Entrada 14 2 5" xfId="3282" xr:uid="{C18D73F2-9B53-4A84-A4B3-6DF7765C6082}"/>
    <cellStyle name="Entrada 14 2 5 2" xfId="5919" xr:uid="{8102C77C-26CD-4A1A-85A1-512B5D2CE4A0}"/>
    <cellStyle name="Entrada 14 2 5 2 2" xfId="12230" xr:uid="{DD3ED8C7-4169-4BF6-BCF8-5F0D042FB56C}"/>
    <cellStyle name="Entrada 14 2 5 2 2 2" xfId="27338" xr:uid="{2F694966-1728-4902-A826-FF3CF9EC495C}"/>
    <cellStyle name="Entrada 14 2 5 2 3" xfId="16495" xr:uid="{3C617402-72CD-4266-B21D-FE7462D11BDC}"/>
    <cellStyle name="Entrada 14 2 5 2 3 2" xfId="31603" xr:uid="{A2B66492-FBB0-4856-A30F-11117047A9D2}"/>
    <cellStyle name="Entrada 14 2 5 2 4" xfId="21027" xr:uid="{A2651358-5955-466A-B447-E9ED7D481264}"/>
    <cellStyle name="Entrada 14 2 5 3" xfId="9664" xr:uid="{32327544-79A1-4ACF-85C8-19CF54E16D28}"/>
    <cellStyle name="Entrada 14 2 5 3 2" xfId="24772" xr:uid="{7742D910-74D9-420E-8E43-423CFD6AA293}"/>
    <cellStyle name="Entrada 14 2 5 4" xfId="14542" xr:uid="{F35D9224-0EA9-4659-BB1D-208173EBE7CC}"/>
    <cellStyle name="Entrada 14 2 5 4 2" xfId="29650" xr:uid="{DED0BF80-9A62-4F34-8DE4-D22D335E235F}"/>
    <cellStyle name="Entrada 14 2 5 5" xfId="18390" xr:uid="{43B7B404-A4A2-4548-B345-2702D6816754}"/>
    <cellStyle name="Entrada 14 2 6" xfId="3588" xr:uid="{87FDEB68-F3A2-4D87-B8C7-2E603F44644A}"/>
    <cellStyle name="Entrada 14 2 6 2" xfId="6225" xr:uid="{BB09E965-E955-4F42-9961-3197CC50F4E7}"/>
    <cellStyle name="Entrada 14 2 6 2 2" xfId="12536" xr:uid="{1C68201C-D303-4CE8-9EAF-AB94F93300C5}"/>
    <cellStyle name="Entrada 14 2 6 2 2 2" xfId="27644" xr:uid="{7B726D49-A49D-49A6-981F-AC0393904864}"/>
    <cellStyle name="Entrada 14 2 6 2 3" xfId="15554" xr:uid="{BFC46C78-B313-4531-B04D-5050D0172719}"/>
    <cellStyle name="Entrada 14 2 6 2 3 2" xfId="30662" xr:uid="{ADFE2341-E436-42DF-9EB3-CE394F8A41DD}"/>
    <cellStyle name="Entrada 14 2 6 2 4" xfId="21333" xr:uid="{311F8440-E619-48D2-98A6-ED80F550B66D}"/>
    <cellStyle name="Entrada 14 2 6 3" xfId="9970" xr:uid="{A684585C-0BE4-482A-8F16-5E59FEB0B084}"/>
    <cellStyle name="Entrada 14 2 6 3 2" xfId="25078" xr:uid="{598D8606-F3A2-439C-89C3-7FC64F4CCFCC}"/>
    <cellStyle name="Entrada 14 2 6 4" xfId="7072" xr:uid="{54AF5B28-EB53-4613-BB27-5882B34A4F53}"/>
    <cellStyle name="Entrada 14 2 6 4 2" xfId="22180" xr:uid="{2FF2EB09-9B0D-4C57-B695-89F3779D62CF}"/>
    <cellStyle name="Entrada 14 2 6 5" xfId="18696" xr:uid="{0DD2DCC7-1A06-465D-9943-6527CCAE8C29}"/>
    <cellStyle name="Entrada 14 2 7" xfId="3934" xr:uid="{56BDE851-EA9E-4E00-8329-0C51EDDB2428}"/>
    <cellStyle name="Entrada 14 2 7 2" xfId="6571" xr:uid="{13FA1BD1-D96B-4BC5-9316-46F0CB51E272}"/>
    <cellStyle name="Entrada 14 2 7 2 2" xfId="12882" xr:uid="{34589BFB-B0DF-4F25-8D41-41911A3D2717}"/>
    <cellStyle name="Entrada 14 2 7 2 2 2" xfId="27990" xr:uid="{73746295-3633-419C-BD13-ECF1E13ED2EB}"/>
    <cellStyle name="Entrada 14 2 7 2 3" xfId="16587" xr:uid="{48C07AD5-832C-4D67-BBC4-DCE370C3A03C}"/>
    <cellStyle name="Entrada 14 2 7 2 3 2" xfId="31695" xr:uid="{54DD771B-AB8B-4541-9033-DE9EACB7EFEB}"/>
    <cellStyle name="Entrada 14 2 7 2 4" xfId="21679" xr:uid="{9EFD86F0-AB74-4F0D-B3A6-FA4C1DEFCEEC}"/>
    <cellStyle name="Entrada 14 2 7 3" xfId="10316" xr:uid="{6F066F55-7720-4AFF-A648-7B1126131DA4}"/>
    <cellStyle name="Entrada 14 2 7 3 2" xfId="25424" xr:uid="{E0BB1398-2952-4FD7-A1A6-0118E3DD14B1}"/>
    <cellStyle name="Entrada 14 2 7 4" xfId="15650" xr:uid="{F6BAD6AA-DA5E-44BA-9E3B-9CF41B95F3AB}"/>
    <cellStyle name="Entrada 14 2 7 4 2" xfId="30758" xr:uid="{037EDD30-C067-4637-AD26-2E69E4389670}"/>
    <cellStyle name="Entrada 14 2 7 5" xfId="19042" xr:uid="{3200450F-6188-41BD-BCC8-90DB61444B9C}"/>
    <cellStyle name="Entrada 14 2 8" xfId="4281" xr:uid="{4A7F59AC-1537-4E59-AE7E-9A9304EF8168}"/>
    <cellStyle name="Entrada 14 2 8 2" xfId="6918" xr:uid="{425F87F3-D1B9-4ED0-B5E4-F615ECC63DE6}"/>
    <cellStyle name="Entrada 14 2 8 2 2" xfId="13229" xr:uid="{B45A80D4-935F-4726-B668-633CF4693B8E}"/>
    <cellStyle name="Entrada 14 2 8 2 2 2" xfId="28337" xr:uid="{C6996E75-AC06-4D98-96DD-743F6675BAC4}"/>
    <cellStyle name="Entrada 14 2 8 2 3" xfId="16893" xr:uid="{9EE421DF-50F3-414D-801A-B7095E292468}"/>
    <cellStyle name="Entrada 14 2 8 2 3 2" xfId="32001" xr:uid="{28380630-9B84-4685-9EF4-EB12B4E99260}"/>
    <cellStyle name="Entrada 14 2 8 2 4" xfId="22026" xr:uid="{1982B116-D308-40A6-AA92-7A301179E920}"/>
    <cellStyle name="Entrada 14 2 8 3" xfId="10663" xr:uid="{5AF7DBB1-93A9-41D7-A9D0-D26673E5F90E}"/>
    <cellStyle name="Entrada 14 2 8 3 2" xfId="25771" xr:uid="{862C711E-1078-4ACC-8182-41810482ABA2}"/>
    <cellStyle name="Entrada 14 2 8 4" xfId="15668" xr:uid="{19FBBBC9-693F-4A67-8850-21C8CD689885}"/>
    <cellStyle name="Entrada 14 2 8 4 2" xfId="30776" xr:uid="{20857FAD-5FB9-498F-9702-1D51DDD6EA5A}"/>
    <cellStyle name="Entrada 14 2 8 5" xfId="19389" xr:uid="{9883DB8A-2974-4969-BF07-78F3A91F512D}"/>
    <cellStyle name="Entrada 14 2 9" xfId="4499" xr:uid="{E871F455-DF48-4BD8-A2FE-9A0CA93ACB2A}"/>
    <cellStyle name="Entrada 14 2 9 2" xfId="10881" xr:uid="{331F3DA8-CDF5-4ACC-B1FA-D8EA0E2CFDAC}"/>
    <cellStyle name="Entrada 14 2 9 2 2" xfId="25989" xr:uid="{BB02F310-D2F4-48C5-9695-E901C8C5A203}"/>
    <cellStyle name="Entrada 14 2 9 3" xfId="14791" xr:uid="{451C8E29-3111-48F9-A4CA-A565430F5CDE}"/>
    <cellStyle name="Entrada 14 2 9 3 2" xfId="29899" xr:uid="{B846F41F-F36A-472F-865C-C19BE71F9204}"/>
    <cellStyle name="Entrada 14 2 9 4" xfId="19607" xr:uid="{13FBBF63-AEAE-465A-BC82-2E8F5DA7653B}"/>
    <cellStyle name="Entrada 14 3" xfId="1845" xr:uid="{93A224D3-7FA9-4B86-A317-A7E485932B08}"/>
    <cellStyle name="Entrada 14 3 10" xfId="14277" xr:uid="{107A0281-D5A8-497C-83F2-5B6314AC8EF9}"/>
    <cellStyle name="Entrada 14 3 10 2" xfId="29385" xr:uid="{A7AC9E3F-C97F-48AD-B27E-C281E5AD8671}"/>
    <cellStyle name="Entrada 14 3 11" xfId="7346" xr:uid="{2E5C4320-ED83-4A9D-A5DC-A619F49178C5}"/>
    <cellStyle name="Entrada 14 3 11 2" xfId="22454" xr:uid="{5AD3015A-6D8B-41A5-B274-62D98372980E}"/>
    <cellStyle name="Entrada 14 3 12" xfId="17070" xr:uid="{4BF4EC60-C11A-40DA-99BB-E98ADC519756}"/>
    <cellStyle name="Entrada 14 3 2" xfId="2405" xr:uid="{072E775C-D2BB-4B65-A04F-2C6DF6EA870D}"/>
    <cellStyle name="Entrada 14 3 2 2" xfId="5042" xr:uid="{861F7847-BAC7-490E-A9F6-E395D8C82124}"/>
    <cellStyle name="Entrada 14 3 2 2 2" xfId="11406" xr:uid="{77939B3C-DC00-448B-9FD5-B66BB1752C4F}"/>
    <cellStyle name="Entrada 14 3 2 2 2 2" xfId="26514" xr:uid="{D5D1972F-6F7D-40B9-9D0D-4C88314215A4}"/>
    <cellStyle name="Entrada 14 3 2 2 3" xfId="13823" xr:uid="{EA93508D-6BD5-4381-81AC-3DA8A657CD27}"/>
    <cellStyle name="Entrada 14 3 2 2 3 2" xfId="28931" xr:uid="{4C51FCBA-5497-4B1B-8BAF-7FB522326379}"/>
    <cellStyle name="Entrada 14 3 2 2 4" xfId="20150" xr:uid="{EF8A262F-869C-4654-B49F-1EF082BD9674}"/>
    <cellStyle name="Entrada 14 3 2 3" xfId="8872" xr:uid="{37ADE0D1-4E70-4CB0-832F-E003467EB404}"/>
    <cellStyle name="Entrada 14 3 2 3 2" xfId="23980" xr:uid="{216E22FB-1A03-459D-B324-90AB5756CD1C}"/>
    <cellStyle name="Entrada 14 3 2 4" xfId="7398" xr:uid="{8BDF65E1-D810-4BFD-9B2A-C7ED15FD9B79}"/>
    <cellStyle name="Entrada 14 3 2 4 2" xfId="22506" xr:uid="{6DE48F61-E9E4-45CF-9AAF-9B28D763BAD5}"/>
    <cellStyle name="Entrada 14 3 2 5" xfId="15590" xr:uid="{29FAF2DE-4B7D-486B-89CD-1BA5FEEA4C62}"/>
    <cellStyle name="Entrada 14 3 2 5 2" xfId="30698" xr:uid="{52171B19-7639-4271-993F-5A5E3131973C}"/>
    <cellStyle name="Entrada 14 3 2 6" xfId="17596" xr:uid="{896F34E9-BE12-43A7-9320-2D5872499BC3}"/>
    <cellStyle name="Entrada 14 3 3" xfId="2215" xr:uid="{C2651632-F4B9-4929-A473-D1DBD192F780}"/>
    <cellStyle name="Entrada 14 3 3 2" xfId="4852" xr:uid="{F8CB9C37-8F08-411F-B251-61465D9D2120}"/>
    <cellStyle name="Entrada 14 3 3 2 2" xfId="16251" xr:uid="{A71C5B89-80EF-4472-A2B3-F698D87117FF}"/>
    <cellStyle name="Entrada 14 3 3 2 2 2" xfId="31359" xr:uid="{F15060AC-CD34-477F-8779-BC926C6C1D79}"/>
    <cellStyle name="Entrada 14 3 3 2 3" xfId="19960" xr:uid="{D2A68225-E695-45BC-BB9B-8786729AF429}"/>
    <cellStyle name="Entrada 14 3 3 3" xfId="15097" xr:uid="{7886F1AE-BEF3-4D42-B0F2-BDD946E100F5}"/>
    <cellStyle name="Entrada 14 3 3 3 2" xfId="30205" xr:uid="{AE081D7D-0C36-4631-A521-41B8CFA4BCFC}"/>
    <cellStyle name="Entrada 14 3 3 4" xfId="17440" xr:uid="{B76AFF1B-790B-4B54-8413-ACF47FCDE3FB}"/>
    <cellStyle name="Entrada 14 3 4" xfId="2939" xr:uid="{0888C19C-7779-4180-A7CD-2F5966520F16}"/>
    <cellStyle name="Entrada 14 3 4 2" xfId="5576" xr:uid="{FA05020D-05A1-4C2E-BB8F-0F2E3FF6E9E7}"/>
    <cellStyle name="Entrada 14 3 4 2 2" xfId="11887" xr:uid="{E868CFD3-8F51-44A6-AD98-94062B16A9A4}"/>
    <cellStyle name="Entrada 14 3 4 2 2 2" xfId="26995" xr:uid="{243552EF-01BC-4275-ADFD-6EC27A2292D4}"/>
    <cellStyle name="Entrada 14 3 4 2 3" xfId="7547" xr:uid="{A0C2D2AB-6B63-4810-9530-94E71C657C70}"/>
    <cellStyle name="Entrada 14 3 4 2 3 2" xfId="22655" xr:uid="{391FB2A6-5A75-427D-A4EC-23FD8E4C41CF}"/>
    <cellStyle name="Entrada 14 3 4 2 4" xfId="20684" xr:uid="{8EF99EB0-94A3-4670-A5F1-707F81FD153D}"/>
    <cellStyle name="Entrada 14 3 4 3" xfId="9321" xr:uid="{39D67B4E-B963-4AF2-A9A4-F9B697567659}"/>
    <cellStyle name="Entrada 14 3 4 3 2" xfId="24429" xr:uid="{1B2C18FC-D6EB-42FF-8E2A-C1D2A48866A8}"/>
    <cellStyle name="Entrada 14 3 4 4" xfId="7527" xr:uid="{A3888BDB-A5EB-47D6-A116-D1A32F50186A}"/>
    <cellStyle name="Entrada 14 3 4 4 2" xfId="22635" xr:uid="{7E0443AC-A089-4AFB-96B1-C37F62188169}"/>
    <cellStyle name="Entrada 14 3 4 5" xfId="18047" xr:uid="{835C2588-5B6A-4663-B342-DC2FC0DB2B23}"/>
    <cellStyle name="Entrada 14 3 5" xfId="3265" xr:uid="{8C41113E-9AFF-4258-B30B-68C97A0BF5E5}"/>
    <cellStyle name="Entrada 14 3 5 2" xfId="5902" xr:uid="{3F1C8BD8-4C6A-40D9-B0F2-782B861B93B6}"/>
    <cellStyle name="Entrada 14 3 5 2 2" xfId="12213" xr:uid="{A7BA3C8A-3A43-4E6B-8FB9-CD67FA180620}"/>
    <cellStyle name="Entrada 14 3 5 2 2 2" xfId="27321" xr:uid="{0DE25363-A986-4E80-A44E-8549AA3712D0}"/>
    <cellStyle name="Entrada 14 3 5 2 3" xfId="14205" xr:uid="{0F65BDD2-05D5-4C7C-9290-7FAD81483BD0}"/>
    <cellStyle name="Entrada 14 3 5 2 3 2" xfId="29313" xr:uid="{1AAACB21-3465-4E31-9391-1186F973470D}"/>
    <cellStyle name="Entrada 14 3 5 2 4" xfId="21010" xr:uid="{D7E053A3-04AC-463B-9426-B6395D7BB07B}"/>
    <cellStyle name="Entrada 14 3 5 3" xfId="9647" xr:uid="{69E9AD5F-30D4-46FB-ABE3-69EF64F0ECE1}"/>
    <cellStyle name="Entrada 14 3 5 3 2" xfId="24755" xr:uid="{CCC9E94A-CEE9-4563-86E9-C9702FF4C652}"/>
    <cellStyle name="Entrada 14 3 5 4" xfId="13618" xr:uid="{4A820A0D-26E9-42DD-AA77-D106883EBA39}"/>
    <cellStyle name="Entrada 14 3 5 4 2" xfId="28726" xr:uid="{A92C092E-6A56-402D-8252-04B38A915C48}"/>
    <cellStyle name="Entrada 14 3 5 5" xfId="18373" xr:uid="{75E78CB6-6270-4B32-93D6-EB9EFC3856BA}"/>
    <cellStyle name="Entrada 14 3 6" xfId="3571" xr:uid="{5FAB373B-C346-4A89-B08F-087964FC2E9B}"/>
    <cellStyle name="Entrada 14 3 6 2" xfId="6208" xr:uid="{D6964EA9-B48A-4945-929A-D7003F04A045}"/>
    <cellStyle name="Entrada 14 3 6 2 2" xfId="12519" xr:uid="{DD8AFB1C-24C0-4863-8149-B33A252EA4E9}"/>
    <cellStyle name="Entrada 14 3 6 2 2 2" xfId="27627" xr:uid="{D7C01F3B-D1A9-4CDA-B45A-F106EC6D46D8}"/>
    <cellStyle name="Entrada 14 3 6 2 3" xfId="7430" xr:uid="{B7E05623-7EF4-4185-BD19-303ECC9716D3}"/>
    <cellStyle name="Entrada 14 3 6 2 3 2" xfId="22538" xr:uid="{5AC30172-E5FE-4357-8F99-EE8C9E9266C5}"/>
    <cellStyle name="Entrada 14 3 6 2 4" xfId="21316" xr:uid="{7582F413-BCCA-460E-84EA-322680273657}"/>
    <cellStyle name="Entrada 14 3 6 3" xfId="9953" xr:uid="{646BBD6F-23B1-4D0C-A9C7-9A6B39D87FA1}"/>
    <cellStyle name="Entrada 14 3 6 3 2" xfId="25061" xr:uid="{5CE2ABCF-885D-451E-934F-3AEAFA90F3ED}"/>
    <cellStyle name="Entrada 14 3 6 4" xfId="7746" xr:uid="{887E2211-D6D6-40F5-A192-03321451031A}"/>
    <cellStyle name="Entrada 14 3 6 4 2" xfId="22854" xr:uid="{52500372-9888-4A59-B271-6374A0E2CE92}"/>
    <cellStyle name="Entrada 14 3 6 5" xfId="18679" xr:uid="{48953969-8403-47A5-883A-E51552B65C7A}"/>
    <cellStyle name="Entrada 14 3 7" xfId="3917" xr:uid="{F91E7A23-C267-4083-8889-139348D23312}"/>
    <cellStyle name="Entrada 14 3 7 2" xfId="6554" xr:uid="{75FA66B8-420A-46D4-86AF-0521C63F5CE3}"/>
    <cellStyle name="Entrada 14 3 7 2 2" xfId="12865" xr:uid="{00DC55B9-582C-40D4-92AB-DE6EC70D7869}"/>
    <cellStyle name="Entrada 14 3 7 2 2 2" xfId="27973" xr:uid="{DC8E9836-314F-49B6-8E57-9AB71BA1017D}"/>
    <cellStyle name="Entrada 14 3 7 2 3" xfId="16570" xr:uid="{B3646DE5-029E-4BA6-BD1C-87F5A56839FE}"/>
    <cellStyle name="Entrada 14 3 7 2 3 2" xfId="31678" xr:uid="{940154F8-E26E-4463-B78C-E9D430A51FFD}"/>
    <cellStyle name="Entrada 14 3 7 2 4" xfId="21662" xr:uid="{4CF2C1AE-AC04-4581-A917-1F32F5035180}"/>
    <cellStyle name="Entrada 14 3 7 3" xfId="10299" xr:uid="{FFD17A31-B96B-4171-8AD7-18D03CCDC70C}"/>
    <cellStyle name="Entrada 14 3 7 3 2" xfId="25407" xr:uid="{0B8CC81B-B9C5-42CD-9364-D3A0C1236130}"/>
    <cellStyle name="Entrada 14 3 7 4" xfId="7815" xr:uid="{23DAEF6E-63C3-4931-AB1C-7E747492429F}"/>
    <cellStyle name="Entrada 14 3 7 4 2" xfId="22923" xr:uid="{531A463D-7B68-4A73-ABFA-CEA6E4D8D54B}"/>
    <cellStyle name="Entrada 14 3 7 5" xfId="19025" xr:uid="{0BF89BD5-C0D2-49C6-88A9-E1A480624840}"/>
    <cellStyle name="Entrada 14 3 8" xfId="4482" xr:uid="{824BEB58-5907-4766-A96C-367FA09A89A2}"/>
    <cellStyle name="Entrada 14 3 8 2" xfId="10864" xr:uid="{0753A6D3-2473-4077-AD8E-D8E010AA4B32}"/>
    <cellStyle name="Entrada 14 3 8 2 2" xfId="25972" xr:uid="{EFF20917-F052-43EC-B7B7-A0AF85E3B446}"/>
    <cellStyle name="Entrada 14 3 8 3" xfId="15169" xr:uid="{0F98D06A-0144-42FE-A126-8171D39997B5}"/>
    <cellStyle name="Entrada 14 3 8 3 2" xfId="30277" xr:uid="{3281BF3F-2FAA-440D-BE44-016A0DB68486}"/>
    <cellStyle name="Entrada 14 3 8 4" xfId="19590" xr:uid="{045A1A43-717C-42DA-BF5A-63433613114A}"/>
    <cellStyle name="Entrada 14 3 9" xfId="8346" xr:uid="{84D4673B-F994-44C2-83FD-D00EB70A3519}"/>
    <cellStyle name="Entrada 14 3 9 2" xfId="23454" xr:uid="{0594680A-8F3E-4F6E-80A1-A3D3E8B5124F}"/>
    <cellStyle name="Entrada 14 4" xfId="2082" xr:uid="{14C59255-66CD-4AEC-BCF1-7C22048A8369}"/>
    <cellStyle name="Entrada 14 4 10" xfId="15121" xr:uid="{EFD29F04-979D-405F-9BA2-6A7E908C9AAB}"/>
    <cellStyle name="Entrada 14 4 10 2" xfId="30229" xr:uid="{AF2D5956-BD06-48A6-8AD7-E954F3F1551A}"/>
    <cellStyle name="Entrada 14 4 11" xfId="13358" xr:uid="{EA2380ED-3865-4B90-AD9E-80D715546684}"/>
    <cellStyle name="Entrada 14 4 11 2" xfId="28466" xr:uid="{13F72A6F-0C03-40DB-BF79-F92720A9461E}"/>
    <cellStyle name="Entrada 14 4 12" xfId="17307" xr:uid="{46EE377B-6E2E-4C46-BA67-D60431557653}"/>
    <cellStyle name="Entrada 14 4 2" xfId="2572" xr:uid="{94E01AF0-75DA-42F1-AD07-A16800AA3253}"/>
    <cellStyle name="Entrada 14 4 2 2" xfId="5209" xr:uid="{37FC9475-DB07-40E4-8A5B-0A459E27F1FD}"/>
    <cellStyle name="Entrada 14 4 2 2 2" xfId="11573" xr:uid="{DFB91D35-5C72-4828-B241-81DC07D5C3D9}"/>
    <cellStyle name="Entrada 14 4 2 2 2 2" xfId="26681" xr:uid="{6714E3DC-D878-4FCB-9170-D2B3A24227AB}"/>
    <cellStyle name="Entrada 14 4 2 2 3" xfId="16548" xr:uid="{CDB712EF-54D0-41AF-B68E-A447CF17E6F5}"/>
    <cellStyle name="Entrada 14 4 2 2 3 2" xfId="31656" xr:uid="{16A3E074-A5BD-44F9-B65A-E54B3CA0BD53}"/>
    <cellStyle name="Entrada 14 4 2 2 4" xfId="20317" xr:uid="{459377E4-EEBD-422A-A27C-D3B9929782DD}"/>
    <cellStyle name="Entrada 14 4 2 3" xfId="9039" xr:uid="{BB646338-4402-40F0-B9F9-423D89F9F19C}"/>
    <cellStyle name="Entrada 14 4 2 3 2" xfId="24147" xr:uid="{94DCEBA1-B2B7-402B-B1B0-82C52AF7EA4B}"/>
    <cellStyle name="Entrada 14 4 2 4" xfId="13785" xr:uid="{4D0C01F6-BF12-4CF4-A9F3-7A7319DC54D7}"/>
    <cellStyle name="Entrada 14 4 2 4 2" xfId="28893" xr:uid="{D1B9F717-3D8D-4DB0-966C-DF8EAAA8E7E4}"/>
    <cellStyle name="Entrada 14 4 2 5" xfId="14665" xr:uid="{EB381798-A697-4244-9437-9ECFB33AD8B6}"/>
    <cellStyle name="Entrada 14 4 2 5 2" xfId="29773" xr:uid="{FB330674-3B9A-4A67-9257-794450DCB963}"/>
    <cellStyle name="Entrada 14 4 2 6" xfId="17680" xr:uid="{536D9D8E-8B19-419D-A84B-A1E5880D963B}"/>
    <cellStyle name="Entrada 14 4 3" xfId="2842" xr:uid="{C31F7FAF-8A41-4196-983E-FFAA2B7A5006}"/>
    <cellStyle name="Entrada 14 4 3 2" xfId="5479" xr:uid="{75E75FAE-37E8-4F88-9C36-462C4956B765}"/>
    <cellStyle name="Entrada 14 4 3 2 2" xfId="16504" xr:uid="{6E2EFEBB-E5F4-4E95-8BF6-FC9129491D49}"/>
    <cellStyle name="Entrada 14 4 3 2 2 2" xfId="31612" xr:uid="{9762F27F-8A34-4B69-8152-7A4DE24B600F}"/>
    <cellStyle name="Entrada 14 4 3 2 3" xfId="20587" xr:uid="{430763C8-ADA3-4B87-BED0-C852BC0FE2A5}"/>
    <cellStyle name="Entrada 14 4 3 3" xfId="8257" xr:uid="{C54E19C0-EFAF-4719-A35D-31C49136CAEA}"/>
    <cellStyle name="Entrada 14 4 3 3 2" xfId="23365" xr:uid="{5DB75A39-D388-4EE0-9E09-C938866BB7FE}"/>
    <cellStyle name="Entrada 14 4 3 4" xfId="17950" xr:uid="{74BFBD16-2C0C-4FE2-8445-29A5D8E4CA54}"/>
    <cellStyle name="Entrada 14 4 4" xfId="3145" xr:uid="{28F5752E-9ADE-4932-A399-C446CB7C3D43}"/>
    <cellStyle name="Entrada 14 4 4 2" xfId="5782" xr:uid="{7555502C-B7BE-433F-A5B9-8FF629E69067}"/>
    <cellStyle name="Entrada 14 4 4 2 2" xfId="12093" xr:uid="{175B2B61-DDDB-46F7-B5BA-752718558618}"/>
    <cellStyle name="Entrada 14 4 4 2 2 2" xfId="27201" xr:uid="{FCB5A9BB-3134-4049-B89F-17EFE325498A}"/>
    <cellStyle name="Entrada 14 4 4 2 3" xfId="14957" xr:uid="{86C0360C-1FA3-46A9-B943-4818CF0C0ED5}"/>
    <cellStyle name="Entrada 14 4 4 2 3 2" xfId="30065" xr:uid="{7832CFCB-E602-4345-A625-331F91B8D548}"/>
    <cellStyle name="Entrada 14 4 4 2 4" xfId="20890" xr:uid="{BE28372F-3937-43DD-AC5F-ACB5C0147A0C}"/>
    <cellStyle name="Entrada 14 4 4 3" xfId="9527" xr:uid="{3F966E5C-0C58-4F9C-9FAF-7C4B50977C40}"/>
    <cellStyle name="Entrada 14 4 4 3 2" xfId="24635" xr:uid="{DDCE2AFB-97EA-401C-AFDA-BA04D12A4358}"/>
    <cellStyle name="Entrada 14 4 4 4" xfId="16560" xr:uid="{B97B6EFA-6E18-4356-8B88-1A2E72A9394C}"/>
    <cellStyle name="Entrada 14 4 4 4 2" xfId="31668" xr:uid="{3C6A3169-6591-4CE8-B4A5-52F775A9E653}"/>
    <cellStyle name="Entrada 14 4 4 5" xfId="18253" xr:uid="{F34E7537-F883-40DE-90E0-D1FA4EA8024F}"/>
    <cellStyle name="Entrada 14 4 5" xfId="3471" xr:uid="{DA9F57AC-5964-4372-97DF-97B2356BE546}"/>
    <cellStyle name="Entrada 14 4 5 2" xfId="6108" xr:uid="{190ED50F-D362-4096-9A25-73A7F52BF2F1}"/>
    <cellStyle name="Entrada 14 4 5 2 2" xfId="12419" xr:uid="{EA70D94B-6B12-4584-B7DF-38EA0CDA5552}"/>
    <cellStyle name="Entrada 14 4 5 2 2 2" xfId="27527" xr:uid="{3AC7AE0C-CF22-410A-82F3-6392786D4F1E}"/>
    <cellStyle name="Entrada 14 4 5 2 3" xfId="9157" xr:uid="{B96678EA-97E1-4728-8C33-A92A7762B8FB}"/>
    <cellStyle name="Entrada 14 4 5 2 3 2" xfId="24265" xr:uid="{CE328D7B-38DC-400D-870F-C99BF7339408}"/>
    <cellStyle name="Entrada 14 4 5 2 4" xfId="21216" xr:uid="{12D77B3D-188F-45CF-8A13-0FC41644341C}"/>
    <cellStyle name="Entrada 14 4 5 3" xfId="9853" xr:uid="{8DC6849F-59BB-4157-BED3-9B5B8DF92ED5}"/>
    <cellStyle name="Entrada 14 4 5 3 2" xfId="24961" xr:uid="{A1F51F08-A29E-4881-985B-94455FB54B0B}"/>
    <cellStyle name="Entrada 14 4 5 4" xfId="14533" xr:uid="{15F9D754-F781-4409-99FA-A1F516820D65}"/>
    <cellStyle name="Entrada 14 4 5 4 2" xfId="29641" xr:uid="{29176DC9-BB2E-4452-B6CE-6BC72266AA5D}"/>
    <cellStyle name="Entrada 14 4 5 5" xfId="18579" xr:uid="{1076FD3B-3413-42FE-9925-6C118D00628B}"/>
    <cellStyle name="Entrada 14 4 6" xfId="3777" xr:uid="{4A5F06FB-3C46-430D-824A-E840D6FF29B6}"/>
    <cellStyle name="Entrada 14 4 6 2" xfId="6414" xr:uid="{0846E13F-EFD8-4713-B77B-F05E3FC14E76}"/>
    <cellStyle name="Entrada 14 4 6 2 2" xfId="12725" xr:uid="{A6967E34-2FA0-4084-AF66-C39A30B377EA}"/>
    <cellStyle name="Entrada 14 4 6 2 2 2" xfId="27833" xr:uid="{F52AFBEC-539F-42C7-8B72-12DAFA665452}"/>
    <cellStyle name="Entrada 14 4 6 2 3" xfId="14370" xr:uid="{1AA06859-9AD5-4C1D-98FD-D7BB8680960D}"/>
    <cellStyle name="Entrada 14 4 6 2 3 2" xfId="29478" xr:uid="{3B393735-F27F-40AC-97EB-82B224955E73}"/>
    <cellStyle name="Entrada 14 4 6 2 4" xfId="21522" xr:uid="{4B2D4453-5377-469D-BF40-02451F53B42C}"/>
    <cellStyle name="Entrada 14 4 6 3" xfId="10159" xr:uid="{06BBF3B9-4AFC-4EE2-AED4-D6FD74860763}"/>
    <cellStyle name="Entrada 14 4 6 3 2" xfId="25267" xr:uid="{AC68AF40-589B-42C8-8373-BD1E6AA21D28}"/>
    <cellStyle name="Entrada 14 4 6 4" xfId="13929" xr:uid="{77CD32DC-B3A5-4390-B81F-9F392506452A}"/>
    <cellStyle name="Entrada 14 4 6 4 2" xfId="29037" xr:uid="{4C0D2B94-C669-455E-B86C-07A6B11990D2}"/>
    <cellStyle name="Entrada 14 4 6 5" xfId="18885" xr:uid="{D3266E35-F21A-40A2-870A-1BF3FD3D665B}"/>
    <cellStyle name="Entrada 14 4 7" xfId="4154" xr:uid="{D531A618-F2F6-4739-A5D2-3356A11EECA0}"/>
    <cellStyle name="Entrada 14 4 7 2" xfId="6791" xr:uid="{390FD198-674B-4C1E-948D-B39CCC863FE4}"/>
    <cellStyle name="Entrada 14 4 7 2 2" xfId="13102" xr:uid="{D3FCB239-F747-43F3-BFF8-AE8AACB5A9D6}"/>
    <cellStyle name="Entrada 14 4 7 2 2 2" xfId="28210" xr:uid="{47361EDB-ACB7-40F3-A311-BFA7332C804B}"/>
    <cellStyle name="Entrada 14 4 7 2 3" xfId="16776" xr:uid="{093D0BE4-4C5C-4016-8E51-0914FC61C3F4}"/>
    <cellStyle name="Entrada 14 4 7 2 3 2" xfId="31884" xr:uid="{FEC42090-F3C4-46AE-94C6-C1C1D78F21DB}"/>
    <cellStyle name="Entrada 14 4 7 2 4" xfId="21899" xr:uid="{6E7D31DA-F8CF-48E0-8DC7-AE176B9A2EEF}"/>
    <cellStyle name="Entrada 14 4 7 3" xfId="10536" xr:uid="{29959251-C484-432E-A3EC-C472476A44A3}"/>
    <cellStyle name="Entrada 14 4 7 3 2" xfId="25644" xr:uid="{8490216B-E56D-400C-83EB-CC39ABE02338}"/>
    <cellStyle name="Entrada 14 4 7 4" xfId="15775" xr:uid="{DDDF27CB-29B0-4CD3-86BD-A30E59B42834}"/>
    <cellStyle name="Entrada 14 4 7 4 2" xfId="30883" xr:uid="{1064AB31-E66E-496A-8F63-65E94034338F}"/>
    <cellStyle name="Entrada 14 4 7 5" xfId="19262" xr:uid="{58E5FB4A-9BF0-448E-8141-EE328A1FAAFC}"/>
    <cellStyle name="Entrada 14 4 8" xfId="4719" xr:uid="{F9315EA2-2BC2-4A1F-9B5B-669F0CB0A136}"/>
    <cellStyle name="Entrada 14 4 8 2" xfId="11101" xr:uid="{92390E61-71D7-42B1-BBB6-54E6E424FE14}"/>
    <cellStyle name="Entrada 14 4 8 2 2" xfId="26209" xr:uid="{2116027C-984F-4D97-B91F-9744695CB5AF}"/>
    <cellStyle name="Entrada 14 4 8 3" xfId="15899" xr:uid="{9E77125E-0BD3-4BC5-8DFB-AB58435AA662}"/>
    <cellStyle name="Entrada 14 4 8 3 2" xfId="31007" xr:uid="{820D098A-4AA8-4709-897E-0D9F60458EA6}"/>
    <cellStyle name="Entrada 14 4 8 4" xfId="19827" xr:uid="{FAF1A23E-A04C-4083-8E6F-52E13DE1CB61}"/>
    <cellStyle name="Entrada 14 4 9" xfId="8580" xr:uid="{44026EDE-9472-4736-A25F-5738CB5B6471}"/>
    <cellStyle name="Entrada 14 4 9 2" xfId="23688" xr:uid="{2BE8FA79-F4BC-441F-9793-E32D552815D3}"/>
    <cellStyle name="Entrada 14 5" xfId="2039" xr:uid="{883924C5-2117-43F9-B35B-C7D653BE85E2}"/>
    <cellStyle name="Entrada 14 5 10" xfId="14942" xr:uid="{4A34ED67-BBF4-4F2A-81A2-D7FC5380EC1A}"/>
    <cellStyle name="Entrada 14 5 10 2" xfId="30050" xr:uid="{77AA2D7B-DEDB-498D-AF8C-87B72EA91B34}"/>
    <cellStyle name="Entrada 14 5 11" xfId="17264" xr:uid="{661A124D-8063-40FA-AC7D-23993B35651C}"/>
    <cellStyle name="Entrada 14 5 2" xfId="2799" xr:uid="{1FEA49AA-F862-4D29-9697-DA6705A6DA2A}"/>
    <cellStyle name="Entrada 14 5 2 2" xfId="5436" xr:uid="{9079D36C-0DAD-4783-822C-29ED06F5156C}"/>
    <cellStyle name="Entrada 14 5 2 2 2" xfId="7185" xr:uid="{F36972D2-2917-42D1-9BAD-E580E217BD0D}"/>
    <cellStyle name="Entrada 14 5 2 2 2 2" xfId="22293" xr:uid="{E43C6FF3-122E-4B89-A5F2-5730C8F3B4C9}"/>
    <cellStyle name="Entrada 14 5 2 2 3" xfId="20544" xr:uid="{28D5CCB6-21ED-4B95-927F-113BF4E9375D}"/>
    <cellStyle name="Entrada 14 5 2 3" xfId="13775" xr:uid="{BBB8D4E3-CBB6-4127-8411-0319DE23B036}"/>
    <cellStyle name="Entrada 14 5 2 3 2" xfId="28883" xr:uid="{B6EFA650-6FD6-43AB-9804-977172574597}"/>
    <cellStyle name="Entrada 14 5 2 4" xfId="17907" xr:uid="{D25730A7-5204-49A9-AC57-7D9A0F270DF9}"/>
    <cellStyle name="Entrada 14 5 3" xfId="3102" xr:uid="{E3291A96-4BF5-4141-A59A-5CA2682654E4}"/>
    <cellStyle name="Entrada 14 5 3 2" xfId="5739" xr:uid="{4869969E-EAB9-4FB4-A186-6B4C495269A2}"/>
    <cellStyle name="Entrada 14 5 3 2 2" xfId="12050" xr:uid="{4EC98015-F903-4086-A749-C7C09C8D7279}"/>
    <cellStyle name="Entrada 14 5 3 2 2 2" xfId="27158" xr:uid="{53EFD459-5AAB-4FE9-AFF1-154F6D6724A9}"/>
    <cellStyle name="Entrada 14 5 3 2 3" xfId="7968" xr:uid="{27DD87F9-B1E5-4DD8-BAB3-3CCA2045BDD9}"/>
    <cellStyle name="Entrada 14 5 3 2 3 2" xfId="23076" xr:uid="{B5D92F82-1BFE-46A2-9DC9-5D837EEDA204}"/>
    <cellStyle name="Entrada 14 5 3 2 4" xfId="20847" xr:uid="{EB7A0100-BBDF-46BA-97B0-6C5BC792A895}"/>
    <cellStyle name="Entrada 14 5 3 3" xfId="9484" xr:uid="{875FE9C7-EC1A-4898-95D8-F7C3C36A0167}"/>
    <cellStyle name="Entrada 14 5 3 3 2" xfId="24592" xr:uid="{B10901DB-E4DD-4B54-928B-77784346BF4A}"/>
    <cellStyle name="Entrada 14 5 3 4" xfId="9227" xr:uid="{A006336A-6FFF-4F52-9968-982BF3D526DE}"/>
    <cellStyle name="Entrada 14 5 3 4 2" xfId="24335" xr:uid="{71B4DD9D-DD91-4520-923C-F5D44FC01CEF}"/>
    <cellStyle name="Entrada 14 5 3 5" xfId="18210" xr:uid="{A3C48FA9-848C-4A0D-9291-9C4BE6BF8813}"/>
    <cellStyle name="Entrada 14 5 4" xfId="3428" xr:uid="{AA2A74BC-5630-4B45-A577-E0393DFEE00C}"/>
    <cellStyle name="Entrada 14 5 4 2" xfId="6065" xr:uid="{B7C29A1E-0678-472D-BA19-0294BAA27925}"/>
    <cellStyle name="Entrada 14 5 4 2 2" xfId="12376" xr:uid="{D889D5E3-F7F0-4BD6-AC0F-CA7AFBA4E390}"/>
    <cellStyle name="Entrada 14 5 4 2 2 2" xfId="27484" xr:uid="{701AD0D3-9D06-4A12-8024-CA9D749A1787}"/>
    <cellStyle name="Entrada 14 5 4 2 3" xfId="16151" xr:uid="{AEA52339-98F1-499B-8E16-74313ADD8DA9}"/>
    <cellStyle name="Entrada 14 5 4 2 3 2" xfId="31259" xr:uid="{C24661DC-45FF-47F1-B969-ED00CCE8A1F0}"/>
    <cellStyle name="Entrada 14 5 4 2 4" xfId="21173" xr:uid="{1FE5D747-8928-403D-B374-B6E81471E823}"/>
    <cellStyle name="Entrada 14 5 4 3" xfId="9810" xr:uid="{5499245E-B4F5-484C-A44E-2C48C28DC42F}"/>
    <cellStyle name="Entrada 14 5 4 3 2" xfId="24918" xr:uid="{8AEE5C05-5D23-4D6F-AB7A-36368156BC4A}"/>
    <cellStyle name="Entrada 14 5 4 4" xfId="15149" xr:uid="{A8058922-1DD4-479B-B6A5-4F5A7470F250}"/>
    <cellStyle name="Entrada 14 5 4 4 2" xfId="30257" xr:uid="{0AEC825F-270A-41E0-9F28-52F20B7D741A}"/>
    <cellStyle name="Entrada 14 5 4 5" xfId="18536" xr:uid="{058F21D9-D853-400F-8862-ADA6163528C1}"/>
    <cellStyle name="Entrada 14 5 5" xfId="3734" xr:uid="{40637972-B68A-4566-A616-C0A70EC27060}"/>
    <cellStyle name="Entrada 14 5 5 2" xfId="6371" xr:uid="{606250F3-0E3A-4DE0-9B3C-A2B05AF8B894}"/>
    <cellStyle name="Entrada 14 5 5 2 2" xfId="12682" xr:uid="{97B2FD54-2B5E-44D7-8C3B-3109DB4F88BB}"/>
    <cellStyle name="Entrada 14 5 5 2 2 2" xfId="27790" xr:uid="{7B02722C-7EB0-4F19-A999-726F241FBDB2}"/>
    <cellStyle name="Entrada 14 5 5 2 3" xfId="15285" xr:uid="{2D9509D0-02C2-446A-81D4-97D38FDB336A}"/>
    <cellStyle name="Entrada 14 5 5 2 3 2" xfId="30393" xr:uid="{CC741F55-A12A-4684-AA96-8D2EFB45550E}"/>
    <cellStyle name="Entrada 14 5 5 2 4" xfId="21479" xr:uid="{06A5E7C5-E1B3-43E6-85B5-5B21A60C37E5}"/>
    <cellStyle name="Entrada 14 5 5 3" xfId="10116" xr:uid="{C56F42DA-720A-4D0F-9EA4-FB5C9D31063D}"/>
    <cellStyle name="Entrada 14 5 5 3 2" xfId="25224" xr:uid="{CB10F6AC-FFBD-407A-B00D-8608770EF2AB}"/>
    <cellStyle name="Entrada 14 5 5 4" xfId="15566" xr:uid="{5EF99580-ACF4-4E8A-B70C-CB6CCE1060DF}"/>
    <cellStyle name="Entrada 14 5 5 4 2" xfId="30674" xr:uid="{1272063E-29E1-43F1-982F-423BB0E27A1F}"/>
    <cellStyle name="Entrada 14 5 5 5" xfId="18842" xr:uid="{C128236D-23F9-4300-9103-B0E38DC1F2BB}"/>
    <cellStyle name="Entrada 14 5 6" xfId="4111" xr:uid="{E3E93CA2-D4DF-414D-9644-6849859CE54A}"/>
    <cellStyle name="Entrada 14 5 6 2" xfId="6748" xr:uid="{33FD216D-3327-48F8-8732-CBF0A50CA93D}"/>
    <cellStyle name="Entrada 14 5 6 2 2" xfId="13059" xr:uid="{8E90D2CB-61C2-4F51-A5A9-42DFAFC4F909}"/>
    <cellStyle name="Entrada 14 5 6 2 2 2" xfId="28167" xr:uid="{93994C91-FA86-4786-A6DA-3E64C72E6E0B}"/>
    <cellStyle name="Entrada 14 5 6 2 3" xfId="16733" xr:uid="{DAE065F0-55D0-49E2-A12E-722C871AAD6E}"/>
    <cellStyle name="Entrada 14 5 6 2 3 2" xfId="31841" xr:uid="{67BFE33C-D8F1-4B96-BD05-84C985C0F6E6}"/>
    <cellStyle name="Entrada 14 5 6 2 4" xfId="21856" xr:uid="{2C4AB291-3162-4443-9629-F8501FA9DFAB}"/>
    <cellStyle name="Entrada 14 5 6 3" xfId="10493" xr:uid="{E6394349-C3B8-4F33-966C-725090B9D57D}"/>
    <cellStyle name="Entrada 14 5 6 3 2" xfId="25601" xr:uid="{A830A778-92F1-449F-AA6D-24EC10C8D0E1}"/>
    <cellStyle name="Entrada 14 5 6 4" xfId="15300" xr:uid="{DBA3C3C1-D2AB-4D63-8F28-1B11ABD488E5}"/>
    <cellStyle name="Entrada 14 5 6 4 2" xfId="30408" xr:uid="{3F3A6FEA-F966-45EA-9F7D-0761C3C63B02}"/>
    <cellStyle name="Entrada 14 5 6 5" xfId="19219" xr:uid="{272DDC82-21DB-4503-9C34-1D3788B18DBE}"/>
    <cellStyle name="Entrada 14 5 7" xfId="4676" xr:uid="{8EFD22D8-AD73-4F6D-B475-F22134686501}"/>
    <cellStyle name="Entrada 14 5 7 2" xfId="11058" xr:uid="{5FFFD9AD-B209-477F-ADDF-02B45D7430AA}"/>
    <cellStyle name="Entrada 14 5 7 2 2" xfId="26166" xr:uid="{43FE9434-D918-4F7E-A2B0-EAC1DB04094B}"/>
    <cellStyle name="Entrada 14 5 7 3" xfId="14796" xr:uid="{6B5A3E64-6E41-48CC-A908-3C8E69DCBED8}"/>
    <cellStyle name="Entrada 14 5 7 3 2" xfId="29904" xr:uid="{8505445A-D07E-469E-AB02-4BB81B7680B5}"/>
    <cellStyle name="Entrada 14 5 7 4" xfId="19784" xr:uid="{2877E474-D64E-4FB1-8F41-5C2DB5661CAF}"/>
    <cellStyle name="Entrada 14 5 8" xfId="8537" xr:uid="{5B114436-D8E7-4B60-A4C4-1F917413F81B}"/>
    <cellStyle name="Entrada 14 5 8 2" xfId="23645" xr:uid="{D1987C3E-3178-40E3-9F7A-9F8BD8474A17}"/>
    <cellStyle name="Entrada 14 5 9" xfId="15739" xr:uid="{04963B84-2B1F-4475-8519-FF290745E011}"/>
    <cellStyle name="Entrada 14 5 9 2" xfId="30847" xr:uid="{DF46E391-94A6-4DE4-AD21-5244782D0F50}"/>
    <cellStyle name="Entrada 15" xfId="1147" xr:uid="{00000000-0005-0000-0000-00007D040000}"/>
    <cellStyle name="Entrada 15 2" xfId="1863" xr:uid="{37360AE0-6297-4400-955B-432EEFD785BF}"/>
    <cellStyle name="Entrada 15 2 10" xfId="8364" xr:uid="{B8AEADF6-BCCC-4DCE-973E-44F2D81BDC76}"/>
    <cellStyle name="Entrada 15 2 10 2" xfId="23472" xr:uid="{6809880C-1E8A-4D3F-AC35-993784093A94}"/>
    <cellStyle name="Entrada 15 2 11" xfId="14147" xr:uid="{37AE383D-9752-43CE-8670-D4082C2B7AC0}"/>
    <cellStyle name="Entrada 15 2 11 2" xfId="29255" xr:uid="{D9F4E47D-8E7D-4639-A2A4-17256F98FBFD}"/>
    <cellStyle name="Entrada 15 2 12" xfId="14634" xr:uid="{D2788B26-0769-45D7-A37E-4A0728572515}"/>
    <cellStyle name="Entrada 15 2 12 2" xfId="29742" xr:uid="{05685EE0-90CA-47FE-9904-5B801C02B073}"/>
    <cellStyle name="Entrada 15 2 13" xfId="17088" xr:uid="{ED3B33A1-17C0-4D7B-A5C0-7DDE292D1A7A}"/>
    <cellStyle name="Entrada 15 2 2" xfId="2423" xr:uid="{BBD1F720-3D05-488F-B732-5B4080E8EF6C}"/>
    <cellStyle name="Entrada 15 2 2 2" xfId="5060" xr:uid="{9AA31108-0D8E-44F0-B0FF-86F66A359396}"/>
    <cellStyle name="Entrada 15 2 2 2 2" xfId="11424" xr:uid="{36AE7754-24FC-4011-9564-8DA234F89B19}"/>
    <cellStyle name="Entrada 15 2 2 2 2 2" xfId="26532" xr:uid="{2BA5AA08-91A8-437E-B235-20C3DB5727FC}"/>
    <cellStyle name="Entrada 15 2 2 2 3" xfId="14433" xr:uid="{41C4BE1C-7EAB-497E-AFB2-9F8D67A2A5E7}"/>
    <cellStyle name="Entrada 15 2 2 2 3 2" xfId="29541" xr:uid="{F2680646-1416-4C7A-A1F8-930088876BF3}"/>
    <cellStyle name="Entrada 15 2 2 2 4" xfId="20168" xr:uid="{B7A67081-0E44-4EF4-A3FE-2FE2B422AC81}"/>
    <cellStyle name="Entrada 15 2 2 3" xfId="8890" xr:uid="{B28D53DC-5128-49F3-8D16-175B97EADF5C}"/>
    <cellStyle name="Entrada 15 2 2 3 2" xfId="23998" xr:uid="{6FC50562-9561-47F1-897D-EBE537CB37D7}"/>
    <cellStyle name="Entrada 15 2 3" xfId="2197" xr:uid="{6F88A366-276C-44EA-BA9E-3BA81518AACB}"/>
    <cellStyle name="Entrada 15 2 3 2" xfId="4834" xr:uid="{60783A64-1481-4F24-999D-03D54FE79B07}"/>
    <cellStyle name="Entrada 15 2 3 2 2" xfId="13862" xr:uid="{9E4F130C-EABB-4594-82B7-85521A17747B}"/>
    <cellStyle name="Entrada 15 2 3 2 2 2" xfId="28970" xr:uid="{AFFD4E1A-3948-4963-9970-75B277816684}"/>
    <cellStyle name="Entrada 15 2 3 2 3" xfId="19942" xr:uid="{2F43EF0F-935A-47AD-BD69-DA67CAAA8A25}"/>
    <cellStyle name="Entrada 15 2 3 3" xfId="16138" xr:uid="{F97BDA4F-86B4-4C00-909E-4BDA8E72DBD8}"/>
    <cellStyle name="Entrada 15 2 3 3 2" xfId="31246" xr:uid="{DFC2E83B-352C-481A-A504-506CB286E162}"/>
    <cellStyle name="Entrada 15 2 3 4" xfId="17422" xr:uid="{DB66F309-BB16-425A-9EBA-08CC1C913DEC}"/>
    <cellStyle name="Entrada 15 2 4" xfId="2957" xr:uid="{ED9B6FB5-E9B5-4C59-AA8C-30BA05BC8DC3}"/>
    <cellStyle name="Entrada 15 2 4 2" xfId="5594" xr:uid="{02EDF74A-EF71-4B4C-973D-C46E6DB38156}"/>
    <cellStyle name="Entrada 15 2 4 2 2" xfId="11905" xr:uid="{956367DC-0553-458A-B843-58417C2C1F9C}"/>
    <cellStyle name="Entrada 15 2 4 2 2 2" xfId="27013" xr:uid="{3C55FCFE-A783-46BE-9A64-4EBE417F0433}"/>
    <cellStyle name="Entrada 15 2 4 2 3" xfId="14192" xr:uid="{869D0434-BF7C-4D5F-B388-7BFA19285827}"/>
    <cellStyle name="Entrada 15 2 4 2 3 2" xfId="29300" xr:uid="{9926EE32-B10F-4DEE-BC7B-7EED2ADC284C}"/>
    <cellStyle name="Entrada 15 2 4 2 4" xfId="20702" xr:uid="{61283CB1-6AB3-4A2F-A5D6-74292ED3F538}"/>
    <cellStyle name="Entrada 15 2 4 3" xfId="9339" xr:uid="{A7C30310-3A0B-4C59-81D8-B07A4AD8EC77}"/>
    <cellStyle name="Entrada 15 2 4 3 2" xfId="24447" xr:uid="{3461B23A-3105-4799-B54F-32A4DC52266B}"/>
    <cellStyle name="Entrada 15 2 4 4" xfId="7997" xr:uid="{B1DADBDB-58B5-4031-99EF-D76F76164613}"/>
    <cellStyle name="Entrada 15 2 4 4 2" xfId="23105" xr:uid="{ED979FD4-C3E0-403C-BAF0-1B1F989F24F6}"/>
    <cellStyle name="Entrada 15 2 4 5" xfId="18065" xr:uid="{0C209B7C-9EDF-4C9B-A1F9-BA15A7FDA837}"/>
    <cellStyle name="Entrada 15 2 5" xfId="3283" xr:uid="{2C98EEFA-3D92-4AED-8CE7-5371D504E00A}"/>
    <cellStyle name="Entrada 15 2 5 2" xfId="5920" xr:uid="{3811C560-5B80-4533-9A0C-1FD2A0C9B1A3}"/>
    <cellStyle name="Entrada 15 2 5 2 2" xfId="12231" xr:uid="{163C8C44-1D1A-41B8-9C54-2BDABF31FABB}"/>
    <cellStyle name="Entrada 15 2 5 2 2 2" xfId="27339" xr:uid="{C4A73DE7-D9C5-4BE1-83F3-C2147612E86D}"/>
    <cellStyle name="Entrada 15 2 5 2 3" xfId="15740" xr:uid="{A6C98D46-4235-4DC9-8EFB-1235802853DE}"/>
    <cellStyle name="Entrada 15 2 5 2 3 2" xfId="30848" xr:uid="{3B909029-5BA0-410C-84E6-D2757C678CC9}"/>
    <cellStyle name="Entrada 15 2 5 2 4" xfId="21028" xr:uid="{9EA52D27-AA81-463F-8FC4-D4B8E6C802B4}"/>
    <cellStyle name="Entrada 15 2 5 3" xfId="9665" xr:uid="{9F3DB881-D35C-4EC9-9D64-5314822E5D12}"/>
    <cellStyle name="Entrada 15 2 5 3 2" xfId="24773" xr:uid="{47F03BB8-5D9E-4C3A-B3A9-59AC37CA62A8}"/>
    <cellStyle name="Entrada 15 2 5 4" xfId="14870" xr:uid="{372E6E63-F401-4532-A2D2-207841E10B8C}"/>
    <cellStyle name="Entrada 15 2 5 4 2" xfId="29978" xr:uid="{232A754B-BB6D-4B92-A6FD-02F56D5E9F78}"/>
    <cellStyle name="Entrada 15 2 5 5" xfId="18391" xr:uid="{95F6AAFD-1322-4930-A29B-EA42A14BACE2}"/>
    <cellStyle name="Entrada 15 2 6" xfId="3589" xr:uid="{FCE10C67-35F6-4CC0-97E4-45D834AE4D63}"/>
    <cellStyle name="Entrada 15 2 6 2" xfId="6226" xr:uid="{A00C77D2-9AB4-4617-B69C-25CC2F571260}"/>
    <cellStyle name="Entrada 15 2 6 2 2" xfId="12537" xr:uid="{745E02E4-6E6E-448F-9CDE-816928B6C90F}"/>
    <cellStyle name="Entrada 15 2 6 2 2 2" xfId="27645" xr:uid="{861A8F35-5B28-4318-9B96-C9797A8246D2}"/>
    <cellStyle name="Entrada 15 2 6 2 3" xfId="14584" xr:uid="{456C53F6-B492-4902-A9E9-F923B7FFB5D6}"/>
    <cellStyle name="Entrada 15 2 6 2 3 2" xfId="29692" xr:uid="{10EA3DC1-5832-476A-857F-75F099484D96}"/>
    <cellStyle name="Entrada 15 2 6 2 4" xfId="21334" xr:uid="{43B676CE-D8B1-44E6-9313-E470DF9F3155}"/>
    <cellStyle name="Entrada 15 2 6 3" xfId="9971" xr:uid="{AD6EA610-030C-41F4-80BA-7D5E4D53F1B9}"/>
    <cellStyle name="Entrada 15 2 6 3 2" xfId="25079" xr:uid="{BFBD6074-E0D3-43CE-84EF-F27A514312D1}"/>
    <cellStyle name="Entrada 15 2 6 4" xfId="15113" xr:uid="{4ED5F48F-DD9C-4033-9C8B-EA52773F00AE}"/>
    <cellStyle name="Entrada 15 2 6 4 2" xfId="30221" xr:uid="{D645621C-7F54-40FA-84A5-1CA5274CE91C}"/>
    <cellStyle name="Entrada 15 2 6 5" xfId="18697" xr:uid="{AB7C7CB7-968E-460C-826B-1A4A437D7027}"/>
    <cellStyle name="Entrada 15 2 7" xfId="3935" xr:uid="{DB6F592F-5437-4B13-93F5-97E4300DD5EB}"/>
    <cellStyle name="Entrada 15 2 7 2" xfId="6572" xr:uid="{32524158-F93D-4286-8762-395308955851}"/>
    <cellStyle name="Entrada 15 2 7 2 2" xfId="12883" xr:uid="{AA7BA24A-F104-44CD-99CE-4FC3A9A9BA0C}"/>
    <cellStyle name="Entrada 15 2 7 2 2 2" xfId="27991" xr:uid="{9C14A71D-6D47-425C-B2EB-AA6B32511D49}"/>
    <cellStyle name="Entrada 15 2 7 2 3" xfId="16588" xr:uid="{89A735AC-7B69-483E-B6AD-4D8347140C9C}"/>
    <cellStyle name="Entrada 15 2 7 2 3 2" xfId="31696" xr:uid="{8A7B9CFF-2743-4A81-84DD-B980B28DE678}"/>
    <cellStyle name="Entrada 15 2 7 2 4" xfId="21680" xr:uid="{C3B22B31-070A-4026-90A7-C7555DAA87BF}"/>
    <cellStyle name="Entrada 15 2 7 3" xfId="10317" xr:uid="{086F3B68-752C-434C-AAB3-615259E0AA8E}"/>
    <cellStyle name="Entrada 15 2 7 3 2" xfId="25425" xr:uid="{A395B7E9-26F4-4C15-893B-456F8710F653}"/>
    <cellStyle name="Entrada 15 2 7 4" xfId="14379" xr:uid="{E3CD2FEF-713F-4309-9F3E-4A1FC7210DDC}"/>
    <cellStyle name="Entrada 15 2 7 4 2" xfId="29487" xr:uid="{E537EF8C-1810-4E19-8AAD-1711EF44E5A7}"/>
    <cellStyle name="Entrada 15 2 7 5" xfId="19043" xr:uid="{16A8D638-0BE3-451C-A2E7-85B6573CF672}"/>
    <cellStyle name="Entrada 15 2 8" xfId="4282" xr:uid="{283DE247-0069-4DF3-9D3F-C7DFDC73D732}"/>
    <cellStyle name="Entrada 15 2 8 2" xfId="6919" xr:uid="{7E031CAC-1578-496E-9049-1FD5CC8AC043}"/>
    <cellStyle name="Entrada 15 2 8 2 2" xfId="13230" xr:uid="{BDC53996-F379-44EB-B8A3-5FE4BA4C4D0F}"/>
    <cellStyle name="Entrada 15 2 8 2 2 2" xfId="28338" xr:uid="{287F65F4-4D5F-4431-A515-2B8B84BC49FB}"/>
    <cellStyle name="Entrada 15 2 8 2 3" xfId="16894" xr:uid="{64F7F98E-BC62-4C03-AE96-7FBEB24A038B}"/>
    <cellStyle name="Entrada 15 2 8 2 3 2" xfId="32002" xr:uid="{38607D26-BE88-4018-B415-2975FA7D8C80}"/>
    <cellStyle name="Entrada 15 2 8 2 4" xfId="22027" xr:uid="{9F281C86-0D1D-4235-85FE-0BACF4F5221F}"/>
    <cellStyle name="Entrada 15 2 8 3" xfId="10664" xr:uid="{031B5AC2-A3D8-452B-A60F-338417958E16}"/>
    <cellStyle name="Entrada 15 2 8 3 2" xfId="25772" xr:uid="{CE96A416-BB47-4C68-B691-B4035356DEB9}"/>
    <cellStyle name="Entrada 15 2 8 4" xfId="14563" xr:uid="{1CED471A-978C-4439-BEF9-348659F75E9F}"/>
    <cellStyle name="Entrada 15 2 8 4 2" xfId="29671" xr:uid="{ACEAD5A0-56E4-4077-9587-EECEBD7B8F99}"/>
    <cellStyle name="Entrada 15 2 8 5" xfId="19390" xr:uid="{D59B75E6-6409-4094-8FA8-9F6329A783B9}"/>
    <cellStyle name="Entrada 15 2 9" xfId="4500" xr:uid="{D42F05C1-5A25-4937-ACA8-22DD79C63527}"/>
    <cellStyle name="Entrada 15 2 9 2" xfId="10882" xr:uid="{EFCADC94-AB4A-4F19-A715-863BCEDE3AF8}"/>
    <cellStyle name="Entrada 15 2 9 2 2" xfId="25990" xr:uid="{6E287BF7-2546-4C00-B5CE-77428F6A3F34}"/>
    <cellStyle name="Entrada 15 2 9 3" xfId="8177" xr:uid="{3374F4E2-1242-440D-8676-364ACDEDFF3B}"/>
    <cellStyle name="Entrada 15 2 9 3 2" xfId="23285" xr:uid="{3CFAAC10-793C-4CE3-A8FA-2D2B7E1AAB25}"/>
    <cellStyle name="Entrada 15 2 9 4" xfId="19608" xr:uid="{ED8268A1-E12C-4286-B3C6-55DB7C25D946}"/>
    <cellStyle name="Entrada 15 3" xfId="1846" xr:uid="{431F5F88-55C7-4160-877D-DDA260E4A3F1}"/>
    <cellStyle name="Entrada 15 3 10" xfId="8219" xr:uid="{F991FFBE-29F0-4389-A42D-07C5F654F1B0}"/>
    <cellStyle name="Entrada 15 3 10 2" xfId="23327" xr:uid="{9BDB976C-F101-4CCD-ADF3-DD6FD72FFFC1}"/>
    <cellStyle name="Entrada 15 3 11" xfId="15470" xr:uid="{83557BE2-549B-4F1C-81F7-5D0135A328C7}"/>
    <cellStyle name="Entrada 15 3 11 2" xfId="30578" xr:uid="{18D214D3-946B-4C81-883A-57D35C591D17}"/>
    <cellStyle name="Entrada 15 3 12" xfId="17071" xr:uid="{53F49CFB-BA44-4D7A-93E2-977090A8F526}"/>
    <cellStyle name="Entrada 15 3 2" xfId="2406" xr:uid="{EE8E5334-8978-4663-862B-386A1916A854}"/>
    <cellStyle name="Entrada 15 3 2 2" xfId="5043" xr:uid="{926F83AE-3FDF-495D-9A96-B5B24B4E53AE}"/>
    <cellStyle name="Entrada 15 3 2 2 2" xfId="11407" xr:uid="{684EABE2-4822-4208-8B24-3D33E666B2EF}"/>
    <cellStyle name="Entrada 15 3 2 2 2 2" xfId="26515" xr:uid="{B26C0010-FE39-41AE-886E-19726660AC3D}"/>
    <cellStyle name="Entrada 15 3 2 2 3" xfId="11670" xr:uid="{8185BD48-3387-4281-8FF0-C5594EC300E9}"/>
    <cellStyle name="Entrada 15 3 2 2 3 2" xfId="26778" xr:uid="{AE242D60-9826-46FB-8F85-1E0BC919E50A}"/>
    <cellStyle name="Entrada 15 3 2 2 4" xfId="20151" xr:uid="{48A91CEB-170F-4F2D-8580-AA40F665903F}"/>
    <cellStyle name="Entrada 15 3 2 3" xfId="8873" xr:uid="{93EBBCB3-878C-4DDB-AD33-04A32144CFEE}"/>
    <cellStyle name="Entrada 15 3 2 3 2" xfId="23981" xr:uid="{4AC94EE4-52C7-41D2-901F-9C5293AC955B}"/>
    <cellStyle name="Entrada 15 3 2 4" xfId="14922" xr:uid="{C73DF63B-C00E-41F6-93BA-02CECAA26C91}"/>
    <cellStyle name="Entrada 15 3 2 4 2" xfId="30030" xr:uid="{D30B8E66-361B-4AAF-B2A4-A4536A55CF67}"/>
    <cellStyle name="Entrada 15 3 2 5" xfId="11682" xr:uid="{AF640BEC-EC2E-4A4F-98F7-7A1780B23DF9}"/>
    <cellStyle name="Entrada 15 3 2 5 2" xfId="26790" xr:uid="{40A8768C-BB0A-4CF0-9B82-5D041260F43A}"/>
    <cellStyle name="Entrada 15 3 2 6" xfId="17597" xr:uid="{E51F3351-C0F1-4D09-B919-62FA96CDBE9B}"/>
    <cellStyle name="Entrada 15 3 3" xfId="2214" xr:uid="{3A71B751-AD78-43C0-9A87-17E89504EF15}"/>
    <cellStyle name="Entrada 15 3 3 2" xfId="4851" xr:uid="{47900A11-EAE2-4BFE-860A-9B7A6F757CA7}"/>
    <cellStyle name="Entrada 15 3 3 2 2" xfId="14955" xr:uid="{6E1BD712-0FD2-48B9-8298-FBDB799FDE0B}"/>
    <cellStyle name="Entrada 15 3 3 2 2 2" xfId="30063" xr:uid="{62658689-6634-45D7-B7C0-86F9C6CD9FE3}"/>
    <cellStyle name="Entrada 15 3 3 2 3" xfId="19959" xr:uid="{F8C90FF3-E91F-4FBF-962C-1229A9CB5E86}"/>
    <cellStyle name="Entrada 15 3 3 3" xfId="15577" xr:uid="{E518CA8C-8201-48E5-BFD2-43F0A64B994B}"/>
    <cellStyle name="Entrada 15 3 3 3 2" xfId="30685" xr:uid="{A4C89DFB-D419-4069-85F7-2FA80F74D580}"/>
    <cellStyle name="Entrada 15 3 3 4" xfId="17439" xr:uid="{B040FC70-547C-4F02-9124-4867675D456B}"/>
    <cellStyle name="Entrada 15 3 4" xfId="2940" xr:uid="{2E4E01EB-E99C-4F1D-BB83-4DAB786EF26D}"/>
    <cellStyle name="Entrada 15 3 4 2" xfId="5577" xr:uid="{4E3B4D4E-E2F4-4F1E-8519-FE0BE2757C6D}"/>
    <cellStyle name="Entrada 15 3 4 2 2" xfId="11888" xr:uid="{D5A101DB-A8AC-4F13-993E-EE3E8D50F6CC}"/>
    <cellStyle name="Entrada 15 3 4 2 2 2" xfId="26996" xr:uid="{EDA40567-E443-4ED2-99C7-182743736053}"/>
    <cellStyle name="Entrada 15 3 4 2 3" xfId="15341" xr:uid="{D38FC3CC-8924-452E-A03E-458619C94F2D}"/>
    <cellStyle name="Entrada 15 3 4 2 3 2" xfId="30449" xr:uid="{DFBE62D8-3B84-4004-9976-4024DD186197}"/>
    <cellStyle name="Entrada 15 3 4 2 4" xfId="20685" xr:uid="{6553B6E9-D3F6-40B7-B4C9-E11B4540D3B0}"/>
    <cellStyle name="Entrada 15 3 4 3" xfId="9322" xr:uid="{FC873614-7BC4-4E4C-A1A5-D39F8C25088A}"/>
    <cellStyle name="Entrada 15 3 4 3 2" xfId="24430" xr:uid="{4C45C9DC-21FA-4B86-B18E-3A433FC0CCC3}"/>
    <cellStyle name="Entrada 15 3 4 4" xfId="15700" xr:uid="{49835104-3651-46F7-8E12-78280A60F9E5}"/>
    <cellStyle name="Entrada 15 3 4 4 2" xfId="30808" xr:uid="{3FFC8753-5DC3-49AD-8E7B-732151123DD2}"/>
    <cellStyle name="Entrada 15 3 4 5" xfId="18048" xr:uid="{50F1F6BE-E92E-41B3-92F8-BB5260C94776}"/>
    <cellStyle name="Entrada 15 3 5" xfId="3266" xr:uid="{586B0B4C-0178-47D7-9C2D-97F405146C08}"/>
    <cellStyle name="Entrada 15 3 5 2" xfId="5903" xr:uid="{F5ACED03-FEBE-4594-A2EF-EF1B6C56EB97}"/>
    <cellStyle name="Entrada 15 3 5 2 2" xfId="12214" xr:uid="{CDA1CC90-BB2B-4F4C-8698-BC05FEBACF35}"/>
    <cellStyle name="Entrada 15 3 5 2 2 2" xfId="27322" xr:uid="{8553A69E-1B38-4796-AE2F-0496DCC7BA7B}"/>
    <cellStyle name="Entrada 15 3 5 2 3" xfId="15886" xr:uid="{D67B80EF-F114-4D24-B0CA-F1C664EF03A3}"/>
    <cellStyle name="Entrada 15 3 5 2 3 2" xfId="30994" xr:uid="{FA471D43-7D0E-4E95-B075-FA15860FDF21}"/>
    <cellStyle name="Entrada 15 3 5 2 4" xfId="21011" xr:uid="{4B4DD19E-A275-4064-84E6-E0373BDB9705}"/>
    <cellStyle name="Entrada 15 3 5 3" xfId="9648" xr:uid="{B5FB8EF3-CD08-445E-9A13-265E27CF90FD}"/>
    <cellStyle name="Entrada 15 3 5 3 2" xfId="24756" xr:uid="{1738A5EC-D965-4C8E-9317-343836ADB4F8}"/>
    <cellStyle name="Entrada 15 3 5 4" xfId="15155" xr:uid="{5F01E1D2-588B-4ABD-ACDC-750C27DD48DA}"/>
    <cellStyle name="Entrada 15 3 5 4 2" xfId="30263" xr:uid="{A2951964-E2AB-4193-A9CF-57CF0C2A5394}"/>
    <cellStyle name="Entrada 15 3 5 5" xfId="18374" xr:uid="{6A923C6F-FA00-423D-862B-6E04DBB70F7B}"/>
    <cellStyle name="Entrada 15 3 6" xfId="3572" xr:uid="{E40CBD74-8F66-4181-9379-0A2DBC7241FE}"/>
    <cellStyle name="Entrada 15 3 6 2" xfId="6209" xr:uid="{54EA24C4-B4AC-4359-898C-68A174A83C4A}"/>
    <cellStyle name="Entrada 15 3 6 2 2" xfId="12520" xr:uid="{45DE1C98-9CC6-4532-B0A2-508C014C2872}"/>
    <cellStyle name="Entrada 15 3 6 2 2 2" xfId="27628" xr:uid="{35939E72-0360-4047-8A73-35A26F7E2531}"/>
    <cellStyle name="Entrada 15 3 6 2 3" xfId="16555" xr:uid="{A4805151-629D-4E44-8A0E-EEB717564288}"/>
    <cellStyle name="Entrada 15 3 6 2 3 2" xfId="31663" xr:uid="{12C265EB-E6B0-4B9A-B886-3878146F1CDA}"/>
    <cellStyle name="Entrada 15 3 6 2 4" xfId="21317" xr:uid="{D4EA722A-07ED-4461-BEC2-3F08324D6F74}"/>
    <cellStyle name="Entrada 15 3 6 3" xfId="9954" xr:uid="{675AD6D5-C88D-423B-BD2D-906436024F2F}"/>
    <cellStyle name="Entrada 15 3 6 3 2" xfId="25062" xr:uid="{FE654DC1-514B-409C-AC18-2834DE9B65CC}"/>
    <cellStyle name="Entrada 15 3 6 4" xfId="14772" xr:uid="{E6516A01-0FEE-4D78-B2E0-355911328BEA}"/>
    <cellStyle name="Entrada 15 3 6 4 2" xfId="29880" xr:uid="{EB7B8F4E-43E6-40DD-93AE-262D42307CDB}"/>
    <cellStyle name="Entrada 15 3 6 5" xfId="18680" xr:uid="{53D434F0-EAA3-4481-8D67-DD76221DADE0}"/>
    <cellStyle name="Entrada 15 3 7" xfId="3918" xr:uid="{3E3064E1-ADE5-4537-93AC-2E9F3B7AC162}"/>
    <cellStyle name="Entrada 15 3 7 2" xfId="6555" xr:uid="{DA44D35C-2CE1-4110-879E-1D8FFC68AFE0}"/>
    <cellStyle name="Entrada 15 3 7 2 2" xfId="12866" xr:uid="{E3F92F1A-B9E4-4C74-9D23-EDC5DCAF76DC}"/>
    <cellStyle name="Entrada 15 3 7 2 2 2" xfId="27974" xr:uid="{AA2C817E-5298-4CCE-B78A-49368E20F4CB}"/>
    <cellStyle name="Entrada 15 3 7 2 3" xfId="16571" xr:uid="{22759EAE-FCDA-4519-BA4A-595C9CA08BDD}"/>
    <cellStyle name="Entrada 15 3 7 2 3 2" xfId="31679" xr:uid="{7BFD4183-B594-48FA-B6BB-B69709813575}"/>
    <cellStyle name="Entrada 15 3 7 2 4" xfId="21663" xr:uid="{409C8B31-E84F-4809-99A0-F6189B92C3CE}"/>
    <cellStyle name="Entrada 15 3 7 3" xfId="10300" xr:uid="{CF54E2BA-481A-4562-88AF-00D8235827D2}"/>
    <cellStyle name="Entrada 15 3 7 3 2" xfId="25408" xr:uid="{41324021-A849-4C02-913E-ACFB03E7EF54}"/>
    <cellStyle name="Entrada 15 3 7 4" xfId="14083" xr:uid="{BB4DF59E-F908-4384-AC60-28264158C745}"/>
    <cellStyle name="Entrada 15 3 7 4 2" xfId="29191" xr:uid="{93B6D598-5F70-487E-8D9A-4DA4D762A5E9}"/>
    <cellStyle name="Entrada 15 3 7 5" xfId="19026" xr:uid="{155A3CE0-109B-4E5C-A320-6410C094948C}"/>
    <cellStyle name="Entrada 15 3 8" xfId="4483" xr:uid="{66BFA52F-AA26-4F2C-9655-94C01B221994}"/>
    <cellStyle name="Entrada 15 3 8 2" xfId="10865" xr:uid="{91320666-1C83-41CE-B188-07D69D4B9CB0}"/>
    <cellStyle name="Entrada 15 3 8 2 2" xfId="25973" xr:uid="{4D403C8E-6F9C-46DB-A22D-236A60E6C336}"/>
    <cellStyle name="Entrada 15 3 8 3" xfId="16293" xr:uid="{D9D829CF-22FC-49AB-9A7B-DAA08C0D7A01}"/>
    <cellStyle name="Entrada 15 3 8 3 2" xfId="31401" xr:uid="{86E66702-A401-4724-8DAA-5A6DCB41B684}"/>
    <cellStyle name="Entrada 15 3 8 4" xfId="19591" xr:uid="{C40430F5-E536-4B4C-8908-3FE4712493E0}"/>
    <cellStyle name="Entrada 15 3 9" xfId="8347" xr:uid="{A7D3241D-19A9-4D95-9386-59BCE89A137E}"/>
    <cellStyle name="Entrada 15 3 9 2" xfId="23455" xr:uid="{E0DA538A-4243-49F0-82B3-9F28C4EF8B81}"/>
    <cellStyle name="Entrada 15 4" xfId="2083" xr:uid="{7379017A-EBF8-419B-85CB-BE2179424088}"/>
    <cellStyle name="Entrada 15 4 10" xfId="15229" xr:uid="{9E622727-799B-4748-B46F-BD0F98AD623B}"/>
    <cellStyle name="Entrada 15 4 10 2" xfId="30337" xr:uid="{A2EF7A3B-72D4-4565-9D56-17238DEABF71}"/>
    <cellStyle name="Entrada 15 4 11" xfId="16488" xr:uid="{109D6995-FC74-4732-9355-10A359CA3719}"/>
    <cellStyle name="Entrada 15 4 11 2" xfId="31596" xr:uid="{58F4EDAA-6A00-4089-B299-ED2542A35C8E}"/>
    <cellStyle name="Entrada 15 4 12" xfId="17308" xr:uid="{E1382293-68B8-4F9F-A912-74859A00993A}"/>
    <cellStyle name="Entrada 15 4 2" xfId="2573" xr:uid="{AA0F9EBF-8856-4543-9AAD-50C2C4B14A74}"/>
    <cellStyle name="Entrada 15 4 2 2" xfId="5210" xr:uid="{E8FFD785-EC56-458B-8209-F8B6DFE105B8}"/>
    <cellStyle name="Entrada 15 4 2 2 2" xfId="11574" xr:uid="{A350EC36-ABDE-48C6-98BA-890425955066}"/>
    <cellStyle name="Entrada 15 4 2 2 2 2" xfId="26682" xr:uid="{F2119DD9-D00C-4B67-A07E-211B8C3A3564}"/>
    <cellStyle name="Entrada 15 4 2 2 3" xfId="15673" xr:uid="{AF48B563-D719-4E03-8131-28D350AE6CFD}"/>
    <cellStyle name="Entrada 15 4 2 2 3 2" xfId="30781" xr:uid="{313AB6E4-D339-4EEB-A0EB-7CFC1E3195E2}"/>
    <cellStyle name="Entrada 15 4 2 2 4" xfId="20318" xr:uid="{4B3176BD-66E5-4085-AE0A-AD9B6971FE3C}"/>
    <cellStyle name="Entrada 15 4 2 3" xfId="9040" xr:uid="{C2090288-996A-4983-AE13-55866F5FFF5C}"/>
    <cellStyle name="Entrada 15 4 2 3 2" xfId="24148" xr:uid="{6D033D70-FB98-4EEE-8EC8-0BA9D95F2491}"/>
    <cellStyle name="Entrada 15 4 2 4" xfId="7519" xr:uid="{C94C49A5-ECFA-407B-B5CD-C03DB746BA3F}"/>
    <cellStyle name="Entrada 15 4 2 4 2" xfId="22627" xr:uid="{987C5432-833C-4231-88CD-6DBD895B4BCA}"/>
    <cellStyle name="Entrada 15 4 2 5" xfId="15877" xr:uid="{80383E8E-A0F5-4FB7-95EF-0A25777F8777}"/>
    <cellStyle name="Entrada 15 4 2 5 2" xfId="30985" xr:uid="{A28DCDA3-E4D9-4EE5-A188-EE4B8CC7B786}"/>
    <cellStyle name="Entrada 15 4 2 6" xfId="17681" xr:uid="{D2EF7739-12EE-46B4-AA16-AA60B48ADA5E}"/>
    <cellStyle name="Entrada 15 4 3" xfId="2843" xr:uid="{360530CB-8C56-4822-8850-83EC65794E7B}"/>
    <cellStyle name="Entrada 15 4 3 2" xfId="5480" xr:uid="{3472EAB8-8F25-4E4B-9735-CEC8845EE462}"/>
    <cellStyle name="Entrada 15 4 3 2 2" xfId="13640" xr:uid="{15A408AF-9D83-429B-8BD9-8DD77DDDF16A}"/>
    <cellStyle name="Entrada 15 4 3 2 2 2" xfId="28748" xr:uid="{FE6609B8-FF15-4735-9BDB-8B3F20D1797C}"/>
    <cellStyle name="Entrada 15 4 3 2 3" xfId="20588" xr:uid="{AA603904-6DB5-4FC5-9940-C823942A4391}"/>
    <cellStyle name="Entrada 15 4 3 3" xfId="14966" xr:uid="{2F4B98E1-816E-4057-89A5-04DAE9EE75BA}"/>
    <cellStyle name="Entrada 15 4 3 3 2" xfId="30074" xr:uid="{095C6EF7-B9B0-4E67-AA93-8EE78AEE7BF6}"/>
    <cellStyle name="Entrada 15 4 3 4" xfId="17951" xr:uid="{497F1EDD-DCFB-4C5A-9BE7-20170E71D326}"/>
    <cellStyle name="Entrada 15 4 4" xfId="3146" xr:uid="{2B3EA19B-7F37-40FC-8271-26C4E7BE3257}"/>
    <cellStyle name="Entrada 15 4 4 2" xfId="5783" xr:uid="{9F0F2BCB-C00E-49DF-B383-A9C00A091D6E}"/>
    <cellStyle name="Entrada 15 4 4 2 2" xfId="12094" xr:uid="{F3B6044E-B721-4438-980A-B76F3154A1DF}"/>
    <cellStyle name="Entrada 15 4 4 2 2 2" xfId="27202" xr:uid="{C212B990-2666-40E2-ADFE-E67982209123}"/>
    <cellStyle name="Entrada 15 4 4 2 3" xfId="15035" xr:uid="{5310740C-BF8F-48A0-BA00-67BC050A2F8C}"/>
    <cellStyle name="Entrada 15 4 4 2 3 2" xfId="30143" xr:uid="{2A8C0E4E-54C0-486F-9AF1-3EC140F5E913}"/>
    <cellStyle name="Entrada 15 4 4 2 4" xfId="20891" xr:uid="{5C6BB266-A491-4A55-B536-A1BC29AF7770}"/>
    <cellStyle name="Entrada 15 4 4 3" xfId="9528" xr:uid="{0C321A29-774E-4778-8F4B-7A8C03760C6B}"/>
    <cellStyle name="Entrada 15 4 4 3 2" xfId="24636" xr:uid="{9FF7E96A-935D-4F19-A67B-E4EB441C61BE}"/>
    <cellStyle name="Entrada 15 4 4 4" xfId="14038" xr:uid="{007386C2-D54C-47A2-AA2F-64DD5F06C6E1}"/>
    <cellStyle name="Entrada 15 4 4 4 2" xfId="29146" xr:uid="{E30A714B-8D40-47EA-A03F-19CCA1F5FAE4}"/>
    <cellStyle name="Entrada 15 4 4 5" xfId="18254" xr:uid="{D926DF64-9F21-4930-9543-5DCD20012DAC}"/>
    <cellStyle name="Entrada 15 4 5" xfId="3472" xr:uid="{BBC27A83-48B6-47A1-920A-A76469E4A2A8}"/>
    <cellStyle name="Entrada 15 4 5 2" xfId="6109" xr:uid="{4953925F-BF82-472F-94E8-5CFB9984C4A6}"/>
    <cellStyle name="Entrada 15 4 5 2 2" xfId="12420" xr:uid="{8DCA6D80-FBC2-474F-A352-0C8CF38B1D05}"/>
    <cellStyle name="Entrada 15 4 5 2 2 2" xfId="27528" xr:uid="{CF769E7B-B9F0-4F6B-8A48-4D2D4141731E}"/>
    <cellStyle name="Entrada 15 4 5 2 3" xfId="15074" xr:uid="{87F5F3DB-C17F-4078-B7DB-B2812F3BA151}"/>
    <cellStyle name="Entrada 15 4 5 2 3 2" xfId="30182" xr:uid="{CA4C2E64-9A49-4425-8626-B4A1583B54F9}"/>
    <cellStyle name="Entrada 15 4 5 2 4" xfId="21217" xr:uid="{8820CD1A-350A-43FE-8F49-A355E29D18A0}"/>
    <cellStyle name="Entrada 15 4 5 3" xfId="9854" xr:uid="{686B646B-1AAA-413B-9711-6297E70C1C98}"/>
    <cellStyle name="Entrada 15 4 5 3 2" xfId="24962" xr:uid="{2C1B1BF5-619D-473C-B3F2-A4AD9014BFC5}"/>
    <cellStyle name="Entrada 15 4 5 4" xfId="7392" xr:uid="{942607FE-DD08-4D85-8B18-9B6A96E77441}"/>
    <cellStyle name="Entrada 15 4 5 4 2" xfId="22500" xr:uid="{B0F2A50C-7F5D-4410-A143-0F2E862FCC7B}"/>
    <cellStyle name="Entrada 15 4 5 5" xfId="18580" xr:uid="{A6AF1486-3F59-4C61-BB74-A4E3023DDEFC}"/>
    <cellStyle name="Entrada 15 4 6" xfId="3778" xr:uid="{ED4B7511-41A9-4AF4-9DE5-64E7298D21D3}"/>
    <cellStyle name="Entrada 15 4 6 2" xfId="6415" xr:uid="{99724F7B-8D3D-4078-910A-838A3562852A}"/>
    <cellStyle name="Entrada 15 4 6 2 2" xfId="12726" xr:uid="{536B2275-A906-47BA-A34E-3288307FDC21}"/>
    <cellStyle name="Entrada 15 4 6 2 2 2" xfId="27834" xr:uid="{645488C9-2153-4289-968B-D19C625FCECA}"/>
    <cellStyle name="Entrada 15 4 6 2 3" xfId="15766" xr:uid="{E64AD8B8-4F74-4D39-8F1E-1FB7A199F1E2}"/>
    <cellStyle name="Entrada 15 4 6 2 3 2" xfId="30874" xr:uid="{E571B941-4D28-4802-B819-0CECB82EDF93}"/>
    <cellStyle name="Entrada 15 4 6 2 4" xfId="21523" xr:uid="{6275B1CF-C997-42CD-8319-027D0DE1C1DC}"/>
    <cellStyle name="Entrada 15 4 6 3" xfId="10160" xr:uid="{694FDD50-10CB-4511-9D5B-0285A2177A00}"/>
    <cellStyle name="Entrada 15 4 6 3 2" xfId="25268" xr:uid="{0006D88D-6A31-4B68-8150-86EFC80E6329}"/>
    <cellStyle name="Entrada 15 4 6 4" xfId="16508" xr:uid="{016DD193-391F-4FE5-A741-003B40993EC7}"/>
    <cellStyle name="Entrada 15 4 6 4 2" xfId="31616" xr:uid="{F3A04EF3-F0C8-4029-8594-8A3AC6A4406F}"/>
    <cellStyle name="Entrada 15 4 6 5" xfId="18886" xr:uid="{1A787796-065C-4F26-BEEC-7AA78D79E041}"/>
    <cellStyle name="Entrada 15 4 7" xfId="4155" xr:uid="{9A1F52F7-9F2D-4780-AD47-EDE4CC7342E1}"/>
    <cellStyle name="Entrada 15 4 7 2" xfId="6792" xr:uid="{652BD47F-0552-457B-8C4D-B6B428A9ECE7}"/>
    <cellStyle name="Entrada 15 4 7 2 2" xfId="13103" xr:uid="{2F0A5FF2-790B-44B0-A9D4-F43F6273048B}"/>
    <cellStyle name="Entrada 15 4 7 2 2 2" xfId="28211" xr:uid="{8F32C9DC-512E-449F-BC75-F4D66D38278D}"/>
    <cellStyle name="Entrada 15 4 7 2 3" xfId="16777" xr:uid="{B40231BE-7B88-411E-BCE9-B25B9D12540C}"/>
    <cellStyle name="Entrada 15 4 7 2 3 2" xfId="31885" xr:uid="{52501249-D456-4009-8293-C46361DEC255}"/>
    <cellStyle name="Entrada 15 4 7 2 4" xfId="21900" xr:uid="{C388C4B0-AAAA-47C5-8A21-414CAF6004DA}"/>
    <cellStyle name="Entrada 15 4 7 3" xfId="10537" xr:uid="{CE5FA9DE-0894-41F6-B872-45E822AED738}"/>
    <cellStyle name="Entrada 15 4 7 3 2" xfId="25645" xr:uid="{3052BE64-1471-4160-94B3-672C38A4DB7B}"/>
    <cellStyle name="Entrada 15 4 7 4" xfId="7755" xr:uid="{0012BCF8-71C6-47BF-95F9-707FC454873A}"/>
    <cellStyle name="Entrada 15 4 7 4 2" xfId="22863" xr:uid="{756D1CA8-5CF0-4501-8F1C-B5C2266269F5}"/>
    <cellStyle name="Entrada 15 4 7 5" xfId="19263" xr:uid="{4EEE0346-1C79-46CE-B59B-CA797DF390C8}"/>
    <cellStyle name="Entrada 15 4 8" xfId="4720" xr:uid="{8C6CF0DD-CFB9-4A0D-8DB0-1ED62BB497A1}"/>
    <cellStyle name="Entrada 15 4 8 2" xfId="11102" xr:uid="{F9F22AE6-E3A3-4BD5-BA82-5AC065A06842}"/>
    <cellStyle name="Entrada 15 4 8 2 2" xfId="26210" xr:uid="{3BE73697-54DA-4716-B63B-33F266F14801}"/>
    <cellStyle name="Entrada 15 4 8 3" xfId="13765" xr:uid="{D48D9062-47A1-4D76-891F-4E0577CCA16A}"/>
    <cellStyle name="Entrada 15 4 8 3 2" xfId="28873" xr:uid="{2FA13BF2-F91E-4905-9C17-0A94B4B3322B}"/>
    <cellStyle name="Entrada 15 4 8 4" xfId="19828" xr:uid="{8A728BD7-1F64-4701-A31F-29484E73684D}"/>
    <cellStyle name="Entrada 15 4 9" xfId="8581" xr:uid="{78404E52-5E2C-41BC-9D60-734F7CDEEA22}"/>
    <cellStyle name="Entrada 15 4 9 2" xfId="23689" xr:uid="{7674E4E8-8CAC-41CA-AA8F-21EE25F701DD}"/>
    <cellStyle name="Entrada 15 5" xfId="2038" xr:uid="{F9616113-71AD-4C04-B766-011188A239D8}"/>
    <cellStyle name="Entrada 15 5 10" xfId="9144" xr:uid="{950C8DE8-7931-456C-8F3F-829E3E98BBD6}"/>
    <cellStyle name="Entrada 15 5 10 2" xfId="24252" xr:uid="{4425E9E1-94AF-4A68-854C-C049E72D46AD}"/>
    <cellStyle name="Entrada 15 5 11" xfId="17263" xr:uid="{631D8C74-C258-4F36-B4F0-B0C814EACCE9}"/>
    <cellStyle name="Entrada 15 5 2" xfId="2798" xr:uid="{E4B58685-453D-4E0C-980C-852A3E3F514E}"/>
    <cellStyle name="Entrada 15 5 2 2" xfId="5435" xr:uid="{5BD19DEE-8482-49C9-8AFF-D05B2C8419E1}"/>
    <cellStyle name="Entrada 15 5 2 2 2" xfId="16214" xr:uid="{C5D2C736-2DF1-4713-B7F1-A50B9C4382E5}"/>
    <cellStyle name="Entrada 15 5 2 2 2 2" xfId="31322" xr:uid="{8E0110B9-FE9E-46C4-97D5-A6593B0C1B71}"/>
    <cellStyle name="Entrada 15 5 2 2 3" xfId="20543" xr:uid="{7F7AC488-FB1D-4635-AA33-D37C3D912398}"/>
    <cellStyle name="Entrada 15 5 2 3" xfId="14615" xr:uid="{6388F317-9636-47E3-9C3A-E803A9ED7A0D}"/>
    <cellStyle name="Entrada 15 5 2 3 2" xfId="29723" xr:uid="{24C91E6A-1CA4-4BF2-A42C-840229AFFBEA}"/>
    <cellStyle name="Entrada 15 5 2 4" xfId="17906" xr:uid="{06FB2FEE-5ADD-4EF6-BAE6-71D4A5B43D81}"/>
    <cellStyle name="Entrada 15 5 3" xfId="3101" xr:uid="{4109EC98-D38B-41CD-94E4-BB39FC28B679}"/>
    <cellStyle name="Entrada 15 5 3 2" xfId="5738" xr:uid="{F37DF5D6-4C46-44A2-BB3A-9A147508BDBC}"/>
    <cellStyle name="Entrada 15 5 3 2 2" xfId="12049" xr:uid="{8B9A3176-3C6A-44C2-97BA-B3968827C52C}"/>
    <cellStyle name="Entrada 15 5 3 2 2 2" xfId="27157" xr:uid="{69317B10-7153-49AA-8FF1-7C528BAA17D0}"/>
    <cellStyle name="Entrada 15 5 3 2 3" xfId="14415" xr:uid="{6823A260-9DB1-4080-9BCC-0C362337FD0D}"/>
    <cellStyle name="Entrada 15 5 3 2 3 2" xfId="29523" xr:uid="{2D19C5ED-B7C7-4E13-A52C-896E7499674B}"/>
    <cellStyle name="Entrada 15 5 3 2 4" xfId="20846" xr:uid="{82272B8A-079B-4C89-8C7F-96C290F96279}"/>
    <cellStyle name="Entrada 15 5 3 3" xfId="9483" xr:uid="{C62846E1-74A5-4DFC-B969-BEE8C92C846F}"/>
    <cellStyle name="Entrada 15 5 3 3 2" xfId="24591" xr:uid="{C155DBDB-E9CF-4765-8877-20BB10F28D03}"/>
    <cellStyle name="Entrada 15 5 3 4" xfId="14670" xr:uid="{E751227F-FB6A-46F3-975A-DAD0A4C13D07}"/>
    <cellStyle name="Entrada 15 5 3 4 2" xfId="29778" xr:uid="{3C39CC2B-2B15-4D8E-9F14-B44A5EA2949A}"/>
    <cellStyle name="Entrada 15 5 3 5" xfId="18209" xr:uid="{5C61E6A9-9810-4F65-B9D9-2AB8600D2F90}"/>
    <cellStyle name="Entrada 15 5 4" xfId="3427" xr:uid="{8A48B860-D82D-4FE2-B1E4-F84BCB4F5B38}"/>
    <cellStyle name="Entrada 15 5 4 2" xfId="6064" xr:uid="{5F801141-D183-4FD1-9A19-048E90A70FE8}"/>
    <cellStyle name="Entrada 15 5 4 2 2" xfId="12375" xr:uid="{D85A4F3F-BE25-4299-BE64-683644D330FC}"/>
    <cellStyle name="Entrada 15 5 4 2 2 2" xfId="27483" xr:uid="{763ED1C4-2CE4-4378-B74C-0DFB120AE6D8}"/>
    <cellStyle name="Entrada 15 5 4 2 3" xfId="13477" xr:uid="{678CEC27-2CD0-4DA1-ADAE-F04816C96FDC}"/>
    <cellStyle name="Entrada 15 5 4 2 3 2" xfId="28585" xr:uid="{6F430857-7E1C-40EE-80ED-2E1E928E55DD}"/>
    <cellStyle name="Entrada 15 5 4 2 4" xfId="21172" xr:uid="{18417B12-A06F-40E2-8166-92129301599B}"/>
    <cellStyle name="Entrada 15 5 4 3" xfId="9809" xr:uid="{9D87E6B7-A5D6-4EDF-89A3-4CA8752F6CCB}"/>
    <cellStyle name="Entrada 15 5 4 3 2" xfId="24917" xr:uid="{99F7E7DD-C758-4807-8713-A7DFF3B6BE10}"/>
    <cellStyle name="Entrada 15 5 4 4" xfId="9297" xr:uid="{8CA622F6-ACA6-49F2-BB51-05ADDBEC76B7}"/>
    <cellStyle name="Entrada 15 5 4 4 2" xfId="24405" xr:uid="{AE9B9BA9-1B78-4D3C-9643-50A86FE2C1E1}"/>
    <cellStyle name="Entrada 15 5 4 5" xfId="18535" xr:uid="{DAD98CEB-CD39-4F8F-9CF6-EA9F123747F5}"/>
    <cellStyle name="Entrada 15 5 5" xfId="3733" xr:uid="{E2A36D34-0039-44EC-AFEA-7F814606FDDB}"/>
    <cellStyle name="Entrada 15 5 5 2" xfId="6370" xr:uid="{8A1AD4F4-8A04-4235-8CB7-A3270423A1B1}"/>
    <cellStyle name="Entrada 15 5 5 2 2" xfId="12681" xr:uid="{223D3E3B-7188-4B31-B810-E33BF6B58DCF}"/>
    <cellStyle name="Entrada 15 5 5 2 2 2" xfId="27789" xr:uid="{A905F212-0392-4FF4-81EE-72C3EB4EA477}"/>
    <cellStyle name="Entrada 15 5 5 2 3" xfId="8289" xr:uid="{39FAB100-0E5F-4651-9FD0-BCB9CD8B699F}"/>
    <cellStyle name="Entrada 15 5 5 2 3 2" xfId="23397" xr:uid="{0CB6A8E1-BD8E-44F2-8A41-56274C6F3DBB}"/>
    <cellStyle name="Entrada 15 5 5 2 4" xfId="21478" xr:uid="{E08D3633-1785-4FF7-879A-25B724EBAEB8}"/>
    <cellStyle name="Entrada 15 5 5 3" xfId="10115" xr:uid="{B86B627A-9833-4560-8AD3-72AD3DDCC879}"/>
    <cellStyle name="Entrada 15 5 5 3 2" xfId="25223" xr:uid="{FD884BC3-B3B9-436E-8F69-D181A2983D6E}"/>
    <cellStyle name="Entrada 15 5 5 4" xfId="14614" xr:uid="{BDD1E4FC-284B-43B4-99AE-4BF344863DA4}"/>
    <cellStyle name="Entrada 15 5 5 4 2" xfId="29722" xr:uid="{90D13151-E885-4B1A-9AD2-8BFADB40BFF2}"/>
    <cellStyle name="Entrada 15 5 5 5" xfId="18841" xr:uid="{8C586EF3-5F6F-454B-A84E-2AD45C863565}"/>
    <cellStyle name="Entrada 15 5 6" xfId="4110" xr:uid="{D1635F53-17C0-41B6-B200-7FF594F40C55}"/>
    <cellStyle name="Entrada 15 5 6 2" xfId="6747" xr:uid="{8CCE0D25-60B0-4E02-A3FB-86328549027D}"/>
    <cellStyle name="Entrada 15 5 6 2 2" xfId="13058" xr:uid="{2055CE4A-5AF1-48CD-B575-3D1ABC1553F4}"/>
    <cellStyle name="Entrada 15 5 6 2 2 2" xfId="28166" xr:uid="{B0E8AF6F-EED4-4E57-839E-4D8EFDD765D2}"/>
    <cellStyle name="Entrada 15 5 6 2 3" xfId="16732" xr:uid="{7D626217-7FF3-4429-B475-DA356D802162}"/>
    <cellStyle name="Entrada 15 5 6 2 3 2" xfId="31840" xr:uid="{26126118-F309-4594-A28B-8FACE5A67E3A}"/>
    <cellStyle name="Entrada 15 5 6 2 4" xfId="21855" xr:uid="{02B7E667-37E2-4B2D-ABB8-FE064D1CFFD1}"/>
    <cellStyle name="Entrada 15 5 6 3" xfId="10492" xr:uid="{CDED2B56-9BCE-4320-9115-B47BE2DC21BD}"/>
    <cellStyle name="Entrada 15 5 6 3 2" xfId="25600" xr:uid="{E800EA5F-44DD-483A-9683-D03F7542C5A8}"/>
    <cellStyle name="Entrada 15 5 6 4" xfId="13863" xr:uid="{5332AADE-69B8-4C8A-A5CB-37D1DD527AC3}"/>
    <cellStyle name="Entrada 15 5 6 4 2" xfId="28971" xr:uid="{52D6A8F0-6088-4454-B334-52A9D733F002}"/>
    <cellStyle name="Entrada 15 5 6 5" xfId="19218" xr:uid="{BAB4C647-E7F9-4332-8A16-655A771B040E}"/>
    <cellStyle name="Entrada 15 5 7" xfId="4675" xr:uid="{72996C17-5620-4C78-A23A-BA4F855D14C4}"/>
    <cellStyle name="Entrada 15 5 7 2" xfId="11057" xr:uid="{B259BF77-FD55-4166-8F92-4F661AA96BE7}"/>
    <cellStyle name="Entrada 15 5 7 2 2" xfId="26165" xr:uid="{EBB095CE-173A-43C1-94F7-E3C4C3C975D1}"/>
    <cellStyle name="Entrada 15 5 7 3" xfId="13801" xr:uid="{9CAA7817-C906-409B-9C4E-CDE24E1BC01A}"/>
    <cellStyle name="Entrada 15 5 7 3 2" xfId="28909" xr:uid="{D8FA7A9A-0673-4287-B320-184EACA49E01}"/>
    <cellStyle name="Entrada 15 5 7 4" xfId="19783" xr:uid="{29A1AC02-1434-4AB2-B12B-9CB4A480FF44}"/>
    <cellStyle name="Entrada 15 5 8" xfId="8536" xr:uid="{21C9E067-9059-4202-B647-C0C408019404}"/>
    <cellStyle name="Entrada 15 5 8 2" xfId="23644" xr:uid="{0E9E5195-706F-4F30-852E-C824BC40D3A8}"/>
    <cellStyle name="Entrada 15 5 9" xfId="16344" xr:uid="{51870B50-3616-4DE0-8B1A-193BB54A566C}"/>
    <cellStyle name="Entrada 15 5 9 2" xfId="31452" xr:uid="{319933C7-7AD0-4C1F-A7F7-ECDDBD036024}"/>
    <cellStyle name="Entrada 16" xfId="1148" xr:uid="{00000000-0005-0000-0000-00007E040000}"/>
    <cellStyle name="Entrada 16 2" xfId="1864" xr:uid="{4CAC8E1F-12F4-47FB-B474-3FCDE796CF48}"/>
    <cellStyle name="Entrada 16 2 10" xfId="8365" xr:uid="{DEAEE29D-4763-4499-9A89-96662F208AF2}"/>
    <cellStyle name="Entrada 16 2 10 2" xfId="23473" xr:uid="{0F266EA6-5DB5-4C66-B3C0-7D254F3FB4E2}"/>
    <cellStyle name="Entrada 16 2 11" xfId="16290" xr:uid="{9E50AB95-7BEF-42DB-8DF3-CC86AFD01D70}"/>
    <cellStyle name="Entrada 16 2 11 2" xfId="31398" xr:uid="{F9189B5B-C973-469D-8FB2-171619629600}"/>
    <cellStyle name="Entrada 16 2 12" xfId="14502" xr:uid="{22B0A04A-34E6-4B43-AC3F-4DD7E06967FB}"/>
    <cellStyle name="Entrada 16 2 12 2" xfId="29610" xr:uid="{EBF222D1-C427-47AC-A8F7-3ECA46E53721}"/>
    <cellStyle name="Entrada 16 2 13" xfId="17089" xr:uid="{CD17223F-86C5-465A-9142-0B36EF7CCDB7}"/>
    <cellStyle name="Entrada 16 2 2" xfId="2424" xr:uid="{8E3CE63B-8CAE-47BB-B05D-541D1D7AC5C2}"/>
    <cellStyle name="Entrada 16 2 2 2" xfId="5061" xr:uid="{21C172F3-E8DD-4593-BD43-CBC62274126F}"/>
    <cellStyle name="Entrada 16 2 2 2 2" xfId="11425" xr:uid="{92A3209A-3B00-4CC1-85F6-085A4D75B6DB}"/>
    <cellStyle name="Entrada 16 2 2 2 2 2" xfId="26533" xr:uid="{125AC21A-0F25-4D03-A480-BC7939C15193}"/>
    <cellStyle name="Entrada 16 2 2 2 3" xfId="7097" xr:uid="{D1140FBF-15F6-47C9-A5F1-B6C760347CE5}"/>
    <cellStyle name="Entrada 16 2 2 2 3 2" xfId="22205" xr:uid="{5CA4A8B5-79E3-43F7-8CEC-3026EC55DDA4}"/>
    <cellStyle name="Entrada 16 2 2 2 4" xfId="20169" xr:uid="{489E75F3-027F-4BED-A4C8-8FD7F160CFDC}"/>
    <cellStyle name="Entrada 16 2 2 3" xfId="8891" xr:uid="{04915987-7362-499D-AE28-83CCF923A503}"/>
    <cellStyle name="Entrada 16 2 2 3 2" xfId="23999" xr:uid="{2EE9D2E8-6E9F-4225-9C3C-22B7456AA11E}"/>
    <cellStyle name="Entrada 16 2 3" xfId="2196" xr:uid="{3F629F6A-A2BC-44F2-B4E3-AB62F0332284}"/>
    <cellStyle name="Entrada 16 2 3 2" xfId="4833" xr:uid="{FDEFFDE4-8009-4634-8884-4AB53626EEC1}"/>
    <cellStyle name="Entrada 16 2 3 2 2" xfId="7112" xr:uid="{AB123E87-D959-4DAC-98DA-7C6C86EA1CAE}"/>
    <cellStyle name="Entrada 16 2 3 2 2 2" xfId="22220" xr:uid="{FC2496CE-D893-4647-A4C1-870F88CED868}"/>
    <cellStyle name="Entrada 16 2 3 2 3" xfId="19941" xr:uid="{B7036701-9F75-45E4-B91F-F4806BA2F1D3}"/>
    <cellStyle name="Entrada 16 2 3 3" xfId="14406" xr:uid="{17FBC1D8-BC9A-4923-94F2-3C1B09541CB0}"/>
    <cellStyle name="Entrada 16 2 3 3 2" xfId="29514" xr:uid="{9D0C9CE9-BA1E-4666-8F84-5B15D7A146BA}"/>
    <cellStyle name="Entrada 16 2 3 4" xfId="17421" xr:uid="{C25CAE20-F0E5-45C4-B6D7-768C4210DA5E}"/>
    <cellStyle name="Entrada 16 2 4" xfId="2958" xr:uid="{1DA3362C-66CE-475D-8CA7-7CFAB974C2D0}"/>
    <cellStyle name="Entrada 16 2 4 2" xfId="5595" xr:uid="{0F7061EC-0B1A-4065-89AD-9BDB21D11491}"/>
    <cellStyle name="Entrada 16 2 4 2 2" xfId="11906" xr:uid="{3B4DC500-EC04-4B4C-A93A-8A57C8C8EA04}"/>
    <cellStyle name="Entrada 16 2 4 2 2 2" xfId="27014" xr:uid="{FF1BEE0C-94F0-453D-8557-0F88AC79B5AE}"/>
    <cellStyle name="Entrada 16 2 4 2 3" xfId="15996" xr:uid="{CFCB40C8-20EF-4FEA-ADEA-1C3EEB72509A}"/>
    <cellStyle name="Entrada 16 2 4 2 3 2" xfId="31104" xr:uid="{013BB194-F40D-4B6A-82A8-54D8B5AF3F38}"/>
    <cellStyle name="Entrada 16 2 4 2 4" xfId="20703" xr:uid="{6F32A2A6-4BD0-4170-8604-D18ADE8E90DB}"/>
    <cellStyle name="Entrada 16 2 4 3" xfId="9340" xr:uid="{5230A339-09CD-45D4-86F3-47D6C5053AE1}"/>
    <cellStyle name="Entrada 16 2 4 3 2" xfId="24448" xr:uid="{78371D02-2F5F-4441-8E67-93812951C9D1}"/>
    <cellStyle name="Entrada 16 2 4 4" xfId="7130" xr:uid="{1B544059-98D8-4D0A-966A-369D5CC8BC94}"/>
    <cellStyle name="Entrada 16 2 4 4 2" xfId="22238" xr:uid="{86F71692-B898-45ED-B7DE-2FAEA64AF7FD}"/>
    <cellStyle name="Entrada 16 2 4 5" xfId="18066" xr:uid="{1AA95879-E739-4EC5-93C3-2DD2CF8A7E14}"/>
    <cellStyle name="Entrada 16 2 5" xfId="3284" xr:uid="{EA41DD57-8CB9-4A9E-852B-9355B8990AF9}"/>
    <cellStyle name="Entrada 16 2 5 2" xfId="5921" xr:uid="{7D91771B-5FF5-4780-B8AD-1BF7EDB77C64}"/>
    <cellStyle name="Entrada 16 2 5 2 2" xfId="12232" xr:uid="{7B6EC6A8-A389-4C77-B727-C9CF96559F9F}"/>
    <cellStyle name="Entrada 16 2 5 2 2 2" xfId="27340" xr:uid="{AFF414CB-52AA-4BB8-BE83-EF650B96FD32}"/>
    <cellStyle name="Entrada 16 2 5 2 3" xfId="15791" xr:uid="{724817F7-0AF2-472F-A564-9130D67BB3D3}"/>
    <cellStyle name="Entrada 16 2 5 2 3 2" xfId="30899" xr:uid="{811A9954-4AB1-4156-87E8-C21D3DC983EA}"/>
    <cellStyle name="Entrada 16 2 5 2 4" xfId="21029" xr:uid="{007E1B52-9D07-43CC-B3FF-66664B4D2310}"/>
    <cellStyle name="Entrada 16 2 5 3" xfId="9666" xr:uid="{6FCF8C5F-1A68-4C6E-805B-E9AF9C709ADB}"/>
    <cellStyle name="Entrada 16 2 5 3 2" xfId="24774" xr:uid="{C9F38DEA-7881-4BE4-A44B-A9A31746192D}"/>
    <cellStyle name="Entrada 16 2 5 4" xfId="16382" xr:uid="{480B892B-9670-4851-AF2A-FDF8EFFF3667}"/>
    <cellStyle name="Entrada 16 2 5 4 2" xfId="31490" xr:uid="{C12E04EA-0EA6-484A-8804-2631AE1FC16B}"/>
    <cellStyle name="Entrada 16 2 5 5" xfId="18392" xr:uid="{A00A3783-895B-40A7-AE3B-90D3C0BBE7E0}"/>
    <cellStyle name="Entrada 16 2 6" xfId="3590" xr:uid="{116057EB-FC5F-4A0D-9B59-4E5507EE5FC9}"/>
    <cellStyle name="Entrada 16 2 6 2" xfId="6227" xr:uid="{A9F0FFC5-4187-465E-A351-31A8897E7265}"/>
    <cellStyle name="Entrada 16 2 6 2 2" xfId="12538" xr:uid="{649FAD17-E837-47AA-855F-8C2040F5B1FD}"/>
    <cellStyle name="Entrada 16 2 6 2 2 2" xfId="27646" xr:uid="{3A5B1B9D-37E1-4DF9-BDCB-0C39173758E0}"/>
    <cellStyle name="Entrada 16 2 6 2 3" xfId="7922" xr:uid="{8C02A9D6-40D5-4B34-BA83-4C5CAA6ACA4E}"/>
    <cellStyle name="Entrada 16 2 6 2 3 2" xfId="23030" xr:uid="{69CC4B72-A752-442E-9E9C-F8AA8BFB006D}"/>
    <cellStyle name="Entrada 16 2 6 2 4" xfId="21335" xr:uid="{9E1F5394-0847-472E-B30F-5F999E6208A8}"/>
    <cellStyle name="Entrada 16 2 6 3" xfId="9972" xr:uid="{821204D7-38F1-48F9-9FF3-DE275B119CC6}"/>
    <cellStyle name="Entrada 16 2 6 3 2" xfId="25080" xr:uid="{DF2868D3-A7C3-49B5-8499-ED2748EA05AA}"/>
    <cellStyle name="Entrada 16 2 6 4" xfId="7144" xr:uid="{F2F234B4-97FC-402F-B85D-D3F815AAD60A}"/>
    <cellStyle name="Entrada 16 2 6 4 2" xfId="22252" xr:uid="{765E575B-EE15-4225-8CA4-CBE89EF33B93}"/>
    <cellStyle name="Entrada 16 2 6 5" xfId="18698" xr:uid="{94E38EA8-6F2E-4BF0-B0E9-2AC9AEEC912E}"/>
    <cellStyle name="Entrada 16 2 7" xfId="3936" xr:uid="{A9EF8426-FDB3-4EE9-8A47-00ADE28A9E44}"/>
    <cellStyle name="Entrada 16 2 7 2" xfId="6573" xr:uid="{8A9C6475-34B0-4511-83F8-20645B3936E4}"/>
    <cellStyle name="Entrada 16 2 7 2 2" xfId="12884" xr:uid="{633B0670-D752-4FEB-ADCF-33E85DACCFC1}"/>
    <cellStyle name="Entrada 16 2 7 2 2 2" xfId="27992" xr:uid="{4BAFE085-3440-49AE-8134-6208DEA183EB}"/>
    <cellStyle name="Entrada 16 2 7 2 3" xfId="16589" xr:uid="{7A2DDF49-4A82-4E94-BFBF-4E415EAB4B69}"/>
    <cellStyle name="Entrada 16 2 7 2 3 2" xfId="31697" xr:uid="{C3E35E45-9B11-470C-9ECA-521A27AFF95B}"/>
    <cellStyle name="Entrada 16 2 7 2 4" xfId="21681" xr:uid="{A6D4E7E3-1AA8-4BD9-AB6D-3C93051A7934}"/>
    <cellStyle name="Entrada 16 2 7 3" xfId="10318" xr:uid="{E2AC5C18-B6F9-49C7-966A-A2D732D96B4A}"/>
    <cellStyle name="Entrada 16 2 7 3 2" xfId="25426" xr:uid="{F1641FC1-7DDF-490E-97CD-AE6658DFED0D}"/>
    <cellStyle name="Entrada 16 2 7 4" xfId="11671" xr:uid="{2EFB4A42-1F2A-453D-9288-19DC49F14401}"/>
    <cellStyle name="Entrada 16 2 7 4 2" xfId="26779" xr:uid="{EE19BACE-9FBB-4F15-A797-1DA161BF464A}"/>
    <cellStyle name="Entrada 16 2 7 5" xfId="19044" xr:uid="{45B0A43E-28B8-47B4-8F45-EA725B244725}"/>
    <cellStyle name="Entrada 16 2 8" xfId="4283" xr:uid="{708C22BE-E876-4A46-8C0F-DBE4522451A0}"/>
    <cellStyle name="Entrada 16 2 8 2" xfId="6920" xr:uid="{C32F5DAA-850D-45BD-8243-F872487A9621}"/>
    <cellStyle name="Entrada 16 2 8 2 2" xfId="13231" xr:uid="{1899B043-2CE9-458D-B2D1-AFD9E3D65F66}"/>
    <cellStyle name="Entrada 16 2 8 2 2 2" xfId="28339" xr:uid="{CCEEB5EB-F4C2-46E3-94A4-CCD0050AFD4F}"/>
    <cellStyle name="Entrada 16 2 8 2 3" xfId="16895" xr:uid="{391A8368-88A6-4F8B-AD5F-DE26A7674B16}"/>
    <cellStyle name="Entrada 16 2 8 2 3 2" xfId="32003" xr:uid="{EEF41524-B626-4194-986B-59B4BF0FE96D}"/>
    <cellStyle name="Entrada 16 2 8 2 4" xfId="22028" xr:uid="{ADB777C2-5B1A-4923-8165-451D0F01416E}"/>
    <cellStyle name="Entrada 16 2 8 3" xfId="10665" xr:uid="{990BD9F1-1411-4555-8084-AE430914085E}"/>
    <cellStyle name="Entrada 16 2 8 3 2" xfId="25773" xr:uid="{B3CD44D8-4318-4697-9D96-1A678D48958C}"/>
    <cellStyle name="Entrada 16 2 8 4" xfId="7325" xr:uid="{DE5865B8-9E88-4F29-9160-B277E4D3C8F1}"/>
    <cellStyle name="Entrada 16 2 8 4 2" xfId="22433" xr:uid="{C33B73E3-E2E9-4AC5-A7B5-3F6FCD0722CE}"/>
    <cellStyle name="Entrada 16 2 8 5" xfId="19391" xr:uid="{343E4664-9390-40C4-80A4-A7E9ABF72717}"/>
    <cellStyle name="Entrada 16 2 9" xfId="4501" xr:uid="{D9CD37A0-396F-45BD-B0AD-68539BACC35D}"/>
    <cellStyle name="Entrada 16 2 9 2" xfId="10883" xr:uid="{885269EC-936A-47CA-84C1-1770D7096756}"/>
    <cellStyle name="Entrada 16 2 9 2 2" xfId="25991" xr:uid="{9EC3E44B-4E1B-42DD-B206-8A912BA2DA51}"/>
    <cellStyle name="Entrada 16 2 9 3" xfId="16144" xr:uid="{C47A439D-644B-4F82-9507-CBAFA928A9EC}"/>
    <cellStyle name="Entrada 16 2 9 3 2" xfId="31252" xr:uid="{A36202E5-1EC0-4712-96CF-9B34DE982B94}"/>
    <cellStyle name="Entrada 16 2 9 4" xfId="19609" xr:uid="{B5349BCE-D9BB-4803-B3E3-3AEC56A4F5FF}"/>
    <cellStyle name="Entrada 16 3" xfId="1847" xr:uid="{AA7A116C-5E7A-4EFA-8426-5D52C0BDA03D}"/>
    <cellStyle name="Entrada 16 3 10" xfId="7572" xr:uid="{A42805DC-A922-4F14-8C16-F3B8EE5BD33F}"/>
    <cellStyle name="Entrada 16 3 10 2" xfId="22680" xr:uid="{1A99A50D-443C-40D7-852C-FB52E17DAC70}"/>
    <cellStyle name="Entrada 16 3 11" xfId="14982" xr:uid="{8F2786EC-CC28-4BA3-B9AE-24EC566A9B42}"/>
    <cellStyle name="Entrada 16 3 11 2" xfId="30090" xr:uid="{BB3289AF-BA28-4E68-8562-6361DA427B0D}"/>
    <cellStyle name="Entrada 16 3 12" xfId="17072" xr:uid="{B9AE5185-159B-4E92-B14F-40C8B8B6F44A}"/>
    <cellStyle name="Entrada 16 3 2" xfId="2407" xr:uid="{B47F174D-102E-4AB6-94FB-DD01BA905236}"/>
    <cellStyle name="Entrada 16 3 2 2" xfId="5044" xr:uid="{A658016C-F0F0-434D-A73D-14ACFCD5E3F3}"/>
    <cellStyle name="Entrada 16 3 2 2 2" xfId="11408" xr:uid="{2375B42E-2551-4627-A160-C91C054FB610}"/>
    <cellStyle name="Entrada 16 3 2 2 2 2" xfId="26516" xr:uid="{DA36D6AC-0DEB-4714-B517-5F9A4F4350B3}"/>
    <cellStyle name="Entrada 16 3 2 2 3" xfId="14881" xr:uid="{AE7559F6-C20E-4C69-96E3-C6663FF50101}"/>
    <cellStyle name="Entrada 16 3 2 2 3 2" xfId="29989" xr:uid="{DC7F673C-C81B-4505-ADF5-24CEAC6A2D61}"/>
    <cellStyle name="Entrada 16 3 2 2 4" xfId="20152" xr:uid="{D5E76243-2506-41E7-82A2-7E8540CE2544}"/>
    <cellStyle name="Entrada 16 3 2 3" xfId="8874" xr:uid="{1A990372-7261-4798-98B6-42892926544F}"/>
    <cellStyle name="Entrada 16 3 2 3 2" xfId="23982" xr:uid="{005A1FA4-20F7-4583-B8EE-CE9A22A54229}"/>
    <cellStyle name="Entrada 16 3 2 4" xfId="15055" xr:uid="{E216BC23-3749-4521-81F4-55DE31E29A8B}"/>
    <cellStyle name="Entrada 16 3 2 4 2" xfId="30163" xr:uid="{E6308C3A-8609-4EDD-AC70-6C74046ECD31}"/>
    <cellStyle name="Entrada 16 3 2 5" xfId="11246" xr:uid="{BF4D2788-31F4-4861-AD52-2A8963D87CD7}"/>
    <cellStyle name="Entrada 16 3 2 5 2" xfId="26354" xr:uid="{21CE44DE-FA28-4E1C-BBE8-7B98989A1A90}"/>
    <cellStyle name="Entrada 16 3 2 6" xfId="17598" xr:uid="{61FF9BAA-3DC8-4779-B069-70818035156A}"/>
    <cellStyle name="Entrada 16 3 3" xfId="2213" xr:uid="{76536923-2F10-48EA-A911-FFF747E2ADCF}"/>
    <cellStyle name="Entrada 16 3 3 2" xfId="4850" xr:uid="{963CFAF6-DE93-47A3-B832-D3E75DD7D4C3}"/>
    <cellStyle name="Entrada 16 3 3 2 2" xfId="13957" xr:uid="{4367B4F0-F5DF-458E-9BB6-F2472805C0E6}"/>
    <cellStyle name="Entrada 16 3 3 2 2 2" xfId="29065" xr:uid="{8B6A25DD-D92E-442B-BA84-97B7A420E0CE}"/>
    <cellStyle name="Entrada 16 3 3 2 3" xfId="19958" xr:uid="{8DA4023E-8055-4ABF-B500-16B8EA49F545}"/>
    <cellStyle name="Entrada 16 3 3 3" xfId="14099" xr:uid="{3BC55B51-ED4D-4156-97A2-B993F43AD35D}"/>
    <cellStyle name="Entrada 16 3 3 3 2" xfId="29207" xr:uid="{0ADF2864-C41F-4191-A569-B0CD2F91CBB2}"/>
    <cellStyle name="Entrada 16 3 3 4" xfId="17438" xr:uid="{A6276641-FDF6-4D10-B815-0AD4D61F1033}"/>
    <cellStyle name="Entrada 16 3 4" xfId="2941" xr:uid="{956D3159-6B4F-4B7D-A3C5-9DD8F0D0347E}"/>
    <cellStyle name="Entrada 16 3 4 2" xfId="5578" xr:uid="{AD942F40-0302-44FC-8FD5-76F33178870E}"/>
    <cellStyle name="Entrada 16 3 4 2 2" xfId="11889" xr:uid="{BB3EEC3A-4FBA-4CA1-8BD2-F18038A56289}"/>
    <cellStyle name="Entrada 16 3 4 2 2 2" xfId="26997" xr:uid="{6168C80D-DA91-4A55-89FD-3783DA2C8792}"/>
    <cellStyle name="Entrada 16 3 4 2 3" xfId="15914" xr:uid="{11227C32-4D7F-4E45-BC19-065C730D9000}"/>
    <cellStyle name="Entrada 16 3 4 2 3 2" xfId="31022" xr:uid="{BF97BB18-36CD-4D62-9C8B-23605124002C}"/>
    <cellStyle name="Entrada 16 3 4 2 4" xfId="20686" xr:uid="{782B0D70-B9CC-4CF0-AF72-B899D3AE90B1}"/>
    <cellStyle name="Entrada 16 3 4 3" xfId="9323" xr:uid="{136F41ED-3A2D-4C06-9DFF-4D5AFFDE4551}"/>
    <cellStyle name="Entrada 16 3 4 3 2" xfId="24431" xr:uid="{2DC82075-881A-486B-BAB8-8EE46B42A252}"/>
    <cellStyle name="Entrada 16 3 4 4" xfId="16097" xr:uid="{C37FE270-D2B9-4D75-B51C-34F8D3F83FA3}"/>
    <cellStyle name="Entrada 16 3 4 4 2" xfId="31205" xr:uid="{925C8497-7254-4159-A730-987C0396BFB1}"/>
    <cellStyle name="Entrada 16 3 4 5" xfId="18049" xr:uid="{B0360650-B797-4D7D-94EB-8A0944427EFF}"/>
    <cellStyle name="Entrada 16 3 5" xfId="3267" xr:uid="{4CCBC929-20A5-4436-82E0-64B42FD6E35F}"/>
    <cellStyle name="Entrada 16 3 5 2" xfId="5904" xr:uid="{2A5EEC7C-8235-4105-AD03-C8331C0AAA32}"/>
    <cellStyle name="Entrada 16 3 5 2 2" xfId="12215" xr:uid="{0186F6E9-3EEA-4959-9C64-1859E3EF0F10}"/>
    <cellStyle name="Entrada 16 3 5 2 2 2" xfId="27323" xr:uid="{EB4F1A74-3600-42AD-99B8-B24991E78DC6}"/>
    <cellStyle name="Entrada 16 3 5 2 3" xfId="8156" xr:uid="{C4A4EBD7-8EF3-4E36-8733-225ED95E7199}"/>
    <cellStyle name="Entrada 16 3 5 2 3 2" xfId="23264" xr:uid="{271517CB-80C8-4446-B53B-D4F6D31EF326}"/>
    <cellStyle name="Entrada 16 3 5 2 4" xfId="21012" xr:uid="{6D7A89F0-9AD5-4FD7-87CD-0AE133F819D0}"/>
    <cellStyle name="Entrada 16 3 5 3" xfId="9649" xr:uid="{4359FF38-0F72-43F9-84F3-34B13E11B895}"/>
    <cellStyle name="Entrada 16 3 5 3 2" xfId="24757" xr:uid="{3B3D29C3-C379-4911-8A67-810CAACB1CAA}"/>
    <cellStyle name="Entrada 16 3 5 4" xfId="7411" xr:uid="{7BA84589-0A1D-489A-B7F4-EC2EBF3B4C3B}"/>
    <cellStyle name="Entrada 16 3 5 4 2" xfId="22519" xr:uid="{E7E8ECFE-FBA7-4174-812A-BF1C89CDCF7B}"/>
    <cellStyle name="Entrada 16 3 5 5" xfId="18375" xr:uid="{F9721E83-F50C-41F2-B71A-2255C0C91794}"/>
    <cellStyle name="Entrada 16 3 6" xfId="3573" xr:uid="{2DCB2C7E-532C-480E-8C8D-F18C9B4E98DA}"/>
    <cellStyle name="Entrada 16 3 6 2" xfId="6210" xr:uid="{688A218D-DB68-49B0-8D50-A28D8305BA19}"/>
    <cellStyle name="Entrada 16 3 6 2 2" xfId="12521" xr:uid="{35B03ED4-2A99-42CA-BDD2-1662A25D4E68}"/>
    <cellStyle name="Entrada 16 3 6 2 2 2" xfId="27629" xr:uid="{1EA35FC7-D48C-49B2-8F36-30469F177082}"/>
    <cellStyle name="Entrada 16 3 6 2 3" xfId="13983" xr:uid="{36B0F218-0FE5-4E8D-8203-A1BA7915BADE}"/>
    <cellStyle name="Entrada 16 3 6 2 3 2" xfId="29091" xr:uid="{A0B7EC8B-F155-4C34-953B-5F5B059D2570}"/>
    <cellStyle name="Entrada 16 3 6 2 4" xfId="21318" xr:uid="{02E7CCD0-5FB5-47B9-A5D2-B6ACDF3CE2BF}"/>
    <cellStyle name="Entrada 16 3 6 3" xfId="9955" xr:uid="{31E58D8A-C322-4624-A1A0-9211F7840DD2}"/>
    <cellStyle name="Entrada 16 3 6 3 2" xfId="25063" xr:uid="{927BEB57-A6E4-4F93-BB2A-A6AAA109BAAC}"/>
    <cellStyle name="Entrada 16 3 6 4" xfId="13923" xr:uid="{37959F69-208D-4411-9087-61A11F602586}"/>
    <cellStyle name="Entrada 16 3 6 4 2" xfId="29031" xr:uid="{1B88A1EF-EAF0-42C2-8E04-913ACD51559F}"/>
    <cellStyle name="Entrada 16 3 6 5" xfId="18681" xr:uid="{F87119BB-FF28-4423-AD24-46158815BF10}"/>
    <cellStyle name="Entrada 16 3 7" xfId="3919" xr:uid="{17551D7B-D49E-4A4A-9844-4CB647DF354F}"/>
    <cellStyle name="Entrada 16 3 7 2" xfId="6556" xr:uid="{4B2EC648-BEA2-4D5D-ACFF-4D325E431CB7}"/>
    <cellStyle name="Entrada 16 3 7 2 2" xfId="12867" xr:uid="{512BEFBB-927A-4256-B86E-8AD6367446E7}"/>
    <cellStyle name="Entrada 16 3 7 2 2 2" xfId="27975" xr:uid="{4A4EB8A5-7038-4505-BA31-3F31F835499E}"/>
    <cellStyle name="Entrada 16 3 7 2 3" xfId="16572" xr:uid="{6EF52310-1055-4B5F-BFDA-00CEEB1AE11E}"/>
    <cellStyle name="Entrada 16 3 7 2 3 2" xfId="31680" xr:uid="{D1066DCB-6AB0-448A-8572-A55D8440ACAA}"/>
    <cellStyle name="Entrada 16 3 7 2 4" xfId="21664" xr:uid="{57426AB0-A416-498E-A5F3-5B314802CFCE}"/>
    <cellStyle name="Entrada 16 3 7 3" xfId="10301" xr:uid="{00DF9A86-3AA1-4B2F-B0E2-032FE9291E8A}"/>
    <cellStyle name="Entrada 16 3 7 3 2" xfId="25409" xr:uid="{22E0239C-0F8C-4EF1-913C-D0B308E93AFA}"/>
    <cellStyle name="Entrada 16 3 7 4" xfId="14874" xr:uid="{966E28C4-E34D-463F-A3F7-3E8459DF0908}"/>
    <cellStyle name="Entrada 16 3 7 4 2" xfId="29982" xr:uid="{391019FF-3680-423E-B729-B6F43EA7CAFC}"/>
    <cellStyle name="Entrada 16 3 7 5" xfId="19027" xr:uid="{224CB839-85B2-4E1E-9417-8B65E7D8C02B}"/>
    <cellStyle name="Entrada 16 3 8" xfId="4484" xr:uid="{1BC2B52C-1319-4221-BE2B-043E2F63736E}"/>
    <cellStyle name="Entrada 16 3 8 2" xfId="10866" xr:uid="{FCFE6E00-5A16-44F5-9AE0-5CD72AB15833}"/>
    <cellStyle name="Entrada 16 3 8 2 2" xfId="25974" xr:uid="{2A6AC16E-7E33-4B34-A38A-973F22D3CDDB}"/>
    <cellStyle name="Entrada 16 3 8 3" xfId="14299" xr:uid="{05176950-E39E-474C-9459-D22378C014E1}"/>
    <cellStyle name="Entrada 16 3 8 3 2" xfId="29407" xr:uid="{427A32BA-35A1-4BC4-923E-966A7649DA40}"/>
    <cellStyle name="Entrada 16 3 8 4" xfId="19592" xr:uid="{DF6990C8-9CE5-4025-91E7-3B2B8789F1AC}"/>
    <cellStyle name="Entrada 16 3 9" xfId="8348" xr:uid="{FB69BFE2-5DC4-4272-9504-702FD89D9724}"/>
    <cellStyle name="Entrada 16 3 9 2" xfId="23456" xr:uid="{EE992494-1CC0-449B-B5A8-1D7A62E42EE7}"/>
    <cellStyle name="Entrada 16 4" xfId="2084" xr:uid="{8412C2B7-D1A0-46E8-BAE0-F10C313B515D}"/>
    <cellStyle name="Entrada 16 4 10" xfId="11673" xr:uid="{77EEBD12-55D5-4706-BB56-351F5340CEF4}"/>
    <cellStyle name="Entrada 16 4 10 2" xfId="26781" xr:uid="{321AFE1D-8F2F-4CF5-AA73-7F8C7CE385C6}"/>
    <cellStyle name="Entrada 16 4 11" xfId="14259" xr:uid="{70984269-C1FB-4080-BC1F-78D31FD523EE}"/>
    <cellStyle name="Entrada 16 4 11 2" xfId="29367" xr:uid="{070F05C3-8A2A-4E39-8C5E-DBB283B1A050}"/>
    <cellStyle name="Entrada 16 4 12" xfId="17309" xr:uid="{3E3B38E9-3405-4956-8338-BAD557668FB1}"/>
    <cellStyle name="Entrada 16 4 2" xfId="2574" xr:uid="{CBC97806-A09E-4898-8358-7A54366445A8}"/>
    <cellStyle name="Entrada 16 4 2 2" xfId="5211" xr:uid="{22CB555D-77FF-471F-8EF8-366DBCDCAF5D}"/>
    <cellStyle name="Entrada 16 4 2 2 2" xfId="11575" xr:uid="{E8EB581B-3447-47E7-BDE5-EFA7D7F7E6A7}"/>
    <cellStyle name="Entrada 16 4 2 2 2 2" xfId="26683" xr:uid="{31C5F698-16FF-4F52-9D35-1DD1D7588250}"/>
    <cellStyle name="Entrada 16 4 2 2 3" xfId="16064" xr:uid="{61D04664-8AF2-491D-8ED9-2F1CD7D92385}"/>
    <cellStyle name="Entrada 16 4 2 2 3 2" xfId="31172" xr:uid="{0E43DF27-62CB-4889-94F5-458EBC7C54E1}"/>
    <cellStyle name="Entrada 16 4 2 2 4" xfId="20319" xr:uid="{DE71AAE2-95AF-4BB1-957B-B689E19A6B79}"/>
    <cellStyle name="Entrada 16 4 2 3" xfId="9041" xr:uid="{04CB470E-A124-4C1E-BAD2-6F410D6A59FD}"/>
    <cellStyle name="Entrada 16 4 2 3 2" xfId="24149" xr:uid="{92126B21-7C75-46E0-9FC1-664319DDCD82}"/>
    <cellStyle name="Entrada 16 4 2 4" xfId="13413" xr:uid="{D77E3D74-0A16-4AC3-A977-0F025D04D3D0}"/>
    <cellStyle name="Entrada 16 4 2 4 2" xfId="28521" xr:uid="{F13DC852-1142-4ACA-A927-DBCA6C18052C}"/>
    <cellStyle name="Entrada 16 4 2 5" xfId="7331" xr:uid="{E328A5ED-9251-48C5-83A4-56523646C63B}"/>
    <cellStyle name="Entrada 16 4 2 5 2" xfId="22439" xr:uid="{58CFF609-6660-4EA7-AFF7-E44E7DB7218B}"/>
    <cellStyle name="Entrada 16 4 2 6" xfId="17682" xr:uid="{CB3212E5-636A-4AF1-988A-633F47504FA0}"/>
    <cellStyle name="Entrada 16 4 3" xfId="2844" xr:uid="{AFC20DA2-D742-485D-98AE-B5B5A1F4141F}"/>
    <cellStyle name="Entrada 16 4 3 2" xfId="5481" xr:uid="{43E736E1-8833-4EAA-9E38-99904389A24E}"/>
    <cellStyle name="Entrada 16 4 3 2 2" xfId="15206" xr:uid="{E3193E21-EA1D-4C3A-8812-089D404CC750}"/>
    <cellStyle name="Entrada 16 4 3 2 2 2" xfId="30314" xr:uid="{01D4A8A3-69F1-44C1-9C82-B2725A604210}"/>
    <cellStyle name="Entrada 16 4 3 2 3" xfId="20589" xr:uid="{9B95D374-FC6B-45B3-8071-6D5026B6DDD8}"/>
    <cellStyle name="Entrada 16 4 3 3" xfId="9273" xr:uid="{91515B92-1639-4625-9FF6-933CF7B18592}"/>
    <cellStyle name="Entrada 16 4 3 3 2" xfId="24381" xr:uid="{3EC25293-2646-4C85-A06A-A36189426E13}"/>
    <cellStyle name="Entrada 16 4 3 4" xfId="17952" xr:uid="{AE786A9E-1DC5-458F-85D9-0CF9D6DAD5FC}"/>
    <cellStyle name="Entrada 16 4 4" xfId="3147" xr:uid="{07C57D2C-6AA4-4579-BEB1-A7ED0061AF8C}"/>
    <cellStyle name="Entrada 16 4 4 2" xfId="5784" xr:uid="{0C6FB84C-1F5B-4C39-ABEA-39D23CB3ADED}"/>
    <cellStyle name="Entrada 16 4 4 2 2" xfId="12095" xr:uid="{51F4DCCF-11D7-46B5-A2F5-105DFDBFAC41}"/>
    <cellStyle name="Entrada 16 4 4 2 2 2" xfId="27203" xr:uid="{28368525-AD00-4C67-B904-EADA91BFD208}"/>
    <cellStyle name="Entrada 16 4 4 2 3" xfId="7764" xr:uid="{79DC404F-24C9-40F4-9D87-9960BCC3E102}"/>
    <cellStyle name="Entrada 16 4 4 2 3 2" xfId="22872" xr:uid="{8190E945-26EC-4E2B-9AFB-15931B493474}"/>
    <cellStyle name="Entrada 16 4 4 2 4" xfId="20892" xr:uid="{13035697-6F7E-40D2-9BC8-E40F9F0ED37D}"/>
    <cellStyle name="Entrada 16 4 4 3" xfId="9529" xr:uid="{9BC0F055-2E39-45D7-87FD-EAFC06E97204}"/>
    <cellStyle name="Entrada 16 4 4 3 2" xfId="24637" xr:uid="{8A7DBFA4-719B-4A04-94A1-B822CC2E848A}"/>
    <cellStyle name="Entrada 16 4 4 4" xfId="14025" xr:uid="{CFC04AEC-E51E-4AAC-A854-5F76A4BF87B4}"/>
    <cellStyle name="Entrada 16 4 4 4 2" xfId="29133" xr:uid="{7A291BFE-510C-4C2F-9C59-0E07F0168659}"/>
    <cellStyle name="Entrada 16 4 4 5" xfId="18255" xr:uid="{20A16A55-D5CE-44EE-9021-3F0061D734B8}"/>
    <cellStyle name="Entrada 16 4 5" xfId="3473" xr:uid="{3A392F18-1D6E-41C0-8B92-9D1C023916AA}"/>
    <cellStyle name="Entrada 16 4 5 2" xfId="6110" xr:uid="{878CACEA-111E-4419-9A32-3E0546C017FE}"/>
    <cellStyle name="Entrada 16 4 5 2 2" xfId="12421" xr:uid="{65368ACF-D7A0-44C5-A124-950FFF419145}"/>
    <cellStyle name="Entrada 16 4 5 2 2 2" xfId="27529" xr:uid="{93ED25D4-AEE5-48A8-9459-7E4734466781}"/>
    <cellStyle name="Entrada 16 4 5 2 3" xfId="16406" xr:uid="{4A814961-01F2-4324-8710-0A9A452F3A32}"/>
    <cellStyle name="Entrada 16 4 5 2 3 2" xfId="31514" xr:uid="{E6AA3FA1-F4FA-4E39-B395-7BAA767F81B6}"/>
    <cellStyle name="Entrada 16 4 5 2 4" xfId="21218" xr:uid="{DF51FCD9-C9DA-4E5F-9C19-0B7A13D41A98}"/>
    <cellStyle name="Entrada 16 4 5 3" xfId="9855" xr:uid="{E2F64E03-0148-4F53-9C8C-331B00618869}"/>
    <cellStyle name="Entrada 16 4 5 3 2" xfId="24963" xr:uid="{ED6191EA-42FC-4F68-89A5-3476B4FB8DC0}"/>
    <cellStyle name="Entrada 16 4 5 4" xfId="9166" xr:uid="{DB8924EE-164D-4AF2-9C48-8AE645CE27C0}"/>
    <cellStyle name="Entrada 16 4 5 4 2" xfId="24274" xr:uid="{67E6AD1C-D5FF-4F28-856F-9F8DABF2299F}"/>
    <cellStyle name="Entrada 16 4 5 5" xfId="18581" xr:uid="{EB9D9AE1-D8AC-44D8-95D3-7B79B93A153A}"/>
    <cellStyle name="Entrada 16 4 6" xfId="3779" xr:uid="{1E8D2990-EC84-4E7B-8E64-21AE658E860F}"/>
    <cellStyle name="Entrada 16 4 6 2" xfId="6416" xr:uid="{062360A8-85B4-426A-93FB-0CE121860603}"/>
    <cellStyle name="Entrada 16 4 6 2 2" xfId="12727" xr:uid="{9F0C0AAC-5CBD-4097-AE62-F615C5AA8B04}"/>
    <cellStyle name="Entrada 16 4 6 2 2 2" xfId="27835" xr:uid="{A7CE7D8E-E0EC-44B5-A711-D752593072F2}"/>
    <cellStyle name="Entrada 16 4 6 2 3" xfId="13626" xr:uid="{CE94147E-4AF4-4D73-9026-47C57755CF7A}"/>
    <cellStyle name="Entrada 16 4 6 2 3 2" xfId="28734" xr:uid="{F08F7E9D-B104-4C83-BC9D-6E3F1847DB4E}"/>
    <cellStyle name="Entrada 16 4 6 2 4" xfId="21524" xr:uid="{2FA511E5-8CF8-4F9F-BBDE-267699B4286A}"/>
    <cellStyle name="Entrada 16 4 6 3" xfId="10161" xr:uid="{128AE0B6-9AA1-4D0C-9232-C064ADAB0B79}"/>
    <cellStyle name="Entrada 16 4 6 3 2" xfId="25269" xr:uid="{1144C090-1113-4DFB-9CD3-5D06B466FB8B}"/>
    <cellStyle name="Entrada 16 4 6 4" xfId="7299" xr:uid="{A3DCD6A2-761B-4B31-8BE0-50A3D2E2ADC4}"/>
    <cellStyle name="Entrada 16 4 6 4 2" xfId="22407" xr:uid="{CF783CD0-A8FF-475A-A8BC-6C92CDFCBBA0}"/>
    <cellStyle name="Entrada 16 4 6 5" xfId="18887" xr:uid="{D5EA7F9A-BE42-4F28-9925-B21BAFECFA94}"/>
    <cellStyle name="Entrada 16 4 7" xfId="4156" xr:uid="{757FC632-66A7-4804-8069-F1E5B4089D47}"/>
    <cellStyle name="Entrada 16 4 7 2" xfId="6793" xr:uid="{90CBD9C4-ED0C-4E37-A8DD-893560984ACC}"/>
    <cellStyle name="Entrada 16 4 7 2 2" xfId="13104" xr:uid="{E06A2C10-4BC4-48AD-8693-892B9C730550}"/>
    <cellStyle name="Entrada 16 4 7 2 2 2" xfId="28212" xr:uid="{4671EAB3-65DA-4664-98ED-56EC8AC7BBDA}"/>
    <cellStyle name="Entrada 16 4 7 2 3" xfId="16778" xr:uid="{4A94AED1-3D17-4085-AA2D-9B5523E6C8F6}"/>
    <cellStyle name="Entrada 16 4 7 2 3 2" xfId="31886" xr:uid="{C3C9B338-C4A6-4E09-976A-73DD4D1075C8}"/>
    <cellStyle name="Entrada 16 4 7 2 4" xfId="21901" xr:uid="{ABE506E5-D067-48DF-973D-DC5795DCD87B}"/>
    <cellStyle name="Entrada 16 4 7 3" xfId="10538" xr:uid="{B0279047-A090-4D12-842C-CCC982E60BFD}"/>
    <cellStyle name="Entrada 16 4 7 3 2" xfId="25646" xr:uid="{2B011C1E-30BA-4D13-831F-EAEE18F5F7A1}"/>
    <cellStyle name="Entrada 16 4 7 4" xfId="15125" xr:uid="{9D17107B-923F-4DCF-BB3C-504B6967E2BE}"/>
    <cellStyle name="Entrada 16 4 7 4 2" xfId="30233" xr:uid="{6F42C305-F63B-4809-B03C-544C2B22D0EF}"/>
    <cellStyle name="Entrada 16 4 7 5" xfId="19264" xr:uid="{FDC34FD9-AE54-4F61-85CF-C88FAAFDFB90}"/>
    <cellStyle name="Entrada 16 4 8" xfId="4721" xr:uid="{607892FD-F00B-4171-B8AB-9F35614425FB}"/>
    <cellStyle name="Entrada 16 4 8 2" xfId="11103" xr:uid="{85C06BA5-EAD5-4B30-91B6-C9A304BD6F1F}"/>
    <cellStyle name="Entrada 16 4 8 2 2" xfId="26211" xr:uid="{9307BBD6-1A1E-47F5-9CAF-C41AD7A719E0}"/>
    <cellStyle name="Entrada 16 4 8 3" xfId="15454" xr:uid="{1C7A49D8-FA69-4BAB-8485-BC63454ADA79}"/>
    <cellStyle name="Entrada 16 4 8 3 2" xfId="30562" xr:uid="{8BD4B271-84D7-443A-A8FD-11B56E3DE43A}"/>
    <cellStyle name="Entrada 16 4 8 4" xfId="19829" xr:uid="{D66906D7-2F75-429F-B144-F67A9E5964DE}"/>
    <cellStyle name="Entrada 16 4 9" xfId="8582" xr:uid="{BD64E649-CCD0-4F0A-8CCB-E6BFE2030E95}"/>
    <cellStyle name="Entrada 16 4 9 2" xfId="23690" xr:uid="{4D329182-8040-4C98-94DB-5FB5F8D14019}"/>
    <cellStyle name="Entrada 16 5" xfId="2037" xr:uid="{451091F1-4E60-4B06-AB65-1FEFCB3F1CA6}"/>
    <cellStyle name="Entrada 16 5 10" xfId="16519" xr:uid="{BAB67E54-C95B-4774-BBD7-C54F34A25AC2}"/>
    <cellStyle name="Entrada 16 5 10 2" xfId="31627" xr:uid="{9958031A-8ACA-40A3-B512-512767347739}"/>
    <cellStyle name="Entrada 16 5 11" xfId="17262" xr:uid="{8828F38A-0017-4BFD-BCF7-67B5B4F94A96}"/>
    <cellStyle name="Entrada 16 5 2" xfId="2797" xr:uid="{63E8EAB4-5C6D-4E4E-8451-5F06DAA3243E}"/>
    <cellStyle name="Entrada 16 5 2 2" xfId="5434" xr:uid="{968FC02B-E275-44D4-AF2B-00DCFD31280E}"/>
    <cellStyle name="Entrada 16 5 2 2 2" xfId="8243" xr:uid="{58A5F933-C1D8-4F01-9C03-33FEE3F16107}"/>
    <cellStyle name="Entrada 16 5 2 2 2 2" xfId="23351" xr:uid="{C12028F1-31B7-4E9D-BB4D-B02EE63819CF}"/>
    <cellStyle name="Entrada 16 5 2 2 3" xfId="20542" xr:uid="{265499FA-F151-4A35-BD47-371EC40E7FDB}"/>
    <cellStyle name="Entrada 16 5 2 3" xfId="16365" xr:uid="{AD9DD8F3-03AA-4518-9518-FD9685B7FC85}"/>
    <cellStyle name="Entrada 16 5 2 3 2" xfId="31473" xr:uid="{BDCFBC65-D4DE-471F-B4B3-E5BB267B2F91}"/>
    <cellStyle name="Entrada 16 5 2 4" xfId="17905" xr:uid="{865F59AF-981F-4077-A7F4-82504970B43D}"/>
    <cellStyle name="Entrada 16 5 3" xfId="3100" xr:uid="{93FDF152-8CC0-4E98-A104-1F6A4AE06B1D}"/>
    <cellStyle name="Entrada 16 5 3 2" xfId="5737" xr:uid="{888268BB-5F41-4AA1-A209-0B62D9FF3193}"/>
    <cellStyle name="Entrada 16 5 3 2 2" xfId="12048" xr:uid="{FAFF78A4-DBB1-44E9-BA15-6C16E8CCD195}"/>
    <cellStyle name="Entrada 16 5 3 2 2 2" xfId="27156" xr:uid="{0D1C444B-D43F-441D-80D3-2BBDAD6C8AC4}"/>
    <cellStyle name="Entrada 16 5 3 2 3" xfId="15527" xr:uid="{FF49A8BE-3CF1-471E-97CA-27178E2EA479}"/>
    <cellStyle name="Entrada 16 5 3 2 3 2" xfId="30635" xr:uid="{CB7D4B88-39FB-4A8E-B8D3-4888476BDEA1}"/>
    <cellStyle name="Entrada 16 5 3 2 4" xfId="20845" xr:uid="{79BC3086-5DAA-4392-BB73-A4283ADC6C81}"/>
    <cellStyle name="Entrada 16 5 3 3" xfId="9482" xr:uid="{2D8E3A16-DBF9-451A-9BE6-4B3DE231D84D}"/>
    <cellStyle name="Entrada 16 5 3 3 2" xfId="24590" xr:uid="{1E4EAD8C-D7D2-4AFC-B959-7FEA194390FB}"/>
    <cellStyle name="Entrada 16 5 3 4" xfId="8029" xr:uid="{4A7B027C-C73B-420F-B2CE-353326466164}"/>
    <cellStyle name="Entrada 16 5 3 4 2" xfId="23137" xr:uid="{95999BF4-8276-4C47-BA0E-163BDCC0AACA}"/>
    <cellStyle name="Entrada 16 5 3 5" xfId="18208" xr:uid="{DAE29E73-6B01-4961-912C-C4F849D9C8E0}"/>
    <cellStyle name="Entrada 16 5 4" xfId="3426" xr:uid="{41A1D255-8959-443D-82C0-7656F928BB03}"/>
    <cellStyle name="Entrada 16 5 4 2" xfId="6063" xr:uid="{B9E46032-A912-4322-86ED-FFD512A36C04}"/>
    <cellStyle name="Entrada 16 5 4 2 2" xfId="12374" xr:uid="{CCE4758C-EC25-4416-99E3-3529987971CB}"/>
    <cellStyle name="Entrada 16 5 4 2 2 2" xfId="27482" xr:uid="{38414322-0609-419E-84E2-5A795EDA5D92}"/>
    <cellStyle name="Entrada 16 5 4 2 3" xfId="16480" xr:uid="{9CDC6C42-F0BA-4227-8E8A-9CDABBF60532}"/>
    <cellStyle name="Entrada 16 5 4 2 3 2" xfId="31588" xr:uid="{00CA8B6C-C596-4F37-B783-E1878543587B}"/>
    <cellStyle name="Entrada 16 5 4 2 4" xfId="21171" xr:uid="{A50583C4-AA28-45B3-A4F5-86A46ECB5D13}"/>
    <cellStyle name="Entrada 16 5 4 3" xfId="9808" xr:uid="{3ADC5DAC-72E0-473A-BDF1-9E014548F010}"/>
    <cellStyle name="Entrada 16 5 4 3 2" xfId="24916" xr:uid="{996E42E3-A7B9-42ED-890C-6635040DD048}"/>
    <cellStyle name="Entrada 16 5 4 4" xfId="14302" xr:uid="{6534FF82-4E40-49B9-8FB7-688A4CF20D19}"/>
    <cellStyle name="Entrada 16 5 4 4 2" xfId="29410" xr:uid="{6C075172-8700-4B83-B01D-F37A4D1068D3}"/>
    <cellStyle name="Entrada 16 5 4 5" xfId="18534" xr:uid="{5E24EB13-BD10-4174-8A01-F885187CB4A4}"/>
    <cellStyle name="Entrada 16 5 5" xfId="3732" xr:uid="{95927083-68C3-49A1-B2F4-E4C835F13B2A}"/>
    <cellStyle name="Entrada 16 5 5 2" xfId="6369" xr:uid="{1F9D4758-CB9B-4318-A9B2-B020DCE5062C}"/>
    <cellStyle name="Entrada 16 5 5 2 2" xfId="12680" xr:uid="{4304DF22-1BB2-4138-A310-89C31A06C2C4}"/>
    <cellStyle name="Entrada 16 5 5 2 2 2" xfId="27788" xr:uid="{A24B94DB-9FAB-499D-9DBB-18855520D65F}"/>
    <cellStyle name="Entrada 16 5 5 2 3" xfId="14756" xr:uid="{738FD156-DC94-40A8-A50B-3BF709062928}"/>
    <cellStyle name="Entrada 16 5 5 2 3 2" xfId="29864" xr:uid="{D3F30AF1-0401-42E5-BEDC-8B84BE8C4717}"/>
    <cellStyle name="Entrada 16 5 5 2 4" xfId="21477" xr:uid="{CF383E5D-1B4C-47C3-8FCB-C00526F21D53}"/>
    <cellStyle name="Entrada 16 5 5 3" xfId="10114" xr:uid="{24FE3ED7-F3D4-4ABF-AABB-E37205C45027}"/>
    <cellStyle name="Entrada 16 5 5 3 2" xfId="25222" xr:uid="{2FF8A28B-FEBB-43D3-9334-A5563E28F686}"/>
    <cellStyle name="Entrada 16 5 5 4" xfId="7492" xr:uid="{3C894CA1-F357-4C52-B744-B2ECD7069C10}"/>
    <cellStyle name="Entrada 16 5 5 4 2" xfId="22600" xr:uid="{553987AD-6625-4217-AC78-175CE1A815D6}"/>
    <cellStyle name="Entrada 16 5 5 5" xfId="18840" xr:uid="{F6DA462E-BC06-42B1-B458-C80A82969EE9}"/>
    <cellStyle name="Entrada 16 5 6" xfId="4109" xr:uid="{3DACFBC4-D6A8-4E52-8A33-2C104F9BD8A1}"/>
    <cellStyle name="Entrada 16 5 6 2" xfId="6746" xr:uid="{97469E1C-D822-4696-9935-FDD090D954E5}"/>
    <cellStyle name="Entrada 16 5 6 2 2" xfId="13057" xr:uid="{4735D95B-B7B5-4818-B0D2-3FF5E25315F1}"/>
    <cellStyle name="Entrada 16 5 6 2 2 2" xfId="28165" xr:uid="{C8413B33-DBEA-4427-A82F-B73FF7448D81}"/>
    <cellStyle name="Entrada 16 5 6 2 3" xfId="16731" xr:uid="{43B4C0C3-64BA-4D15-9DAE-2BDDF54EA384}"/>
    <cellStyle name="Entrada 16 5 6 2 3 2" xfId="31839" xr:uid="{D6288821-3CE5-4D21-9BE9-4193EA7E7069}"/>
    <cellStyle name="Entrada 16 5 6 2 4" xfId="21854" xr:uid="{9AA26EA1-3D98-4837-B48C-E3704F87982C}"/>
    <cellStyle name="Entrada 16 5 6 3" xfId="10491" xr:uid="{1909B172-E0A7-4031-A519-3F7E1F30D520}"/>
    <cellStyle name="Entrada 16 5 6 3 2" xfId="25599" xr:uid="{90D7EC84-79E9-4469-A754-53EF64F40F28}"/>
    <cellStyle name="Entrada 16 5 6 4" xfId="14124" xr:uid="{0EBBD0D4-6690-4281-AC9A-863059AF68A9}"/>
    <cellStyle name="Entrada 16 5 6 4 2" xfId="29232" xr:uid="{E87B4BC2-A683-498F-AC5C-14756C5F5193}"/>
    <cellStyle name="Entrada 16 5 6 5" xfId="19217" xr:uid="{EAFAD5D3-5B66-43BD-ABCF-3C9F518D427E}"/>
    <cellStyle name="Entrada 16 5 7" xfId="4674" xr:uid="{C147554D-26BB-4583-A2E7-6577E95872B4}"/>
    <cellStyle name="Entrada 16 5 7 2" xfId="11056" xr:uid="{4BE80C60-E92D-4D77-AF14-124435B479FB}"/>
    <cellStyle name="Entrada 16 5 7 2 2" xfId="26164" xr:uid="{95961E5D-BB50-48FD-BBC4-C4B0768C5952}"/>
    <cellStyle name="Entrada 16 5 7 3" xfId="14425" xr:uid="{1C63113A-89D7-45D8-9560-8D59D742CF97}"/>
    <cellStyle name="Entrada 16 5 7 3 2" xfId="29533" xr:uid="{6B4B90A5-B0E8-4FD7-A3C3-E2DAFDC1159F}"/>
    <cellStyle name="Entrada 16 5 7 4" xfId="19782" xr:uid="{FD0B158C-3374-4F89-9AD6-5C7C7A58EC13}"/>
    <cellStyle name="Entrada 16 5 8" xfId="8535" xr:uid="{472E01A6-6976-470F-B25D-C8EA84452CC4}"/>
    <cellStyle name="Entrada 16 5 8 2" xfId="23643" xr:uid="{F2039D62-0AE1-4615-AAF6-8C0733967930}"/>
    <cellStyle name="Entrada 16 5 9" xfId="16218" xr:uid="{FFFE0579-ADEE-493D-91A8-2F87C656ED72}"/>
    <cellStyle name="Entrada 16 5 9 2" xfId="31326" xr:uid="{A17E650B-48FE-4B95-A64C-3AC29E280E07}"/>
    <cellStyle name="Entrada 17" xfId="1149" xr:uid="{00000000-0005-0000-0000-00007F040000}"/>
    <cellStyle name="Entrada 17 2" xfId="1865" xr:uid="{B387B93B-4DF2-4E8A-96FF-759B94F7B03C}"/>
    <cellStyle name="Entrada 17 2 10" xfId="8366" xr:uid="{6FB90F85-6AC1-4257-8524-9070CC132899}"/>
    <cellStyle name="Entrada 17 2 10 2" xfId="23474" xr:uid="{8F1832CE-389E-4143-8B87-706166964FA0}"/>
    <cellStyle name="Entrada 17 2 11" xfId="7642" xr:uid="{1C970844-FFAD-4432-B6F9-1104B15242C3}"/>
    <cellStyle name="Entrada 17 2 11 2" xfId="22750" xr:uid="{76564954-51E4-4D30-AE96-CAD1FBF91329}"/>
    <cellStyle name="Entrada 17 2 12" xfId="15897" xr:uid="{E5404C17-599A-4A0F-832A-3F3D207F8152}"/>
    <cellStyle name="Entrada 17 2 12 2" xfId="31005" xr:uid="{3E6E833B-57DF-4FF1-A097-DAC0AED78CA0}"/>
    <cellStyle name="Entrada 17 2 13" xfId="17090" xr:uid="{D8661CAD-6A33-42DA-B1CB-5097BA2BACCE}"/>
    <cellStyle name="Entrada 17 2 2" xfId="2425" xr:uid="{81215EC0-A032-49CF-8197-BCA99A663F7F}"/>
    <cellStyle name="Entrada 17 2 2 2" xfId="5062" xr:uid="{A08078AA-E948-4A73-AC90-98FEBCDE843A}"/>
    <cellStyle name="Entrada 17 2 2 2 2" xfId="11426" xr:uid="{DFD54F7D-0BCA-4F11-B850-065CD5437DBB}"/>
    <cellStyle name="Entrada 17 2 2 2 2 2" xfId="26534" xr:uid="{40611DA1-A047-4CDB-836B-C7CA8DDEAF14}"/>
    <cellStyle name="Entrada 17 2 2 2 3" xfId="8290" xr:uid="{4C23FFDB-EDD4-4D8C-8DFF-455D852CCF7C}"/>
    <cellStyle name="Entrada 17 2 2 2 3 2" xfId="23398" xr:uid="{F42C9463-96FB-4F42-98F4-36A18F26C037}"/>
    <cellStyle name="Entrada 17 2 2 2 4" xfId="20170" xr:uid="{1AE5FB0A-3F27-423C-8C3A-3BC41C0123BB}"/>
    <cellStyle name="Entrada 17 2 2 3" xfId="8892" xr:uid="{11D8FC3E-29F6-430A-8C16-AA83351A9697}"/>
    <cellStyle name="Entrada 17 2 2 3 2" xfId="24000" xr:uid="{5BB40445-7E9B-4333-887B-B386B9674A7B}"/>
    <cellStyle name="Entrada 17 2 3" xfId="2195" xr:uid="{AAE9D303-4267-435F-93A9-03857F3E8EEB}"/>
    <cellStyle name="Entrada 17 2 3 2" xfId="4832" xr:uid="{A4F7FB90-3936-459B-8C84-CAFFB204AA72}"/>
    <cellStyle name="Entrada 17 2 3 2 2" xfId="7491" xr:uid="{A5F5383E-93BC-4532-B8D7-72DBB21C4DD1}"/>
    <cellStyle name="Entrada 17 2 3 2 2 2" xfId="22599" xr:uid="{F43BD03D-4AFB-4339-9A13-8059C2834447}"/>
    <cellStyle name="Entrada 17 2 3 2 3" xfId="19940" xr:uid="{16F4BF43-FFA8-4B26-987B-A5CA0CEECD3C}"/>
    <cellStyle name="Entrada 17 2 3 3" xfId="14421" xr:uid="{A8AADA1E-15DB-437C-9AE6-E5DB67D4B650}"/>
    <cellStyle name="Entrada 17 2 3 3 2" xfId="29529" xr:uid="{30BD143E-D719-4857-BDE5-3DFD96873D18}"/>
    <cellStyle name="Entrada 17 2 3 4" xfId="17420" xr:uid="{B738C98E-BE90-4DC3-8BB2-16DC639483BB}"/>
    <cellStyle name="Entrada 17 2 4" xfId="2959" xr:uid="{72A39F21-572F-4113-AE6B-86E769753386}"/>
    <cellStyle name="Entrada 17 2 4 2" xfId="5596" xr:uid="{30FB8D52-DED4-48CB-B176-6DE88959D85C}"/>
    <cellStyle name="Entrada 17 2 4 2 2" xfId="11907" xr:uid="{BDDEF591-C0B4-4ABA-8B19-3F57697DFEA1}"/>
    <cellStyle name="Entrada 17 2 4 2 2 2" xfId="27015" xr:uid="{8A1DBDD0-D7F0-4E6C-B000-A57CCA4BBE36}"/>
    <cellStyle name="Entrada 17 2 4 2 3" xfId="15608" xr:uid="{896C5CC5-C130-463F-8AE4-C49F26EE21EF}"/>
    <cellStyle name="Entrada 17 2 4 2 3 2" xfId="30716" xr:uid="{63FABD9C-E4F8-4D90-8ABD-28879F4AE6E9}"/>
    <cellStyle name="Entrada 17 2 4 2 4" xfId="20704" xr:uid="{6B301341-5281-4A0D-83DC-734993DE36DE}"/>
    <cellStyle name="Entrada 17 2 4 3" xfId="9341" xr:uid="{B5A6128F-7080-4E7E-B6D4-A6C005DF7580}"/>
    <cellStyle name="Entrada 17 2 4 3 2" xfId="24449" xr:uid="{9E9D4D1E-DD47-4815-AD22-999408629513}"/>
    <cellStyle name="Entrada 17 2 4 4" xfId="14491" xr:uid="{C694EE88-217C-4456-B3FA-601E0586B50B}"/>
    <cellStyle name="Entrada 17 2 4 4 2" xfId="29599" xr:uid="{FA029B93-40B1-4897-9E97-796C37EEE847}"/>
    <cellStyle name="Entrada 17 2 4 5" xfId="18067" xr:uid="{85755A0F-4F8A-4868-8947-E0CBF79279A5}"/>
    <cellStyle name="Entrada 17 2 5" xfId="3285" xr:uid="{94DFCB60-90F4-4310-BFF1-EA4E8732B380}"/>
    <cellStyle name="Entrada 17 2 5 2" xfId="5922" xr:uid="{D3FBFD69-CF6F-4B28-94FD-645D98C4090A}"/>
    <cellStyle name="Entrada 17 2 5 2 2" xfId="12233" xr:uid="{8A9AEE0B-EF83-4237-9029-5030ACDD6C2A}"/>
    <cellStyle name="Entrada 17 2 5 2 2 2" xfId="27341" xr:uid="{2C507405-9D54-4EA4-B218-D1D776AF9198}"/>
    <cellStyle name="Entrada 17 2 5 2 3" xfId="8023" xr:uid="{C28AD350-DB3D-4E09-A3A7-28FB6D7F2110}"/>
    <cellStyle name="Entrada 17 2 5 2 3 2" xfId="23131" xr:uid="{241B9169-4527-41BD-B386-FACC40EDCFDF}"/>
    <cellStyle name="Entrada 17 2 5 2 4" xfId="21030" xr:uid="{0D483AFC-1D2E-4E44-85B2-6E8DEF9583CE}"/>
    <cellStyle name="Entrada 17 2 5 3" xfId="9667" xr:uid="{DA381871-33A7-4DD4-B684-F979AC264069}"/>
    <cellStyle name="Entrada 17 2 5 3 2" xfId="24775" xr:uid="{B9B87413-0E9D-4802-853E-57874897911B}"/>
    <cellStyle name="Entrada 17 2 5 4" xfId="11815" xr:uid="{C483053F-4B9F-4DB0-A05D-19C607FB55F4}"/>
    <cellStyle name="Entrada 17 2 5 4 2" xfId="26923" xr:uid="{DFBB5F68-E1E8-4CD7-B687-3C1C0C2EA216}"/>
    <cellStyle name="Entrada 17 2 5 5" xfId="18393" xr:uid="{7E41668D-8F83-499A-A089-BCFE2CDA27B4}"/>
    <cellStyle name="Entrada 17 2 6" xfId="3591" xr:uid="{3CD15CAC-0441-46E0-A100-8E571FC0841D}"/>
    <cellStyle name="Entrada 17 2 6 2" xfId="6228" xr:uid="{7752EDB1-B609-4118-91FE-1D145137DD2F}"/>
    <cellStyle name="Entrada 17 2 6 2 2" xfId="12539" xr:uid="{092E8A87-83A3-49AB-B1FD-299C450B9574}"/>
    <cellStyle name="Entrada 17 2 6 2 2 2" xfId="27647" xr:uid="{8686A515-2487-45BD-A15B-955C16CE0DED}"/>
    <cellStyle name="Entrada 17 2 6 2 3" xfId="16318" xr:uid="{D6268878-A7E4-42E6-ADB4-30457B2AC130}"/>
    <cellStyle name="Entrada 17 2 6 2 3 2" xfId="31426" xr:uid="{6E6AC90A-2BD9-43BC-A6EB-7FE36EDD8C4A}"/>
    <cellStyle name="Entrada 17 2 6 2 4" xfId="21336" xr:uid="{6657D74F-CD20-413E-B37A-92D854FF922E}"/>
    <cellStyle name="Entrada 17 2 6 3" xfId="9973" xr:uid="{B4B96F9D-2342-4583-B8F1-E05AC6911DFB}"/>
    <cellStyle name="Entrada 17 2 6 3 2" xfId="25081" xr:uid="{8E7D4408-B5C8-4B6C-8B03-B14458959480}"/>
    <cellStyle name="Entrada 17 2 6 4" xfId="15385" xr:uid="{8F2B36B1-730D-45A1-BAEE-ACF08DD1B67B}"/>
    <cellStyle name="Entrada 17 2 6 4 2" xfId="30493" xr:uid="{A6C05E22-18D1-40C0-9005-2454891EF2B5}"/>
    <cellStyle name="Entrada 17 2 6 5" xfId="18699" xr:uid="{3FEA2F48-5405-42B3-8334-0C85CBAD7EA3}"/>
    <cellStyle name="Entrada 17 2 7" xfId="3937" xr:uid="{2FB0B119-5B23-4375-A4D1-8AA4B3FA7E42}"/>
    <cellStyle name="Entrada 17 2 7 2" xfId="6574" xr:uid="{7A023954-F9CB-4084-BC02-8028832AF2C3}"/>
    <cellStyle name="Entrada 17 2 7 2 2" xfId="12885" xr:uid="{A7C8B359-DDF0-4C33-9DE2-ED9EC36152E8}"/>
    <cellStyle name="Entrada 17 2 7 2 2 2" xfId="27993" xr:uid="{4C6F34B4-F028-4AC7-B1D6-AE7C0D908A03}"/>
    <cellStyle name="Entrada 17 2 7 2 3" xfId="16590" xr:uid="{F614B545-957B-43D3-B28C-400A74126B4A}"/>
    <cellStyle name="Entrada 17 2 7 2 3 2" xfId="31698" xr:uid="{A5C594FC-FE60-403A-98F7-3F449E70D32C}"/>
    <cellStyle name="Entrada 17 2 7 2 4" xfId="21682" xr:uid="{AAA54EA7-BABF-4993-9021-B076C518EE7E}"/>
    <cellStyle name="Entrada 17 2 7 3" xfId="10319" xr:uid="{F97EB087-3B43-43F5-BC42-DA384EEAFC29}"/>
    <cellStyle name="Entrada 17 2 7 3 2" xfId="25427" xr:uid="{2EBAAF15-6875-4E3C-B7D9-1456F585A511}"/>
    <cellStyle name="Entrada 17 2 7 4" xfId="8116" xr:uid="{69692E4B-5A3A-40CE-A282-BF68D3EE452A}"/>
    <cellStyle name="Entrada 17 2 7 4 2" xfId="23224" xr:uid="{0EEADD60-0318-402E-BE12-4A6D171EA35C}"/>
    <cellStyle name="Entrada 17 2 7 5" xfId="19045" xr:uid="{55390EDA-BF3E-4594-BA03-9C4575F384C7}"/>
    <cellStyle name="Entrada 17 2 8" xfId="4284" xr:uid="{E2DE5295-4198-4181-8CFC-DCE8BB0356DF}"/>
    <cellStyle name="Entrada 17 2 8 2" xfId="6921" xr:uid="{B8AEBA69-D63D-4152-A352-6651FD2FC718}"/>
    <cellStyle name="Entrada 17 2 8 2 2" xfId="13232" xr:uid="{7E5551CB-B5DE-4BB6-A117-0C82A7EA38AF}"/>
    <cellStyle name="Entrada 17 2 8 2 2 2" xfId="28340" xr:uid="{8ED1012D-1308-4DAF-B16A-B8E16B9DCBAC}"/>
    <cellStyle name="Entrada 17 2 8 2 3" xfId="16896" xr:uid="{B66EFDA5-D5D7-4E8C-BF47-E5D265462D6D}"/>
    <cellStyle name="Entrada 17 2 8 2 3 2" xfId="32004" xr:uid="{0249FBC8-978B-4A0C-B284-1B1B8ECDFA2A}"/>
    <cellStyle name="Entrada 17 2 8 2 4" xfId="22029" xr:uid="{E5A65F18-39A0-4D99-8C24-72DB9D8A9E21}"/>
    <cellStyle name="Entrada 17 2 8 3" xfId="10666" xr:uid="{7572CA80-0299-4200-A056-B663E89CF96B}"/>
    <cellStyle name="Entrada 17 2 8 3 2" xfId="25774" xr:uid="{0253AC85-A805-4C39-8424-EDFF85F2AB60}"/>
    <cellStyle name="Entrada 17 2 8 4" xfId="15426" xr:uid="{D92FD649-D4E8-4B4C-ACE7-F2AD95B9B6B5}"/>
    <cellStyle name="Entrada 17 2 8 4 2" xfId="30534" xr:uid="{FB949861-9AC6-4B2C-8B24-624E3D16EDF0}"/>
    <cellStyle name="Entrada 17 2 8 5" xfId="19392" xr:uid="{8D5EC63E-B98F-4469-B5BC-124D9BDF299C}"/>
    <cellStyle name="Entrada 17 2 9" xfId="4502" xr:uid="{75B40AEF-E8CD-4665-A2ED-9C72354A2D2C}"/>
    <cellStyle name="Entrada 17 2 9 2" xfId="10884" xr:uid="{6ECEB9EA-4911-4556-91EF-EB7077748DF0}"/>
    <cellStyle name="Entrada 17 2 9 2 2" xfId="25992" xr:uid="{EB675FA2-4057-410F-8D1E-6FA72EA28CD1}"/>
    <cellStyle name="Entrada 17 2 9 3" xfId="14698" xr:uid="{1CBE8384-C983-43D9-9CFA-B3674677CA94}"/>
    <cellStyle name="Entrada 17 2 9 3 2" xfId="29806" xr:uid="{D78361BA-4C27-4432-A8E5-648063D5026F}"/>
    <cellStyle name="Entrada 17 2 9 4" xfId="19610" xr:uid="{24CB3185-7668-4479-A2F5-44A2FB6BAED8}"/>
    <cellStyle name="Entrada 17 3" xfId="1848" xr:uid="{6DCF479B-95B4-45B0-9D5E-8DE5004B9DB3}"/>
    <cellStyle name="Entrada 17 3 10" xfId="7867" xr:uid="{9227EA12-63E1-4A38-9EE4-577D75E908D8}"/>
    <cellStyle name="Entrada 17 3 10 2" xfId="22975" xr:uid="{6341FBB0-0FC4-471E-BB02-B9FD3F4C9877}"/>
    <cellStyle name="Entrada 17 3 11" xfId="14222" xr:uid="{5B55AF6E-B184-478F-91B1-5565564D193F}"/>
    <cellStyle name="Entrada 17 3 11 2" xfId="29330" xr:uid="{E6A4CB07-551D-4A79-B5FE-98730C2723CA}"/>
    <cellStyle name="Entrada 17 3 12" xfId="17073" xr:uid="{BCCBC884-4D44-458A-B173-99F08722CDAB}"/>
    <cellStyle name="Entrada 17 3 2" xfId="2408" xr:uid="{3AFB7258-DD8E-4592-8014-C3135BF43CAD}"/>
    <cellStyle name="Entrada 17 3 2 2" xfId="5045" xr:uid="{5A718036-9636-499F-B4D1-717B48C02B57}"/>
    <cellStyle name="Entrada 17 3 2 2 2" xfId="11409" xr:uid="{2E3B0451-D983-4B3F-8916-07EE90AA186F}"/>
    <cellStyle name="Entrada 17 3 2 2 2 2" xfId="26517" xr:uid="{A5FCEF32-CB39-4A01-A829-C8B2CA808DBF}"/>
    <cellStyle name="Entrada 17 3 2 2 3" xfId="7711" xr:uid="{2FBAD83E-CEED-462A-A1F4-A7779BBE8EED}"/>
    <cellStyle name="Entrada 17 3 2 2 3 2" xfId="22819" xr:uid="{55BB56B7-71DF-4F0A-9098-E03DC1E5E0C4}"/>
    <cellStyle name="Entrada 17 3 2 2 4" xfId="20153" xr:uid="{72435C16-77EC-4799-86E2-A7712E610770}"/>
    <cellStyle name="Entrada 17 3 2 3" xfId="8875" xr:uid="{F699517B-C941-410D-BDAA-BC7CBD011AFA}"/>
    <cellStyle name="Entrada 17 3 2 3 2" xfId="23983" xr:uid="{CBCE2734-1BB8-4B66-945D-0F284EAED037}"/>
    <cellStyle name="Entrada 17 3 2 4" xfId="7742" xr:uid="{383172C2-07F1-467C-A6DE-D9F86C59A6AF}"/>
    <cellStyle name="Entrada 17 3 2 4 2" xfId="22850" xr:uid="{67E233CC-2508-4F71-8501-920D9D567294}"/>
    <cellStyle name="Entrada 17 3 2 5" xfId="7251" xr:uid="{824A2CA0-A62F-43B4-B991-602C0F4CA266}"/>
    <cellStyle name="Entrada 17 3 2 5 2" xfId="22359" xr:uid="{813B97D9-EEB2-403B-962D-29FB55E406BD}"/>
    <cellStyle name="Entrada 17 3 2 6" xfId="17599" xr:uid="{41520A43-7EC4-4E3D-AC58-8D230CDF8764}"/>
    <cellStyle name="Entrada 17 3 3" xfId="2212" xr:uid="{6B0B4EFD-0F32-49CC-A5FD-8FC6F333042F}"/>
    <cellStyle name="Entrada 17 3 3 2" xfId="4849" xr:uid="{56FA82E8-0979-40C7-9FC8-898BB58A8AC8}"/>
    <cellStyle name="Entrada 17 3 3 2 2" xfId="15847" xr:uid="{9802FEE7-62BD-4633-9C3D-DC67C6B1EAD9}"/>
    <cellStyle name="Entrada 17 3 3 2 2 2" xfId="30955" xr:uid="{B4506717-DD18-46E4-8CA8-01555DE67BBC}"/>
    <cellStyle name="Entrada 17 3 3 2 3" xfId="19957" xr:uid="{ED9E41EE-B0B7-49FF-940E-63A9CC2817F3}"/>
    <cellStyle name="Entrada 17 3 3 3" xfId="14999" xr:uid="{8BFCDB1D-4B63-4DE2-8707-154DC2293CE7}"/>
    <cellStyle name="Entrada 17 3 3 3 2" xfId="30107" xr:uid="{60939B3B-0C08-48F3-B00E-DA1B717739CE}"/>
    <cellStyle name="Entrada 17 3 3 4" xfId="17437" xr:uid="{743D53B7-2A95-4B2F-A491-C79014CC3F02}"/>
    <cellStyle name="Entrada 17 3 4" xfId="2942" xr:uid="{639057D9-8D85-4C83-8C6E-7AD1974247A5}"/>
    <cellStyle name="Entrada 17 3 4 2" xfId="5579" xr:uid="{4DE10B07-5B61-4D6C-8D4A-4B0AB62191B9}"/>
    <cellStyle name="Entrada 17 3 4 2 2" xfId="11890" xr:uid="{BC6DA07E-F940-401B-957C-FA291B971F4F}"/>
    <cellStyle name="Entrada 17 3 4 2 2 2" xfId="26998" xr:uid="{52C1FFD3-F6C2-4268-8399-B31B2D8DC48B}"/>
    <cellStyle name="Entrada 17 3 4 2 3" xfId="15210" xr:uid="{DF1B5139-7C22-49A4-803A-DBF90576FF10}"/>
    <cellStyle name="Entrada 17 3 4 2 3 2" xfId="30318" xr:uid="{F67D7E8A-84B6-4417-AC09-2413ECCE6F69}"/>
    <cellStyle name="Entrada 17 3 4 2 4" xfId="20687" xr:uid="{4569C929-1789-4020-ACAF-5AB090E13756}"/>
    <cellStyle name="Entrada 17 3 4 3" xfId="9324" xr:uid="{309C0596-713A-410A-AC8E-9605933B2F15}"/>
    <cellStyle name="Entrada 17 3 4 3 2" xfId="24432" xr:uid="{B40AC6BE-7557-420E-830B-B547C5262ECD}"/>
    <cellStyle name="Entrada 17 3 4 4" xfId="14640" xr:uid="{73E496FD-BC5A-4362-8805-36C70356C530}"/>
    <cellStyle name="Entrada 17 3 4 4 2" xfId="29748" xr:uid="{4A7B8DE5-4631-41D6-97B0-288BFAE1636B}"/>
    <cellStyle name="Entrada 17 3 4 5" xfId="18050" xr:uid="{0FD60463-30CD-454E-8F5F-44DFD7B90DA6}"/>
    <cellStyle name="Entrada 17 3 5" xfId="3268" xr:uid="{FFBF6CC2-5CFB-436F-B48B-758D0AAA39F5}"/>
    <cellStyle name="Entrada 17 3 5 2" xfId="5905" xr:uid="{91533C33-AB7C-477F-BA8A-B0FBE890CC3C}"/>
    <cellStyle name="Entrada 17 3 5 2 2" xfId="12216" xr:uid="{37F8CAC7-AE14-4CB4-BC8B-527753865D79}"/>
    <cellStyle name="Entrada 17 3 5 2 2 2" xfId="27324" xr:uid="{6E8659ED-F036-4E4E-A431-A901674D51B8}"/>
    <cellStyle name="Entrada 17 3 5 2 3" xfId="16427" xr:uid="{B25A5E35-E845-4DE8-8F8B-D6218E908919}"/>
    <cellStyle name="Entrada 17 3 5 2 3 2" xfId="31535" xr:uid="{0BC1E51E-0AE5-41DE-ACA6-0E1253AC79D4}"/>
    <cellStyle name="Entrada 17 3 5 2 4" xfId="21013" xr:uid="{87BB5A5D-831C-4341-AA5B-900D00CC9437}"/>
    <cellStyle name="Entrada 17 3 5 3" xfId="9650" xr:uid="{0581252D-A5B6-4A2C-ACEB-2ABC96355D66}"/>
    <cellStyle name="Entrada 17 3 5 3 2" xfId="24758" xr:uid="{141A182E-B39E-4B91-B29C-E4B548A35FF8}"/>
    <cellStyle name="Entrada 17 3 5 4" xfId="7080" xr:uid="{C92213E6-2FC9-486E-BE6E-9DA56C80A572}"/>
    <cellStyle name="Entrada 17 3 5 4 2" xfId="22188" xr:uid="{AC314BC4-3603-4779-8071-12F32B2CA1DE}"/>
    <cellStyle name="Entrada 17 3 5 5" xfId="18376" xr:uid="{642CD03C-812F-4D19-B404-BE1D0ED99255}"/>
    <cellStyle name="Entrada 17 3 6" xfId="3574" xr:uid="{DFCB15A9-6041-4AEE-B1F3-3E2B4E1F6BF3}"/>
    <cellStyle name="Entrada 17 3 6 2" xfId="6211" xr:uid="{DD5CE43A-4328-487A-9C40-21CB1662A3B7}"/>
    <cellStyle name="Entrada 17 3 6 2 2" xfId="12522" xr:uid="{9D65214B-1219-434E-BA7A-035B28E7BB4C}"/>
    <cellStyle name="Entrada 17 3 6 2 2 2" xfId="27630" xr:uid="{AF350889-2400-49EB-8963-3367D004271F}"/>
    <cellStyle name="Entrada 17 3 6 2 3" xfId="7619" xr:uid="{0BEE2DD5-6436-4260-BF94-3283FA31D647}"/>
    <cellStyle name="Entrada 17 3 6 2 3 2" xfId="22727" xr:uid="{D9C5F5A7-0519-4220-BE11-F9C30F773AD0}"/>
    <cellStyle name="Entrada 17 3 6 2 4" xfId="21319" xr:uid="{3BD76F4A-6FB7-4681-94B0-FCB5ACFF29F1}"/>
    <cellStyle name="Entrada 17 3 6 3" xfId="9956" xr:uid="{738C37B8-89A0-478B-A8A4-3CEE41B8B379}"/>
    <cellStyle name="Entrada 17 3 6 3 2" xfId="25064" xr:uid="{BDE9E0B8-EC41-453F-894C-AC654C8284FE}"/>
    <cellStyle name="Entrada 17 3 6 4" xfId="15698" xr:uid="{EA7A01E6-174A-43B9-A977-C3C1DD96E2D4}"/>
    <cellStyle name="Entrada 17 3 6 4 2" xfId="30806" xr:uid="{D20382CE-056E-46F6-B506-58B5C2FABB08}"/>
    <cellStyle name="Entrada 17 3 6 5" xfId="18682" xr:uid="{E7199BD4-644C-4F4F-83D3-A9471F73D0D4}"/>
    <cellStyle name="Entrada 17 3 7" xfId="3920" xr:uid="{CAD10AAF-D18E-49E5-B82C-261E060F6535}"/>
    <cellStyle name="Entrada 17 3 7 2" xfId="6557" xr:uid="{0D9AFA0E-6A0D-411D-92AB-45AB0572A857}"/>
    <cellStyle name="Entrada 17 3 7 2 2" xfId="12868" xr:uid="{BEA9E8A4-B900-484C-9840-0406D243339C}"/>
    <cellStyle name="Entrada 17 3 7 2 2 2" xfId="27976" xr:uid="{272F215E-77D5-438D-9276-D3EFD81E6C21}"/>
    <cellStyle name="Entrada 17 3 7 2 3" xfId="16573" xr:uid="{037E1108-A0D1-462E-B746-C7855C09E472}"/>
    <cellStyle name="Entrada 17 3 7 2 3 2" xfId="31681" xr:uid="{5B85BB31-82C1-4E9F-BDD6-B0FBFA975C5F}"/>
    <cellStyle name="Entrada 17 3 7 2 4" xfId="21665" xr:uid="{6583A38E-0ADD-4C4B-BADA-A86E50F8770F}"/>
    <cellStyle name="Entrada 17 3 7 3" xfId="10302" xr:uid="{D2BE1FAE-8F68-4FD9-AEB4-F118D58FF870}"/>
    <cellStyle name="Entrada 17 3 7 3 2" xfId="25410" xr:uid="{4062A40E-171B-4339-B2FF-26E353A60CA6}"/>
    <cellStyle name="Entrada 17 3 7 4" xfId="15107" xr:uid="{9A7E5536-D645-4E4B-B65D-B8AAF5067DC0}"/>
    <cellStyle name="Entrada 17 3 7 4 2" xfId="30215" xr:uid="{C58690FA-1FAD-4EFE-B137-1B555A287427}"/>
    <cellStyle name="Entrada 17 3 7 5" xfId="19028" xr:uid="{7171E4AB-085E-4D3F-B992-701A8EEA89E4}"/>
    <cellStyle name="Entrada 17 3 8" xfId="4485" xr:uid="{8CEE374A-0FC1-4CC8-AD3F-780D0484A2F9}"/>
    <cellStyle name="Entrada 17 3 8 2" xfId="10867" xr:uid="{7786F8EE-DD64-49C2-8312-FEC38F20FA3E}"/>
    <cellStyle name="Entrada 17 3 8 2 2" xfId="25975" xr:uid="{C46162A7-216F-4D3B-B03B-5A147B10175B}"/>
    <cellStyle name="Entrada 17 3 8 3" xfId="15606" xr:uid="{FE61B695-2370-485A-9A4C-DEBF004801ED}"/>
    <cellStyle name="Entrada 17 3 8 3 2" xfId="30714" xr:uid="{27AF4D71-F89C-4A67-A857-18FA5AD9BB9C}"/>
    <cellStyle name="Entrada 17 3 8 4" xfId="19593" xr:uid="{CEF724A7-1F88-4C6A-BD32-4E2FBFEE5A33}"/>
    <cellStyle name="Entrada 17 3 9" xfId="8349" xr:uid="{E82E7C7E-A80D-4126-BAE1-C1E0A04EE72F}"/>
    <cellStyle name="Entrada 17 3 9 2" xfId="23457" xr:uid="{94C9D944-5CAC-4BE0-B65A-4ADB821F6DA1}"/>
    <cellStyle name="Entrada 17 4" xfId="2085" xr:uid="{E9760E2B-64E8-4D2B-90E7-9B795FBA6654}"/>
    <cellStyle name="Entrada 17 4 10" xfId="14396" xr:uid="{AEB49974-23BC-468C-8EBB-2A3034431D4B}"/>
    <cellStyle name="Entrada 17 4 10 2" xfId="29504" xr:uid="{C2AEAAA2-9B48-4C4B-831D-BE9D49E3E1A4}"/>
    <cellStyle name="Entrada 17 4 11" xfId="13912" xr:uid="{9D0F31F1-B4A3-4042-9002-6EA0284E3206}"/>
    <cellStyle name="Entrada 17 4 11 2" xfId="29020" xr:uid="{7308C68E-BECB-4327-B704-8210F6EDCDCA}"/>
    <cellStyle name="Entrada 17 4 12" xfId="17310" xr:uid="{90FDAC23-AC3C-4669-889E-29434DC9D6BA}"/>
    <cellStyle name="Entrada 17 4 2" xfId="2575" xr:uid="{5FC26C13-03E7-46B3-9AAA-6F8B79D1B4E7}"/>
    <cellStyle name="Entrada 17 4 2 2" xfId="5212" xr:uid="{674E811F-9C2A-4DB0-AC05-85EE60AE5CFB}"/>
    <cellStyle name="Entrada 17 4 2 2 2" xfId="11576" xr:uid="{CA9F7274-7552-4EC0-88AF-9CBE0DF0622D}"/>
    <cellStyle name="Entrada 17 4 2 2 2 2" xfId="26684" xr:uid="{83B3158E-288B-4070-8F5E-B30017F9DA4D}"/>
    <cellStyle name="Entrada 17 4 2 2 3" xfId="7995" xr:uid="{AE90692A-0AD6-43C7-AB4A-5BBB1839B96B}"/>
    <cellStyle name="Entrada 17 4 2 2 3 2" xfId="23103" xr:uid="{D4BB6D84-845E-4BFA-A3A3-BA19CEE13897}"/>
    <cellStyle name="Entrada 17 4 2 2 4" xfId="20320" xr:uid="{61BE028A-49B1-447F-856C-30AE71347028}"/>
    <cellStyle name="Entrada 17 4 2 3" xfId="9042" xr:uid="{2C8B3EEC-CC28-4310-931B-CB7DB3C6C02D}"/>
    <cellStyle name="Entrada 17 4 2 3 2" xfId="24150" xr:uid="{77422839-6A23-4F97-8E4F-D9C3497E9CCF}"/>
    <cellStyle name="Entrada 17 4 2 4" xfId="8169" xr:uid="{44EA9B6B-EA3C-4824-8184-D7B8B6668E72}"/>
    <cellStyle name="Entrada 17 4 2 4 2" xfId="23277" xr:uid="{729BB5F2-AA69-4F33-AC11-A126C0628966}"/>
    <cellStyle name="Entrada 17 4 2 5" xfId="16474" xr:uid="{2C102113-E39E-4011-B63A-59D2607F2920}"/>
    <cellStyle name="Entrada 17 4 2 5 2" xfId="31582" xr:uid="{183BDB36-E28A-4C9F-9794-2D1FE7D993FA}"/>
    <cellStyle name="Entrada 17 4 2 6" xfId="17683" xr:uid="{C140FBC1-151A-4507-A997-19B9ED527DB2}"/>
    <cellStyle name="Entrada 17 4 3" xfId="2845" xr:uid="{73852679-FC71-42D9-8239-A5F0525CF858}"/>
    <cellStyle name="Entrada 17 4 3 2" xfId="5482" xr:uid="{704B1112-1C7D-41B0-9DE5-072C301C7098}"/>
    <cellStyle name="Entrada 17 4 3 2 2" xfId="14776" xr:uid="{9EFD06CC-26D2-46F6-9D70-D21E11FCA6BA}"/>
    <cellStyle name="Entrada 17 4 3 2 2 2" xfId="29884" xr:uid="{42E8F660-5573-4C76-970E-8BCEFF0DB5B3}"/>
    <cellStyle name="Entrada 17 4 3 2 3" xfId="20590" xr:uid="{9D7EC2E9-9A7F-46A6-A376-50BD415C056E}"/>
    <cellStyle name="Entrada 17 4 3 3" xfId="7760" xr:uid="{7B8C2FE4-D47C-402C-B05C-7B488E775169}"/>
    <cellStyle name="Entrada 17 4 3 3 2" xfId="22868" xr:uid="{45FAD9E3-BF38-42FE-8FA6-3704F59EBF05}"/>
    <cellStyle name="Entrada 17 4 3 4" xfId="17953" xr:uid="{DCA444A9-9687-44A8-B724-83DD1DC02360}"/>
    <cellStyle name="Entrada 17 4 4" xfId="3148" xr:uid="{2C20B9B1-0A80-4DB1-AC3B-E85FA6405833}"/>
    <cellStyle name="Entrada 17 4 4 2" xfId="5785" xr:uid="{7DB318D8-5955-4A35-B90A-2639E3629AA7}"/>
    <cellStyle name="Entrada 17 4 4 2 2" xfId="12096" xr:uid="{97D4D950-C876-4EE1-BB62-3867013E5320}"/>
    <cellStyle name="Entrada 17 4 4 2 2 2" xfId="27204" xr:uid="{A120A80F-1513-4C0F-AD70-2D318F81F45B}"/>
    <cellStyle name="Entrada 17 4 4 2 3" xfId="14995" xr:uid="{997BB944-31B7-431D-B5CE-D783C174FA62}"/>
    <cellStyle name="Entrada 17 4 4 2 3 2" xfId="30103" xr:uid="{51EECF61-0199-4EB4-A220-E0A1A4F0BDF1}"/>
    <cellStyle name="Entrada 17 4 4 2 4" xfId="20893" xr:uid="{14F30ED9-1B5A-42F7-8420-D5AC06F3FBAA}"/>
    <cellStyle name="Entrada 17 4 4 3" xfId="9530" xr:uid="{A167726E-1A8B-49A9-AE19-271C9C21881C}"/>
    <cellStyle name="Entrada 17 4 4 3 2" xfId="24638" xr:uid="{3FB9DA8A-7F5A-4250-A254-E604B0178B5B}"/>
    <cellStyle name="Entrada 17 4 4 4" xfId="15962" xr:uid="{7172B5FB-A888-4FF6-A82B-DC8B87279685}"/>
    <cellStyle name="Entrada 17 4 4 4 2" xfId="31070" xr:uid="{A820A5AD-0E57-4A15-A554-7B8D2DBAC0C9}"/>
    <cellStyle name="Entrada 17 4 4 5" xfId="18256" xr:uid="{481805A0-BD3E-4B5D-962A-7D0AF62F0820}"/>
    <cellStyle name="Entrada 17 4 5" xfId="3474" xr:uid="{C3F4921B-7FAF-45B3-A1FF-E6761AB0CF3A}"/>
    <cellStyle name="Entrada 17 4 5 2" xfId="6111" xr:uid="{D27C348A-DDF1-42FF-ACB1-1394374D9A56}"/>
    <cellStyle name="Entrada 17 4 5 2 2" xfId="12422" xr:uid="{6B28CEE8-1AC2-4C84-8827-3BE91BF76F8D}"/>
    <cellStyle name="Entrada 17 4 5 2 2 2" xfId="27530" xr:uid="{89EBB65A-4F75-4DCE-B31B-666962E3CCF2}"/>
    <cellStyle name="Entrada 17 4 5 2 3" xfId="7459" xr:uid="{4F6474C3-BD35-467A-946C-D46E565FA9B1}"/>
    <cellStyle name="Entrada 17 4 5 2 3 2" xfId="22567" xr:uid="{C6744220-AC8B-4D4C-BA5E-C1068DCCC65E}"/>
    <cellStyle name="Entrada 17 4 5 2 4" xfId="21219" xr:uid="{C401F856-AA81-4583-8355-4644167902F1}"/>
    <cellStyle name="Entrada 17 4 5 3" xfId="9856" xr:uid="{A89A5DE9-95C1-4CC0-B8C1-781209483EDC}"/>
    <cellStyle name="Entrada 17 4 5 3 2" xfId="24964" xr:uid="{11514255-D5E0-4207-9FE3-59B50DE0D617}"/>
    <cellStyle name="Entrada 17 4 5 4" xfId="15084" xr:uid="{6604884B-7CA1-4A61-BB5E-60682254357D}"/>
    <cellStyle name="Entrada 17 4 5 4 2" xfId="30192" xr:uid="{A578BCA0-5BC1-40E5-8C3B-A61DAF3DDB0F}"/>
    <cellStyle name="Entrada 17 4 5 5" xfId="18582" xr:uid="{55999294-B111-46F3-8010-24C1FEFDFB98}"/>
    <cellStyle name="Entrada 17 4 6" xfId="3780" xr:uid="{0E0F4861-DABE-4D4F-BF99-CFFEB857DE35}"/>
    <cellStyle name="Entrada 17 4 6 2" xfId="6417" xr:uid="{BD16F25B-56C1-4525-9F1E-4002099CDBF7}"/>
    <cellStyle name="Entrada 17 4 6 2 2" xfId="12728" xr:uid="{0133158F-F0F5-446C-8D14-284E8F160CB7}"/>
    <cellStyle name="Entrada 17 4 6 2 2 2" xfId="27836" xr:uid="{ED5A1723-9E4A-4107-93D5-DBBDA1C11769}"/>
    <cellStyle name="Entrada 17 4 6 2 3" xfId="16468" xr:uid="{5C5F3019-409D-4F78-A3B5-784D6680ACCB}"/>
    <cellStyle name="Entrada 17 4 6 2 3 2" xfId="31576" xr:uid="{A34234B7-75B2-4EF7-87C6-7E3BA8BFA7D7}"/>
    <cellStyle name="Entrada 17 4 6 2 4" xfId="21525" xr:uid="{323F32A2-A561-4022-8F20-018CEE6DAF86}"/>
    <cellStyle name="Entrada 17 4 6 3" xfId="10162" xr:uid="{4DE4E88B-B193-411C-BC84-58B0ABF35CB8}"/>
    <cellStyle name="Entrada 17 4 6 3 2" xfId="25270" xr:uid="{8FA190F0-7930-43FA-B5E9-1D29CEADB54E}"/>
    <cellStyle name="Entrada 17 4 6 4" xfId="7573" xr:uid="{EDFC9E7C-CEF0-4765-90D6-88B3DAC51B40}"/>
    <cellStyle name="Entrada 17 4 6 4 2" xfId="22681" xr:uid="{02215C96-C8ED-4D2C-8279-9E0837EECEE6}"/>
    <cellStyle name="Entrada 17 4 6 5" xfId="18888" xr:uid="{A10EBF0C-AE95-4906-B50C-BE02C03CC07D}"/>
    <cellStyle name="Entrada 17 4 7" xfId="4157" xr:uid="{13D9F788-A28E-4997-B98F-57016ED6A3C8}"/>
    <cellStyle name="Entrada 17 4 7 2" xfId="6794" xr:uid="{F250EE6D-3915-445F-9430-63856D8EA061}"/>
    <cellStyle name="Entrada 17 4 7 2 2" xfId="13105" xr:uid="{21E35E49-9785-465B-A3EB-5BA2368AB504}"/>
    <cellStyle name="Entrada 17 4 7 2 2 2" xfId="28213" xr:uid="{D0508AD0-6199-4364-82BD-3288ADD918D8}"/>
    <cellStyle name="Entrada 17 4 7 2 3" xfId="16779" xr:uid="{BCBE2C54-BBCB-44F0-B46F-DC8A6C0E62E9}"/>
    <cellStyle name="Entrada 17 4 7 2 3 2" xfId="31887" xr:uid="{966E851A-2CD4-4B5B-AABE-B2FA96C43595}"/>
    <cellStyle name="Entrada 17 4 7 2 4" xfId="21902" xr:uid="{E7EFEC50-E70E-41DB-BA4A-C00015D5462E}"/>
    <cellStyle name="Entrada 17 4 7 3" xfId="10539" xr:uid="{FB1C26D9-3ADD-490C-8FED-9AF6C3A71B43}"/>
    <cellStyle name="Entrada 17 4 7 3 2" xfId="25647" xr:uid="{1F6B65C1-B63E-4FE7-BDC2-274C860C754C}"/>
    <cellStyle name="Entrada 17 4 7 4" xfId="15128" xr:uid="{3104EC04-A511-4275-B02C-39656A8E9067}"/>
    <cellStyle name="Entrada 17 4 7 4 2" xfId="30236" xr:uid="{9C896AAC-BDFD-46C4-A057-CB51075B74F3}"/>
    <cellStyle name="Entrada 17 4 7 5" xfId="19265" xr:uid="{3997B39B-D85B-4189-9FCC-FEAB1C87F159}"/>
    <cellStyle name="Entrada 17 4 8" xfId="4722" xr:uid="{FAECB6BB-EEC3-4A13-849A-A3E2D5398F26}"/>
    <cellStyle name="Entrada 17 4 8 2" xfId="11104" xr:uid="{F9FFFC26-A504-4A76-8F49-468F66805E83}"/>
    <cellStyle name="Entrada 17 4 8 2 2" xfId="26212" xr:uid="{4CB5A954-76C7-42C6-AC69-11C316632D42}"/>
    <cellStyle name="Entrada 17 4 8 3" xfId="9127" xr:uid="{61002C99-29C8-46F6-B776-DE03DC3AB770}"/>
    <cellStyle name="Entrada 17 4 8 3 2" xfId="24235" xr:uid="{777D036B-D0C5-4C35-9C0E-49DE6D8ADD23}"/>
    <cellStyle name="Entrada 17 4 8 4" xfId="19830" xr:uid="{4CE79E4E-E17E-4F25-BEC8-A68A2E423255}"/>
    <cellStyle name="Entrada 17 4 9" xfId="8583" xr:uid="{EE6C3330-4C14-479C-810E-A30C004AAC22}"/>
    <cellStyle name="Entrada 17 4 9 2" xfId="23691" xr:uid="{8A61690F-6BB4-4D7E-A098-E3897F2CF658}"/>
    <cellStyle name="Entrada 17 5" xfId="2036" xr:uid="{81F82ED2-755A-4364-91A4-803E1295DBFA}"/>
    <cellStyle name="Entrada 17 5 10" xfId="14182" xr:uid="{ADE7A381-A3E8-4969-AE95-7D119CC67ED4}"/>
    <cellStyle name="Entrada 17 5 10 2" xfId="29290" xr:uid="{7D2CB756-684D-4871-B226-F07FDC6B87C8}"/>
    <cellStyle name="Entrada 17 5 11" xfId="17261" xr:uid="{A1114AE5-11AD-4D78-86B0-98A62FE37F34}"/>
    <cellStyle name="Entrada 17 5 2" xfId="2796" xr:uid="{6E00BFBE-1989-473E-86AA-23980FA36D4E}"/>
    <cellStyle name="Entrada 17 5 2 2" xfId="5433" xr:uid="{06A8213C-400D-44ED-BA81-00D6DA9A6438}"/>
    <cellStyle name="Entrada 17 5 2 2 2" xfId="7265" xr:uid="{A8293F69-D131-4BFD-90E1-8F28BCECBBCC}"/>
    <cellStyle name="Entrada 17 5 2 2 2 2" xfId="22373" xr:uid="{6CF96BB2-C629-4CF7-9683-AFEA945BF180}"/>
    <cellStyle name="Entrada 17 5 2 2 3" xfId="20541" xr:uid="{232F7A61-0464-411F-B581-5915B6E1F8E3}"/>
    <cellStyle name="Entrada 17 5 2 3" xfId="9175" xr:uid="{3976EDF5-AE75-4D1A-B287-0CDFC9DA6E38}"/>
    <cellStyle name="Entrada 17 5 2 3 2" xfId="24283" xr:uid="{AD7100FD-5375-4B3B-B0B8-9CA470106837}"/>
    <cellStyle name="Entrada 17 5 2 4" xfId="17904" xr:uid="{668C2659-9133-4380-A57C-B74951A77C64}"/>
    <cellStyle name="Entrada 17 5 3" xfId="3099" xr:uid="{9A7B9FB7-3C4C-43C0-8049-0C5C154F7939}"/>
    <cellStyle name="Entrada 17 5 3 2" xfId="5736" xr:uid="{AEA56F7F-86FB-4B09-BD13-3D9E05962D5A}"/>
    <cellStyle name="Entrada 17 5 3 2 2" xfId="12047" xr:uid="{E0737A87-9F50-46FB-B363-057F8B59D102}"/>
    <cellStyle name="Entrada 17 5 3 2 2 2" xfId="27155" xr:uid="{8E9D9A87-21D8-41E1-82DC-4106604C712A}"/>
    <cellStyle name="Entrada 17 5 3 2 3" xfId="13730" xr:uid="{ADBE6277-5CCD-42D2-9F33-658E3F8BC595}"/>
    <cellStyle name="Entrada 17 5 3 2 3 2" xfId="28838" xr:uid="{0E37723C-BDF2-4613-9CBF-DA6449ECB511}"/>
    <cellStyle name="Entrada 17 5 3 2 4" xfId="20844" xr:uid="{FA8EB58C-ECA7-4FCA-AE41-D58BCE0AB193}"/>
    <cellStyle name="Entrada 17 5 3 3" xfId="9481" xr:uid="{665DA725-F299-4888-B73D-D09F5CBA5CCD}"/>
    <cellStyle name="Entrada 17 5 3 3 2" xfId="24589" xr:uid="{9C6C427D-30EC-4D31-BCE7-F2E5F6B60879}"/>
    <cellStyle name="Entrada 17 5 3 4" xfId="15102" xr:uid="{E566B8CD-A7D9-446D-B4FC-53278B7D63AE}"/>
    <cellStyle name="Entrada 17 5 3 4 2" xfId="30210" xr:uid="{8CF3ED63-0B65-40C2-BEBB-B2EA5B1DDD53}"/>
    <cellStyle name="Entrada 17 5 3 5" xfId="18207" xr:uid="{FBF333AB-53F3-45FF-8867-45BEBA08D615}"/>
    <cellStyle name="Entrada 17 5 4" xfId="3425" xr:uid="{A6A14A72-58D1-4FDA-BBB4-4C6D25A7A0FE}"/>
    <cellStyle name="Entrada 17 5 4 2" xfId="6062" xr:uid="{B0BF6FA8-7042-4823-BD5F-4FC68A89A815}"/>
    <cellStyle name="Entrada 17 5 4 2 2" xfId="12373" xr:uid="{A0AEC163-21AA-49E9-8C0B-074542AF0A62}"/>
    <cellStyle name="Entrada 17 5 4 2 2 2" xfId="27481" xr:uid="{3BCDCADB-4B8A-4DFA-AC3C-7B506C60A80E}"/>
    <cellStyle name="Entrada 17 5 4 2 3" xfId="16451" xr:uid="{625DB450-DBD3-4777-8F1E-F38F989C0E76}"/>
    <cellStyle name="Entrada 17 5 4 2 3 2" xfId="31559" xr:uid="{966980CC-EB5F-41C9-AD0C-DD77A5B9E541}"/>
    <cellStyle name="Entrada 17 5 4 2 4" xfId="21170" xr:uid="{E54D6291-A1AE-49B9-AF53-10030A8AF051}"/>
    <cellStyle name="Entrada 17 5 4 3" xfId="9807" xr:uid="{1B7E43C8-6B26-4061-BEF3-FD5F28BB7B35}"/>
    <cellStyle name="Entrada 17 5 4 3 2" xfId="24915" xr:uid="{0DE1CD1D-49F7-4233-8207-43C36CE2D066}"/>
    <cellStyle name="Entrada 17 5 4 4" xfId="7165" xr:uid="{12244991-700D-4465-A07D-CE1BF1D5955F}"/>
    <cellStyle name="Entrada 17 5 4 4 2" xfId="22273" xr:uid="{581BC7BE-2AE4-48C2-BA41-AA958F272773}"/>
    <cellStyle name="Entrada 17 5 4 5" xfId="18533" xr:uid="{5AF2FF43-58A1-4977-8782-EB230A4244CC}"/>
    <cellStyle name="Entrada 17 5 5" xfId="3731" xr:uid="{02CE809E-CA19-4461-96DD-4EA3AB501CB6}"/>
    <cellStyle name="Entrada 17 5 5 2" xfId="6368" xr:uid="{7BB516DF-C26E-4A34-A7DD-B7DE4C59FDCF}"/>
    <cellStyle name="Entrada 17 5 5 2 2" xfId="12679" xr:uid="{004754DF-1020-4754-94AF-C98FB55761F5}"/>
    <cellStyle name="Entrada 17 5 5 2 2 2" xfId="27787" xr:uid="{A63DB67B-CFB1-4F50-9404-530D02B0EE24}"/>
    <cellStyle name="Entrada 17 5 5 2 3" xfId="16358" xr:uid="{72989C60-CF00-448F-8A29-4C9FDC3589F4}"/>
    <cellStyle name="Entrada 17 5 5 2 3 2" xfId="31466" xr:uid="{ECDB83F1-AFBB-4543-B3DD-2B8DFB5058A3}"/>
    <cellStyle name="Entrada 17 5 5 2 4" xfId="21476" xr:uid="{9A0BB807-F1CE-4EF0-AC7E-2C17D080F1F9}"/>
    <cellStyle name="Entrada 17 5 5 3" xfId="10113" xr:uid="{09A46E64-563C-472E-9D7B-C4BAF82B311B}"/>
    <cellStyle name="Entrada 17 5 5 3 2" xfId="25221" xr:uid="{0BB8F2BE-7AD9-495C-88ED-75706119326F}"/>
    <cellStyle name="Entrada 17 5 5 4" xfId="14227" xr:uid="{C787EB54-D50B-41B2-9D76-497B1DD4D5C5}"/>
    <cellStyle name="Entrada 17 5 5 4 2" xfId="29335" xr:uid="{CD59BCB1-AAF3-4962-BBE8-E3A7EEF6BACA}"/>
    <cellStyle name="Entrada 17 5 5 5" xfId="18839" xr:uid="{E73CF5D8-9C80-4ACD-9A6E-69B4DCB3F0F1}"/>
    <cellStyle name="Entrada 17 5 6" xfId="4108" xr:uid="{9B3E1634-6D21-41CD-BD9A-2DE34EFC7449}"/>
    <cellStyle name="Entrada 17 5 6 2" xfId="6745" xr:uid="{D6EE8BC9-27C2-4523-8C5D-9AB9B1DCF2D0}"/>
    <cellStyle name="Entrada 17 5 6 2 2" xfId="13056" xr:uid="{3695AF36-516B-43E1-B9AA-DAE77FEA8863}"/>
    <cellStyle name="Entrada 17 5 6 2 2 2" xfId="28164" xr:uid="{CC79763F-FBD8-43B0-A90E-2A2D464049BB}"/>
    <cellStyle name="Entrada 17 5 6 2 3" xfId="16730" xr:uid="{E1E27649-14AE-4887-B3EF-BDE7D14C16A5}"/>
    <cellStyle name="Entrada 17 5 6 2 3 2" xfId="31838" xr:uid="{37F0887B-066A-4750-8D9F-8937226A9BAC}"/>
    <cellStyle name="Entrada 17 5 6 2 4" xfId="21853" xr:uid="{704C0865-0493-42F3-84B8-76B11856F79D}"/>
    <cellStyle name="Entrada 17 5 6 3" xfId="10490" xr:uid="{F5C6BDA1-B11D-4009-8D9A-8F857811B6D5}"/>
    <cellStyle name="Entrada 17 5 6 3 2" xfId="25598" xr:uid="{B5348EF3-975A-45D7-9B7D-152F5DC611BB}"/>
    <cellStyle name="Entrada 17 5 6 4" xfId="7690" xr:uid="{8A7A5867-195F-469B-AE2A-7E8D24239B4F}"/>
    <cellStyle name="Entrada 17 5 6 4 2" xfId="22798" xr:uid="{1B0B5D9C-4FDF-4415-809C-152D4CEB9098}"/>
    <cellStyle name="Entrada 17 5 6 5" xfId="19216" xr:uid="{06B54449-ED90-4A50-B5A8-DF49F5E06E55}"/>
    <cellStyle name="Entrada 17 5 7" xfId="4673" xr:uid="{656409D7-5BC9-4C80-80AE-6E35628FEB9F}"/>
    <cellStyle name="Entrada 17 5 7 2" xfId="11055" xr:uid="{6CF98112-2B41-4648-BB64-9F21C19664F7}"/>
    <cellStyle name="Entrada 17 5 7 2 2" xfId="26163" xr:uid="{8F84747E-8C71-4A12-84FD-52632D7B279C}"/>
    <cellStyle name="Entrada 17 5 7 3" xfId="7615" xr:uid="{950C0A69-4466-4353-A621-495016164C10}"/>
    <cellStyle name="Entrada 17 5 7 3 2" xfId="22723" xr:uid="{EB8FB496-835C-4136-8094-9A53862BC0E3}"/>
    <cellStyle name="Entrada 17 5 7 4" xfId="19781" xr:uid="{A96A82BA-EA5F-46DB-809F-20A37227CC72}"/>
    <cellStyle name="Entrada 17 5 8" xfId="8534" xr:uid="{FC64AE3C-DAC4-4D7A-A3A8-8D9CDCAF7D7B}"/>
    <cellStyle name="Entrada 17 5 8 2" xfId="23642" xr:uid="{BD343CA9-EBE9-4102-AB22-956A2FF4FFF7}"/>
    <cellStyle name="Entrada 17 5 9" xfId="13533" xr:uid="{E8944449-EE8C-45E8-A997-EA2F08B727C8}"/>
    <cellStyle name="Entrada 17 5 9 2" xfId="28641" xr:uid="{DCF0B780-EF04-4FAC-88D9-C4DDC0CD86CB}"/>
    <cellStyle name="Entrada 18" xfId="1150" xr:uid="{00000000-0005-0000-0000-000080040000}"/>
    <cellStyle name="Entrada 18 2" xfId="1866" xr:uid="{6A86A692-FFC6-4378-85EC-384E78183847}"/>
    <cellStyle name="Entrada 18 2 10" xfId="8367" xr:uid="{9137912A-9CA8-4A4D-A09A-401C98A0863F}"/>
    <cellStyle name="Entrada 18 2 10 2" xfId="23475" xr:uid="{774666B2-919A-42E3-AD7F-E11F31358729}"/>
    <cellStyle name="Entrada 18 2 11" xfId="14067" xr:uid="{A2F0118E-B387-4B09-B737-120485C817E9}"/>
    <cellStyle name="Entrada 18 2 11 2" xfId="29175" xr:uid="{E15D73D8-3767-4115-A853-6B3F3E54DA90}"/>
    <cellStyle name="Entrada 18 2 12" xfId="7183" xr:uid="{D7464D6F-ABA1-4A7C-90E8-A5C135DA24B1}"/>
    <cellStyle name="Entrada 18 2 12 2" xfId="22291" xr:uid="{3915E256-4D6D-489F-AC87-6D7E329A3C41}"/>
    <cellStyle name="Entrada 18 2 13" xfId="17091" xr:uid="{DC5B9C51-B4A2-42B7-861A-BAC78F49F3B5}"/>
    <cellStyle name="Entrada 18 2 2" xfId="2426" xr:uid="{9C7A573E-9C13-4109-9894-CE1088528FB7}"/>
    <cellStyle name="Entrada 18 2 2 2" xfId="5063" xr:uid="{00F1469D-6E02-4F5C-83E0-3DE3BA441689}"/>
    <cellStyle name="Entrada 18 2 2 2 2" xfId="11427" xr:uid="{F50E406A-6221-443F-9003-5000DC851ABC}"/>
    <cellStyle name="Entrada 18 2 2 2 2 2" xfId="26535" xr:uid="{86DAFF83-50A9-40C0-B1D7-9828745DC919}"/>
    <cellStyle name="Entrada 18 2 2 2 3" xfId="14208" xr:uid="{D14CF2D2-BFA7-4F9A-82A4-C7E6A92A9359}"/>
    <cellStyle name="Entrada 18 2 2 2 3 2" xfId="29316" xr:uid="{AD5525A8-1DB8-48A4-ABB7-5408D42575D9}"/>
    <cellStyle name="Entrada 18 2 2 2 4" xfId="20171" xr:uid="{1D8434EE-2747-40CF-A487-C72C35B34081}"/>
    <cellStyle name="Entrada 18 2 2 3" xfId="8893" xr:uid="{B684067B-0516-4666-8E0E-94830BC3A29C}"/>
    <cellStyle name="Entrada 18 2 2 3 2" xfId="24001" xr:uid="{452159D7-37AE-4311-9FEE-5D2710D4A230}"/>
    <cellStyle name="Entrada 18 2 3" xfId="2194" xr:uid="{3CD73061-5E0D-4642-8C22-AFB4CEB2A619}"/>
    <cellStyle name="Entrada 18 2 3 2" xfId="4831" xr:uid="{1A845928-8FC2-40DA-897D-2E96C2F41B4C}"/>
    <cellStyle name="Entrada 18 2 3 2 2" xfId="16205" xr:uid="{C0E0E025-0592-47EA-AB1C-101CD4F84722}"/>
    <cellStyle name="Entrada 18 2 3 2 2 2" xfId="31313" xr:uid="{8FF024A9-2751-4F1F-AB87-C591224925BC}"/>
    <cellStyle name="Entrada 18 2 3 2 3" xfId="19939" xr:uid="{1C65D797-36BC-4D48-95B1-FC6EFF1540D4}"/>
    <cellStyle name="Entrada 18 2 3 3" xfId="9275" xr:uid="{C4E2EEAB-29BF-456C-A440-43882C7AABB4}"/>
    <cellStyle name="Entrada 18 2 3 3 2" xfId="24383" xr:uid="{80C40FC5-16BC-4CC3-860E-89FDCA367165}"/>
    <cellStyle name="Entrada 18 2 3 4" xfId="17419" xr:uid="{C09C450E-AE55-40BC-9DD6-ADCD89CE40DE}"/>
    <cellStyle name="Entrada 18 2 4" xfId="2960" xr:uid="{266FBF0A-518B-492D-BDD4-CCD901A51FD7}"/>
    <cellStyle name="Entrada 18 2 4 2" xfId="5597" xr:uid="{AF1C7C7C-B9AB-4C8E-95F5-A9F29CD0F538}"/>
    <cellStyle name="Entrada 18 2 4 2 2" xfId="11908" xr:uid="{0295B074-86BC-4F8E-9A76-F7773BAE90E6}"/>
    <cellStyle name="Entrada 18 2 4 2 2 2" xfId="27016" xr:uid="{2EA2AC72-CA99-48D5-A17A-B1CA030E056C}"/>
    <cellStyle name="Entrada 18 2 4 2 3" xfId="14667" xr:uid="{CE7D0969-F290-461E-B996-DD8468432CFE}"/>
    <cellStyle name="Entrada 18 2 4 2 3 2" xfId="29775" xr:uid="{5FEB96FC-24DB-42A5-BEB4-AF602409E818}"/>
    <cellStyle name="Entrada 18 2 4 2 4" xfId="20705" xr:uid="{EDE0BB24-3B18-4EF1-81E0-357ACC34D7B0}"/>
    <cellStyle name="Entrada 18 2 4 3" xfId="9342" xr:uid="{7CD665D7-081A-4239-B2AC-420B56FEEFFD}"/>
    <cellStyle name="Entrada 18 2 4 3 2" xfId="24450" xr:uid="{D721CB7E-88DF-4730-BF96-5C01FD2D36CE}"/>
    <cellStyle name="Entrada 18 2 4 4" xfId="8106" xr:uid="{79C3D6AD-B15D-43E4-804E-E7291EE4D867}"/>
    <cellStyle name="Entrada 18 2 4 4 2" xfId="23214" xr:uid="{6130C725-3651-4876-9B5C-F02FE7B48C40}"/>
    <cellStyle name="Entrada 18 2 4 5" xfId="18068" xr:uid="{C6A6E570-3C8C-4CA2-99F8-F6E3FDE2FEDD}"/>
    <cellStyle name="Entrada 18 2 5" xfId="3286" xr:uid="{EFECB3A2-052B-4012-B519-3B17DD7A4859}"/>
    <cellStyle name="Entrada 18 2 5 2" xfId="5923" xr:uid="{BB5B7110-562A-4744-A6EA-EC4D14A52DB9}"/>
    <cellStyle name="Entrada 18 2 5 2 2" xfId="12234" xr:uid="{FB3CA237-41AD-48E0-B2DD-8797A986F65D}"/>
    <cellStyle name="Entrada 18 2 5 2 2 2" xfId="27342" xr:uid="{766871A0-A9D7-4709-8BEE-A70ECFDE5146}"/>
    <cellStyle name="Entrada 18 2 5 2 3" xfId="14873" xr:uid="{024DDAB0-D278-445E-A5A2-013D4F3BB18E}"/>
    <cellStyle name="Entrada 18 2 5 2 3 2" xfId="29981" xr:uid="{BCBE9120-B2AC-4CA3-9452-573DA7E27BD1}"/>
    <cellStyle name="Entrada 18 2 5 2 4" xfId="21031" xr:uid="{CBD8B452-DFCB-4A39-B1CE-F108140AF002}"/>
    <cellStyle name="Entrada 18 2 5 3" xfId="9668" xr:uid="{23665DAD-DA61-46E8-92D3-C6631404E976}"/>
    <cellStyle name="Entrada 18 2 5 3 2" xfId="24776" xr:uid="{0C194A54-3C60-445D-B75C-7CE756A874B4}"/>
    <cellStyle name="Entrada 18 2 5 4" xfId="13680" xr:uid="{40E9B97D-2844-48FF-BE86-03EB8CD105E5}"/>
    <cellStyle name="Entrada 18 2 5 4 2" xfId="28788" xr:uid="{3F0ED897-EBA8-4545-B775-FA893E8F39DB}"/>
    <cellStyle name="Entrada 18 2 5 5" xfId="18394" xr:uid="{F870B05F-D568-496D-A3D1-C3D9CDAF85A7}"/>
    <cellStyle name="Entrada 18 2 6" xfId="3592" xr:uid="{5FA70C77-69E6-4BDA-A5C9-4058A8FDFA30}"/>
    <cellStyle name="Entrada 18 2 6 2" xfId="6229" xr:uid="{5CBDA147-90CF-4E42-9A5F-6FAC29AAEB89}"/>
    <cellStyle name="Entrada 18 2 6 2 2" xfId="12540" xr:uid="{309CDFB9-9ECF-4FDD-B37F-391524B05A79}"/>
    <cellStyle name="Entrada 18 2 6 2 2 2" xfId="27648" xr:uid="{F11D66F6-8BCE-440D-BBD8-1F9B73E6E33C}"/>
    <cellStyle name="Entrada 18 2 6 2 3" xfId="7457" xr:uid="{756603F0-7402-4847-84E5-8A85076BE9C8}"/>
    <cellStyle name="Entrada 18 2 6 2 3 2" xfId="22565" xr:uid="{C2E3EE89-6DDE-4604-A007-E91E4D17F5B2}"/>
    <cellStyle name="Entrada 18 2 6 2 4" xfId="21337" xr:uid="{9F153CE6-5DB5-42E7-AB08-DC8E37048815}"/>
    <cellStyle name="Entrada 18 2 6 3" xfId="9974" xr:uid="{E6F150F3-3914-4FC7-B82D-29610843CB47}"/>
    <cellStyle name="Entrada 18 2 6 3 2" xfId="25082" xr:uid="{D7AD49B8-CB39-4682-9DCA-CF0EB807C444}"/>
    <cellStyle name="Entrada 18 2 6 4" xfId="7433" xr:uid="{01E06E22-0E5F-46F3-99EE-9A976D414BF5}"/>
    <cellStyle name="Entrada 18 2 6 4 2" xfId="22541" xr:uid="{6970950E-80AE-40AE-A9BB-F4E18DB739F1}"/>
    <cellStyle name="Entrada 18 2 6 5" xfId="18700" xr:uid="{3B39971F-88E6-4A04-BB2B-56F45E655C6E}"/>
    <cellStyle name="Entrada 18 2 7" xfId="3938" xr:uid="{D835F8BB-C1A4-420A-9790-193EF7B03543}"/>
    <cellStyle name="Entrada 18 2 7 2" xfId="6575" xr:uid="{A3255FFB-96E4-4283-8F45-FBE5EF5F75BE}"/>
    <cellStyle name="Entrada 18 2 7 2 2" xfId="12886" xr:uid="{8B1BFAFC-32B3-477D-82D4-ACB0B0980F47}"/>
    <cellStyle name="Entrada 18 2 7 2 2 2" xfId="27994" xr:uid="{04B14C98-A426-4D3F-A47B-21F80A882176}"/>
    <cellStyle name="Entrada 18 2 7 2 3" xfId="16591" xr:uid="{4148318E-2A02-4ABD-A761-5185327B09EA}"/>
    <cellStyle name="Entrada 18 2 7 2 3 2" xfId="31699" xr:uid="{94B52DD1-B7C4-4484-9485-4F800E003281}"/>
    <cellStyle name="Entrada 18 2 7 2 4" xfId="21683" xr:uid="{7198A74A-BC45-49E3-93D7-1D7DFB554512}"/>
    <cellStyle name="Entrada 18 2 7 3" xfId="10320" xr:uid="{962597B3-11DF-419A-8C51-CD6AC4EB165E}"/>
    <cellStyle name="Entrada 18 2 7 3 2" xfId="25428" xr:uid="{04FF53C8-F690-4818-8FA2-7D0D8C33FBE2}"/>
    <cellStyle name="Entrada 18 2 7 4" xfId="11768" xr:uid="{52EBF3E2-6AA7-48D0-B983-EAA8784CEA7D}"/>
    <cellStyle name="Entrada 18 2 7 4 2" xfId="26876" xr:uid="{30A342A9-E59E-44BD-A216-750D0E12AEF4}"/>
    <cellStyle name="Entrada 18 2 7 5" xfId="19046" xr:uid="{5D810C4F-6E44-425A-8081-E4A3FC735C84}"/>
    <cellStyle name="Entrada 18 2 8" xfId="4285" xr:uid="{7C0B9A1E-0581-4A99-AE2B-42F620B72823}"/>
    <cellStyle name="Entrada 18 2 8 2" xfId="6922" xr:uid="{5523C5E3-9C7A-40D8-8CB6-A2792367D42F}"/>
    <cellStyle name="Entrada 18 2 8 2 2" xfId="13233" xr:uid="{7D1E85EA-0ED7-49E4-80D1-B47D8F5414DE}"/>
    <cellStyle name="Entrada 18 2 8 2 2 2" xfId="28341" xr:uid="{5E19156E-3C7A-4DA1-8F7E-6B95D5CE9329}"/>
    <cellStyle name="Entrada 18 2 8 2 3" xfId="16897" xr:uid="{D649A5A7-C6B5-49A0-8A2B-AEDCAFB5F2D0}"/>
    <cellStyle name="Entrada 18 2 8 2 3 2" xfId="32005" xr:uid="{AD04BC43-5133-4FFB-98D6-24C360AA3251}"/>
    <cellStyle name="Entrada 18 2 8 2 4" xfId="22030" xr:uid="{923982EB-CBB2-49AF-BA5D-B6BFEA19A88D}"/>
    <cellStyle name="Entrada 18 2 8 3" xfId="10667" xr:uid="{3FBD7370-713A-4A81-AE43-1EF6AEA5B42C}"/>
    <cellStyle name="Entrada 18 2 8 3 2" xfId="25775" xr:uid="{603428BE-E1FB-4693-B73C-E5C5F9E0095E}"/>
    <cellStyle name="Entrada 18 2 8 4" xfId="7757" xr:uid="{4D309FE3-4465-4BB6-BEBC-F3FAE19956AF}"/>
    <cellStyle name="Entrada 18 2 8 4 2" xfId="22865" xr:uid="{68F51C5F-7D5F-404F-A2C3-6D85A503204C}"/>
    <cellStyle name="Entrada 18 2 8 5" xfId="19393" xr:uid="{579F304B-EE70-4E8A-A1F7-C44FBD532EDD}"/>
    <cellStyle name="Entrada 18 2 9" xfId="4503" xr:uid="{7B11D6D3-67A1-4EC7-8D38-1F69D1AEE1C7}"/>
    <cellStyle name="Entrada 18 2 9 2" xfId="10885" xr:uid="{21773629-F69A-4150-92F9-457FDCA75378}"/>
    <cellStyle name="Entrada 18 2 9 2 2" xfId="25993" xr:uid="{CF338B07-A2BE-4573-B3F5-D6FA761CB69A}"/>
    <cellStyle name="Entrada 18 2 9 3" xfId="8008" xr:uid="{D2408C51-D342-419C-BD7D-B38C3E812CCE}"/>
    <cellStyle name="Entrada 18 2 9 3 2" xfId="23116" xr:uid="{377E2E23-A5F8-4E06-928D-B7840B186BE3}"/>
    <cellStyle name="Entrada 18 2 9 4" xfId="19611" xr:uid="{D840304D-D12C-4CDA-ACFC-B2EC29F78116}"/>
    <cellStyle name="Entrada 18 3" xfId="1849" xr:uid="{49C196E5-DCBA-4FFA-82DB-1EF65B4BD556}"/>
    <cellStyle name="Entrada 18 3 10" xfId="14235" xr:uid="{3A2B46A0-6178-4F39-9589-7D3600BD9E27}"/>
    <cellStyle name="Entrada 18 3 10 2" xfId="29343" xr:uid="{AD155378-225B-47C8-A2F3-E9F952B51A32}"/>
    <cellStyle name="Entrada 18 3 11" xfId="7546" xr:uid="{29F45C7B-13AC-4100-8828-016024AA5399}"/>
    <cellStyle name="Entrada 18 3 11 2" xfId="22654" xr:uid="{7FD448EA-F5EB-4780-AC23-F53214E7D797}"/>
    <cellStyle name="Entrada 18 3 12" xfId="17074" xr:uid="{2665DDE1-C423-40A5-8593-0B7E78FA62E3}"/>
    <cellStyle name="Entrada 18 3 2" xfId="2409" xr:uid="{43CF577B-ACD7-4B4D-B4F0-A9BBBA1FC78B}"/>
    <cellStyle name="Entrada 18 3 2 2" xfId="5046" xr:uid="{8BAAD1A7-7489-4A3C-84D2-426413EA368D}"/>
    <cellStyle name="Entrada 18 3 2 2 2" xfId="11410" xr:uid="{18E7C904-0D41-4C03-9D3E-B9958F958F42}"/>
    <cellStyle name="Entrada 18 3 2 2 2 2" xfId="26518" xr:uid="{333D3E50-6164-408C-BF00-83CF4B7BF198}"/>
    <cellStyle name="Entrada 18 3 2 2 3" xfId="7611" xr:uid="{C2E31366-FCDE-4712-BDAF-26DB2CB5B7EC}"/>
    <cellStyle name="Entrada 18 3 2 2 3 2" xfId="22719" xr:uid="{BAEE053D-D86F-49E5-95B9-4D22BC9088DC}"/>
    <cellStyle name="Entrada 18 3 2 2 4" xfId="20154" xr:uid="{B265CAF5-9C89-47A5-913D-20BAFB8A5B30}"/>
    <cellStyle name="Entrada 18 3 2 3" xfId="8876" xr:uid="{6BD0753B-96B6-483E-BDEF-41845A5624BB}"/>
    <cellStyle name="Entrada 18 3 2 3 2" xfId="23984" xr:uid="{8E8C38AE-C88D-49D8-BD45-3D8C7D5786C8}"/>
    <cellStyle name="Entrada 18 3 2 4" xfId="16528" xr:uid="{C19C942B-C37D-4F22-9DBD-ED418F014905}"/>
    <cellStyle name="Entrada 18 3 2 4 2" xfId="31636" xr:uid="{1A4079E0-1FAF-4950-B23A-7A0DEF902BD0}"/>
    <cellStyle name="Entrada 18 3 2 5" xfId="16410" xr:uid="{5C8C4E9F-70A9-49EC-92B5-2A832A80ADCC}"/>
    <cellStyle name="Entrada 18 3 2 5 2" xfId="31518" xr:uid="{86A55756-FDFB-4982-A31A-BD1E45383D49}"/>
    <cellStyle name="Entrada 18 3 2 6" xfId="17600" xr:uid="{0AE7211D-4380-409E-BD65-363728E47C94}"/>
    <cellStyle name="Entrada 18 3 3" xfId="2211" xr:uid="{D57B7D14-EABB-4054-97FC-D92565A7625B}"/>
    <cellStyle name="Entrada 18 3 3 2" xfId="4848" xr:uid="{9BA21D21-42C0-453A-9938-A9875B74848D}"/>
    <cellStyle name="Entrada 18 3 3 2 2" xfId="7466" xr:uid="{AFE04A84-1E38-4676-B0C3-95CB4288D37C}"/>
    <cellStyle name="Entrada 18 3 3 2 2 2" xfId="22574" xr:uid="{8483F3A6-F0E1-43E7-A1EF-C83A980D1EC2}"/>
    <cellStyle name="Entrada 18 3 3 2 3" xfId="19956" xr:uid="{7F750E9C-A09A-4F7A-95D1-D87650287620}"/>
    <cellStyle name="Entrada 18 3 3 3" xfId="8061" xr:uid="{7868E383-8D68-4B88-A4B2-DD8DE0F0D909}"/>
    <cellStyle name="Entrada 18 3 3 3 2" xfId="23169" xr:uid="{89274909-FAF3-422D-88D8-F9A5E43B731E}"/>
    <cellStyle name="Entrada 18 3 3 4" xfId="17436" xr:uid="{B971A782-5B5C-4245-AE91-25C37B513718}"/>
    <cellStyle name="Entrada 18 3 4" xfId="2943" xr:uid="{5A96C20C-AD95-4D10-AF3F-961DAE0CABEE}"/>
    <cellStyle name="Entrada 18 3 4 2" xfId="5580" xr:uid="{897B9585-E2C6-4854-8DF0-161618A76463}"/>
    <cellStyle name="Entrada 18 3 4 2 2" xfId="11891" xr:uid="{5E511C60-DABD-478F-9021-97DF16FA154B}"/>
    <cellStyle name="Entrada 18 3 4 2 2 2" xfId="26999" xr:uid="{4E63A53D-20B0-400F-9E44-40F75944A50D}"/>
    <cellStyle name="Entrada 18 3 4 2 3" xfId="13915" xr:uid="{5F47E4EA-E743-45F2-84B3-BAF822CA4893}"/>
    <cellStyle name="Entrada 18 3 4 2 3 2" xfId="29023" xr:uid="{CEF3DE95-CE36-4136-82D9-CEE718B7788B}"/>
    <cellStyle name="Entrada 18 3 4 2 4" xfId="20688" xr:uid="{65291243-6685-465A-8FFF-110490F21754}"/>
    <cellStyle name="Entrada 18 3 4 3" xfId="9325" xr:uid="{14350D23-26A2-4134-9B28-10CC4024F7E1}"/>
    <cellStyle name="Entrada 18 3 4 3 2" xfId="24433" xr:uid="{AAA5B2D2-80E3-44DD-8177-0B523EA6D881}"/>
    <cellStyle name="Entrada 18 3 4 4" xfId="14595" xr:uid="{E4B416E0-0BC5-4E7C-82D2-44DE97376CF6}"/>
    <cellStyle name="Entrada 18 3 4 4 2" xfId="29703" xr:uid="{EF03A589-D853-4B2F-9188-58B920FEE66D}"/>
    <cellStyle name="Entrada 18 3 4 5" xfId="18051" xr:uid="{CB9BC292-307E-406F-BDEB-13B125F85F12}"/>
    <cellStyle name="Entrada 18 3 5" xfId="3269" xr:uid="{46660F11-380D-4FCB-8C28-04BE8A0212A3}"/>
    <cellStyle name="Entrada 18 3 5 2" xfId="5906" xr:uid="{3D5D9222-9175-4A6D-9178-F645E397CFCC}"/>
    <cellStyle name="Entrada 18 3 5 2 2" xfId="12217" xr:uid="{98237A4D-96C2-4605-9A2E-84D8CA86A4AF}"/>
    <cellStyle name="Entrada 18 3 5 2 2 2" xfId="27325" xr:uid="{0FDB5D4B-2A39-435C-83FE-87E7CD247109}"/>
    <cellStyle name="Entrada 18 3 5 2 3" xfId="9184" xr:uid="{42A3F6F7-F80D-4E20-9767-4F967C9E0638}"/>
    <cellStyle name="Entrada 18 3 5 2 3 2" xfId="24292" xr:uid="{F0F2B05C-6725-47BF-B49D-162BD53A280A}"/>
    <cellStyle name="Entrada 18 3 5 2 4" xfId="21014" xr:uid="{5D18A03C-5F1D-497A-82EB-EDE543499768}"/>
    <cellStyle name="Entrada 18 3 5 3" xfId="9651" xr:uid="{9763FEB8-23EE-4D5C-A5CF-D6F4F1B356F9}"/>
    <cellStyle name="Entrada 18 3 5 3 2" xfId="24759" xr:uid="{ED928A4E-D1DB-4503-BA37-F32A6FCE9FAC}"/>
    <cellStyle name="Entrada 18 3 5 4" xfId="13773" xr:uid="{62E3626E-FC4E-4CD1-A842-FF1D6599D928}"/>
    <cellStyle name="Entrada 18 3 5 4 2" xfId="28881" xr:uid="{A7A7D546-6D6A-4474-9EFF-0068FEA12A68}"/>
    <cellStyle name="Entrada 18 3 5 5" xfId="18377" xr:uid="{BF76C52A-FB4F-42AE-85D6-1C8C224CB36B}"/>
    <cellStyle name="Entrada 18 3 6" xfId="3575" xr:uid="{CC457B24-1E9D-4D02-B540-E1AF4A5841E0}"/>
    <cellStyle name="Entrada 18 3 6 2" xfId="6212" xr:uid="{F5ADF9D9-EFC0-454F-A458-7EADC4A45680}"/>
    <cellStyle name="Entrada 18 3 6 2 2" xfId="12523" xr:uid="{2EB92B9D-ADF3-4B21-A933-197693B65092}"/>
    <cellStyle name="Entrada 18 3 6 2 2 2" xfId="27631" xr:uid="{537A2B5B-FD68-4CB3-8DE7-DE9513991227}"/>
    <cellStyle name="Entrada 18 3 6 2 3" xfId="15601" xr:uid="{753B8D9F-7C25-4190-8534-4AB1E6CE6AF7}"/>
    <cellStyle name="Entrada 18 3 6 2 3 2" xfId="30709" xr:uid="{9431FFB2-CD98-4E17-83A8-0F8EF4919A21}"/>
    <cellStyle name="Entrada 18 3 6 2 4" xfId="21320" xr:uid="{6CAEF566-46FD-45D4-BEA1-C66D35FA2219}"/>
    <cellStyle name="Entrada 18 3 6 3" xfId="9957" xr:uid="{B3DDA4E2-D34D-497F-B34E-6523D302D8AE}"/>
    <cellStyle name="Entrada 18 3 6 3 2" xfId="25065" xr:uid="{7CD00208-54F3-4B5D-B4A5-70AB26156CB2}"/>
    <cellStyle name="Entrada 18 3 6 4" xfId="13529" xr:uid="{A293653B-1F51-442C-A8A1-E638E584505D}"/>
    <cellStyle name="Entrada 18 3 6 4 2" xfId="28637" xr:uid="{1A038402-2518-4349-B745-9C134B3E834B}"/>
    <cellStyle name="Entrada 18 3 6 5" xfId="18683" xr:uid="{D819075F-94BA-44CC-ADEE-C3D80036DC60}"/>
    <cellStyle name="Entrada 18 3 7" xfId="3921" xr:uid="{4C70AE48-E9DF-41A0-AD4E-D6CD4F44EEFF}"/>
    <cellStyle name="Entrada 18 3 7 2" xfId="6558" xr:uid="{01838C1B-2B3F-4B48-8EBF-234DAEE141CC}"/>
    <cellStyle name="Entrada 18 3 7 2 2" xfId="12869" xr:uid="{C8FF1FA2-0F66-41E9-BA27-90F7292A634B}"/>
    <cellStyle name="Entrada 18 3 7 2 2 2" xfId="27977" xr:uid="{F6B8AAF2-4C74-4209-B8F0-46F616D735D4}"/>
    <cellStyle name="Entrada 18 3 7 2 3" xfId="16574" xr:uid="{3FFE35DC-7DEE-4038-9702-1CEDB08A5AA2}"/>
    <cellStyle name="Entrada 18 3 7 2 3 2" xfId="31682" xr:uid="{87DDFB58-B6B1-494C-A7B6-71A3BF456017}"/>
    <cellStyle name="Entrada 18 3 7 2 4" xfId="21666" xr:uid="{2B231E10-C297-4298-A870-8DA2F4D865B3}"/>
    <cellStyle name="Entrada 18 3 7 3" xfId="10303" xr:uid="{0227239F-5E61-436C-A057-2917FE4B3508}"/>
    <cellStyle name="Entrada 18 3 7 3 2" xfId="25411" xr:uid="{DA5E56E0-C551-4105-92C4-B00C506D5A3D}"/>
    <cellStyle name="Entrada 18 3 7 4" xfId="7101" xr:uid="{152DAF3C-013E-45AE-823C-04AE575576C5}"/>
    <cellStyle name="Entrada 18 3 7 4 2" xfId="22209" xr:uid="{593A7BED-3D13-44E8-A93B-20CD0AE33A1A}"/>
    <cellStyle name="Entrada 18 3 7 5" xfId="19029" xr:uid="{0CC84047-3290-4068-85C5-E058F7190C21}"/>
    <cellStyle name="Entrada 18 3 8" xfId="4486" xr:uid="{1F2327D8-89D9-49FF-8893-6E84BB41C59C}"/>
    <cellStyle name="Entrada 18 3 8 2" xfId="10868" xr:uid="{5E6DE168-F3EB-4E2C-9D6E-E90FF6E911A6}"/>
    <cellStyle name="Entrada 18 3 8 2 2" xfId="25976" xr:uid="{981C3EA3-C6E5-46B4-A101-A1D8BF00E683}"/>
    <cellStyle name="Entrada 18 3 8 3" xfId="7356" xr:uid="{573EB547-51E6-44D8-9C53-B3A62E47F660}"/>
    <cellStyle name="Entrada 18 3 8 3 2" xfId="22464" xr:uid="{AF3FB133-F86B-4F7B-8B28-AD845C514617}"/>
    <cellStyle name="Entrada 18 3 8 4" xfId="19594" xr:uid="{929671F9-A0EB-4A07-9C15-8664FE819A9A}"/>
    <cellStyle name="Entrada 18 3 9" xfId="8350" xr:uid="{3A65C7D9-E1C9-47DC-B9A8-4C2047ECB439}"/>
    <cellStyle name="Entrada 18 3 9 2" xfId="23458" xr:uid="{71472CB5-D4C5-4C3E-9339-49141EA91EC1}"/>
    <cellStyle name="Entrada 18 4" xfId="2086" xr:uid="{886A66B7-12F1-4121-A6C2-D59FAE443000}"/>
    <cellStyle name="Entrada 18 4 10" xfId="16051" xr:uid="{AD18447F-1467-44DA-8603-AC4A488DA33D}"/>
    <cellStyle name="Entrada 18 4 10 2" xfId="31159" xr:uid="{128C43BB-0A99-4734-ABF5-BA1DD2EF03AD}"/>
    <cellStyle name="Entrada 18 4 11" xfId="9140" xr:uid="{B10B87F6-C99E-42F3-AFAC-014973AC69B0}"/>
    <cellStyle name="Entrada 18 4 11 2" xfId="24248" xr:uid="{A4FFDEA6-3E55-4369-838E-DA24DA0F9334}"/>
    <cellStyle name="Entrada 18 4 12" xfId="17311" xr:uid="{1C47C95D-7408-47AF-AF83-FDBA0BDB98EA}"/>
    <cellStyle name="Entrada 18 4 2" xfId="2576" xr:uid="{8D5FD9CF-6804-4321-9139-4AC50DCC4861}"/>
    <cellStyle name="Entrada 18 4 2 2" xfId="5213" xr:uid="{CABDB803-253F-480E-974C-EE7F09763576}"/>
    <cellStyle name="Entrada 18 4 2 2 2" xfId="11577" xr:uid="{C9682A45-CB9A-4D47-AB30-EC906C1EC99A}"/>
    <cellStyle name="Entrada 18 4 2 2 2 2" xfId="26685" xr:uid="{AE5C532C-B5B0-412B-AE6A-B82C2C471C80}"/>
    <cellStyle name="Entrada 18 4 2 2 3" xfId="15573" xr:uid="{2941E937-CA23-42BF-92F7-9B927774DCC6}"/>
    <cellStyle name="Entrada 18 4 2 2 3 2" xfId="30681" xr:uid="{464A82D1-E406-4CED-86DA-EFCDABE4D4DD}"/>
    <cellStyle name="Entrada 18 4 2 2 4" xfId="20321" xr:uid="{FEF0AA68-C9D9-455E-8511-3137A96BC29E}"/>
    <cellStyle name="Entrada 18 4 2 3" xfId="9043" xr:uid="{51887B00-B356-46B3-8218-F318EB093F3B}"/>
    <cellStyle name="Entrada 18 4 2 3 2" xfId="24151" xr:uid="{A51673B6-5A26-4150-A395-41CB160EE070}"/>
    <cellStyle name="Entrada 18 4 2 4" xfId="13352" xr:uid="{601873EC-298E-44D6-BA43-9142F29074FC}"/>
    <cellStyle name="Entrada 18 4 2 4 2" xfId="28460" xr:uid="{BE93A8A6-EB83-4BE9-B243-96D56170C874}"/>
    <cellStyle name="Entrada 18 4 2 5" xfId="7920" xr:uid="{0F3ABAEA-117E-4222-8164-518DFF890251}"/>
    <cellStyle name="Entrada 18 4 2 5 2" xfId="23028" xr:uid="{849C7E9C-D22A-40F4-8072-AC577F2558FB}"/>
    <cellStyle name="Entrada 18 4 2 6" xfId="17684" xr:uid="{991F67B1-EDC3-4116-8F46-BA68FFF26E51}"/>
    <cellStyle name="Entrada 18 4 3" xfId="2846" xr:uid="{5BA52603-D7F0-42A3-ABAC-92164AAD964E}"/>
    <cellStyle name="Entrada 18 4 3 2" xfId="5483" xr:uid="{15A9446B-901B-4E6A-AA29-E7AAF13A31B5}"/>
    <cellStyle name="Entrada 18 4 3 2 2" xfId="16281" xr:uid="{4A8A9C4F-ADCE-4BFC-9A0C-D9A1BA1BA732}"/>
    <cellStyle name="Entrada 18 4 3 2 2 2" xfId="31389" xr:uid="{680DAEF0-6D6B-47B6-959F-F3EC3852550B}"/>
    <cellStyle name="Entrada 18 4 3 2 3" xfId="20591" xr:uid="{2AAE8D18-A84B-4A45-AECB-DB9FBF884764}"/>
    <cellStyle name="Entrada 18 4 3 3" xfId="16354" xr:uid="{08832B30-3E5E-4566-BB8A-7DDC096751C6}"/>
    <cellStyle name="Entrada 18 4 3 3 2" xfId="31462" xr:uid="{4832BFCD-C996-48DC-868F-36DE3308B73C}"/>
    <cellStyle name="Entrada 18 4 3 4" xfId="17954" xr:uid="{1AD67AE5-BB3D-4D43-A719-3A3B7B5386EF}"/>
    <cellStyle name="Entrada 18 4 4" xfId="3149" xr:uid="{B6DAD6E0-6E1C-4407-A938-0F8E05F452BF}"/>
    <cellStyle name="Entrada 18 4 4 2" xfId="5786" xr:uid="{76A67FE6-A877-40D0-AA4A-C132A0C319A5}"/>
    <cellStyle name="Entrada 18 4 4 2 2" xfId="12097" xr:uid="{60ADAB1F-F11D-41EB-ACA2-AF966DCB20FA}"/>
    <cellStyle name="Entrada 18 4 4 2 2 2" xfId="27205" xr:uid="{CD65BA83-F401-4D88-A0EE-D55109091E23}"/>
    <cellStyle name="Entrada 18 4 4 2 3" xfId="16111" xr:uid="{2191B0E0-07D6-4C26-B00D-3A556556D511}"/>
    <cellStyle name="Entrada 18 4 4 2 3 2" xfId="31219" xr:uid="{A21F2E3A-31C6-4E26-8070-6CF446332450}"/>
    <cellStyle name="Entrada 18 4 4 2 4" xfId="20894" xr:uid="{8748E470-D98A-40CD-8645-363E79200EDF}"/>
    <cellStyle name="Entrada 18 4 4 3" xfId="9531" xr:uid="{3994ACA4-7BBE-4178-A138-10CC9C6ADA01}"/>
    <cellStyle name="Entrada 18 4 4 3 2" xfId="24639" xr:uid="{E5006142-C824-4449-9169-82E2D0C65991}"/>
    <cellStyle name="Entrada 18 4 4 4" xfId="16062" xr:uid="{2A349E4C-BF88-4B6F-B83A-CB73A350C72C}"/>
    <cellStyle name="Entrada 18 4 4 4 2" xfId="31170" xr:uid="{C8DFB93A-A55A-4D9A-8736-66F830463578}"/>
    <cellStyle name="Entrada 18 4 4 5" xfId="18257" xr:uid="{E8B731D8-95E2-49E3-A760-6F5A4AB8ED4B}"/>
    <cellStyle name="Entrada 18 4 5" xfId="3475" xr:uid="{4B12A32D-DDBC-4121-A369-C185ECC4CAB6}"/>
    <cellStyle name="Entrada 18 4 5 2" xfId="6112" xr:uid="{D9C7350F-3265-49CD-BEA1-EC1FB0A65FC0}"/>
    <cellStyle name="Entrada 18 4 5 2 2" xfId="12423" xr:uid="{2F194ADE-20DC-43B8-B803-94B59889DC90}"/>
    <cellStyle name="Entrada 18 4 5 2 2 2" xfId="27531" xr:uid="{91C5638C-E26E-4776-9ADF-92FAF9946F8A}"/>
    <cellStyle name="Entrada 18 4 5 2 3" xfId="16563" xr:uid="{3CAA353C-211B-4D12-8F77-63D5CB47FD3C}"/>
    <cellStyle name="Entrada 18 4 5 2 3 2" xfId="31671" xr:uid="{A105E817-D02F-4769-868A-39443EAD41D3}"/>
    <cellStyle name="Entrada 18 4 5 2 4" xfId="21220" xr:uid="{D0DA385E-06C1-40BF-9D45-752FE58BEFD9}"/>
    <cellStyle name="Entrada 18 4 5 3" xfId="9857" xr:uid="{1E53F369-A313-4C6F-817A-56CE1684A19F}"/>
    <cellStyle name="Entrada 18 4 5 3 2" xfId="24965" xr:uid="{BB9C82CD-0FC2-4BE4-87B7-D80644A0FE0D}"/>
    <cellStyle name="Entrada 18 4 5 4" xfId="7073" xr:uid="{E0C85382-38B5-4A71-85DB-600A714655BA}"/>
    <cellStyle name="Entrada 18 4 5 4 2" xfId="22181" xr:uid="{AEC30744-4D93-4F3D-AF64-2BE73B1937DD}"/>
    <cellStyle name="Entrada 18 4 5 5" xfId="18583" xr:uid="{96A3AC34-8588-422D-9554-3AE7A99BB2AF}"/>
    <cellStyle name="Entrada 18 4 6" xfId="3781" xr:uid="{9F0B3F58-7317-480B-BE57-5E76C2251FCD}"/>
    <cellStyle name="Entrada 18 4 6 2" xfId="6418" xr:uid="{00034260-6D7A-4F2B-ABEE-5C0AB246B08D}"/>
    <cellStyle name="Entrada 18 4 6 2 2" xfId="12729" xr:uid="{C2B49297-DEF6-4FA3-AC38-C28967E1507B}"/>
    <cellStyle name="Entrada 18 4 6 2 2 2" xfId="27837" xr:uid="{00274918-6D31-45CF-9AA2-AFBA52AA6448}"/>
    <cellStyle name="Entrada 18 4 6 2 3" xfId="14056" xr:uid="{A5D79A3B-CB28-4FDE-9373-739AC074F9BE}"/>
    <cellStyle name="Entrada 18 4 6 2 3 2" xfId="29164" xr:uid="{DC03203B-754B-4C96-84FB-596240812BE2}"/>
    <cellStyle name="Entrada 18 4 6 2 4" xfId="21526" xr:uid="{48D282AD-2714-43B7-9B75-6B8695051E7E}"/>
    <cellStyle name="Entrada 18 4 6 3" xfId="10163" xr:uid="{31E4D9AD-23AD-413E-B97E-6D0752DDB94D}"/>
    <cellStyle name="Entrada 18 4 6 3 2" xfId="25271" xr:uid="{8939F0DF-264D-4954-81F9-FF0D0F053A91}"/>
    <cellStyle name="Entrada 18 4 6 4" xfId="13645" xr:uid="{ECE1D26C-8A9F-48CA-BCD7-9E00DF093BA9}"/>
    <cellStyle name="Entrada 18 4 6 4 2" xfId="28753" xr:uid="{0DE40C89-087A-428C-ADE8-054C51961C39}"/>
    <cellStyle name="Entrada 18 4 6 5" xfId="18889" xr:uid="{57E9AA3C-7552-48A9-BF71-517D2D7756A8}"/>
    <cellStyle name="Entrada 18 4 7" xfId="4158" xr:uid="{11294107-F8E6-468A-8C72-728EF877DD6C}"/>
    <cellStyle name="Entrada 18 4 7 2" xfId="6795" xr:uid="{AF0FD1C0-3F0C-4397-83A7-5EFF5A0CDF79}"/>
    <cellStyle name="Entrada 18 4 7 2 2" xfId="13106" xr:uid="{D0EC535A-654C-470F-9DAA-3DA3400E91A0}"/>
    <cellStyle name="Entrada 18 4 7 2 2 2" xfId="28214" xr:uid="{6566E9FF-7789-487E-B461-D6AEFD9ED14E}"/>
    <cellStyle name="Entrada 18 4 7 2 3" xfId="16780" xr:uid="{074D3192-95F9-457D-AF0F-4A1496307930}"/>
    <cellStyle name="Entrada 18 4 7 2 3 2" xfId="31888" xr:uid="{E34D7086-D855-4D26-AF30-BA21400223FA}"/>
    <cellStyle name="Entrada 18 4 7 2 4" xfId="21903" xr:uid="{A4FDAACF-4343-41EA-A7BF-3C5687AB830F}"/>
    <cellStyle name="Entrada 18 4 7 3" xfId="10540" xr:uid="{89F6BFA6-4242-42C4-AD44-40F04B32868C}"/>
    <cellStyle name="Entrada 18 4 7 3 2" xfId="25648" xr:uid="{57C66778-069D-475A-A00D-6DD08A252147}"/>
    <cellStyle name="Entrada 18 4 7 4" xfId="15314" xr:uid="{ECE24306-912F-47AC-87D0-227F2C837379}"/>
    <cellStyle name="Entrada 18 4 7 4 2" xfId="30422" xr:uid="{4FCD7E68-8779-49BE-8ACD-208E7CCA401D}"/>
    <cellStyle name="Entrada 18 4 7 5" xfId="19266" xr:uid="{D68874A3-BA1F-4A92-ACA7-CF00776DE3B6}"/>
    <cellStyle name="Entrada 18 4 8" xfId="4723" xr:uid="{F6616B91-E5D1-4A40-AA84-2462FD8CA3BD}"/>
    <cellStyle name="Entrada 18 4 8 2" xfId="11105" xr:uid="{CC5FA519-6A3C-4B66-9FC3-B52AB781BD52}"/>
    <cellStyle name="Entrada 18 4 8 2 2" xfId="26213" xr:uid="{F179B15B-235C-4B72-B819-5C1BE88FBD2C}"/>
    <cellStyle name="Entrada 18 4 8 3" xfId="13592" xr:uid="{14B1F249-D077-485A-B842-1FA6E1DDE9A1}"/>
    <cellStyle name="Entrada 18 4 8 3 2" xfId="28700" xr:uid="{6968F636-5897-4D51-9B28-F6546320BCB7}"/>
    <cellStyle name="Entrada 18 4 8 4" xfId="19831" xr:uid="{99AD8C66-4F9C-42EA-8A87-26942EB2803E}"/>
    <cellStyle name="Entrada 18 4 9" xfId="8584" xr:uid="{5AF4A52E-61CD-4F4B-830B-9132B9FCDC84}"/>
    <cellStyle name="Entrada 18 4 9 2" xfId="23692" xr:uid="{5549E570-CA45-4291-801D-36676545B400}"/>
    <cellStyle name="Entrada 18 5" xfId="2035" xr:uid="{CC661E75-CD53-46C8-A719-02F6EE6DBAD4}"/>
    <cellStyle name="Entrada 18 5 10" xfId="8721" xr:uid="{C21ABBE5-CF1A-42EC-8D5B-68FF5A538738}"/>
    <cellStyle name="Entrada 18 5 10 2" xfId="23829" xr:uid="{B2132649-E8E1-4B44-A53B-0057196B6C7C}"/>
    <cellStyle name="Entrada 18 5 11" xfId="17260" xr:uid="{A4131D4E-17F7-423F-A31C-480A971E5055}"/>
    <cellStyle name="Entrada 18 5 2" xfId="2795" xr:uid="{AFC9EBCB-DA3F-426F-8899-4BE4B4800FC7}"/>
    <cellStyle name="Entrada 18 5 2 2" xfId="5432" xr:uid="{87E687C5-C192-4A80-A3FA-4ACCEDB3B09F}"/>
    <cellStyle name="Entrada 18 5 2 2 2" xfId="14633" xr:uid="{00BFA577-B534-4789-84B6-337748D4A2D1}"/>
    <cellStyle name="Entrada 18 5 2 2 2 2" xfId="29741" xr:uid="{63AD68F6-AC95-4EAE-A22B-DEB13DFF77DC}"/>
    <cellStyle name="Entrada 18 5 2 2 3" xfId="20540" xr:uid="{C1E09BD3-EC6B-4E3F-83E0-C50BAADD7082}"/>
    <cellStyle name="Entrada 18 5 2 3" xfId="7282" xr:uid="{6D6A7F27-0B59-47FC-9813-8AD488E0B5EE}"/>
    <cellStyle name="Entrada 18 5 2 3 2" xfId="22390" xr:uid="{CFF7E27C-7DDE-43C2-BED7-399FFA8E2742}"/>
    <cellStyle name="Entrada 18 5 2 4" xfId="17903" xr:uid="{F9E870F1-8260-4929-80E1-0060EF74618F}"/>
    <cellStyle name="Entrada 18 5 3" xfId="3098" xr:uid="{7E1F2790-BF01-4911-9F27-7814D9275860}"/>
    <cellStyle name="Entrada 18 5 3 2" xfId="5735" xr:uid="{6ADAF861-6ABE-4C3F-9AF1-3222D1B26288}"/>
    <cellStyle name="Entrada 18 5 3 2 2" xfId="12046" xr:uid="{0EF9A72E-DB0B-46F7-8EBB-D587608DF02C}"/>
    <cellStyle name="Entrada 18 5 3 2 2 2" xfId="27154" xr:uid="{2A38DDF9-DE50-4263-A012-ABF544A7930A}"/>
    <cellStyle name="Entrada 18 5 3 2 3" xfId="14136" xr:uid="{3E654F33-22AC-46C1-8BE5-35D0659A03FF}"/>
    <cellStyle name="Entrada 18 5 3 2 3 2" xfId="29244" xr:uid="{77C489D2-096E-46BC-B0A1-D72B8D89B8E0}"/>
    <cellStyle name="Entrada 18 5 3 2 4" xfId="20843" xr:uid="{C8639760-7719-4B3D-BCFB-95B8C063C54F}"/>
    <cellStyle name="Entrada 18 5 3 3" xfId="9480" xr:uid="{8C4B1FB5-2D6B-4BBD-9AD4-560A66D8FAD9}"/>
    <cellStyle name="Entrada 18 5 3 3 2" xfId="24588" xr:uid="{F85CF186-7A4C-4A5C-BCC4-BA5D2A1764C8}"/>
    <cellStyle name="Entrada 18 5 3 4" xfId="7563" xr:uid="{895B5494-4B9C-47FD-939D-B40051D40CDF}"/>
    <cellStyle name="Entrada 18 5 3 4 2" xfId="22671" xr:uid="{F884E140-2737-4C2C-AFDA-795EC91C5716}"/>
    <cellStyle name="Entrada 18 5 3 5" xfId="18206" xr:uid="{F12945A3-042C-4439-AB0C-BACE8BCEB774}"/>
    <cellStyle name="Entrada 18 5 4" xfId="3424" xr:uid="{44C2F573-917C-40ED-8813-E9AB50737972}"/>
    <cellStyle name="Entrada 18 5 4 2" xfId="6061" xr:uid="{4F5271DB-85F5-4D0A-B015-6002BC4EEFF0}"/>
    <cellStyle name="Entrada 18 5 4 2 2" xfId="12372" xr:uid="{F3492217-47FE-40B6-8423-B6BF0916F100}"/>
    <cellStyle name="Entrada 18 5 4 2 2 2" xfId="27480" xr:uid="{CE819426-3B29-4C7F-8EA2-07402CE81F05}"/>
    <cellStyle name="Entrada 18 5 4 2 3" xfId="13509" xr:uid="{050B2BF5-8354-46F0-A19A-BB8BEDFF4BCB}"/>
    <cellStyle name="Entrada 18 5 4 2 3 2" xfId="28617" xr:uid="{447A8301-C23F-45CC-A0B6-DB7C9EEDCB0B}"/>
    <cellStyle name="Entrada 18 5 4 2 4" xfId="21169" xr:uid="{29FCBEA2-22D8-4DB3-8C55-E6202527EF5E}"/>
    <cellStyle name="Entrada 18 5 4 3" xfId="9806" xr:uid="{4718A881-D672-4953-AD8B-2A15DA56C94E}"/>
    <cellStyle name="Entrada 18 5 4 3 2" xfId="24914" xr:uid="{26C16777-B438-450E-81F5-E0414D1FFCEB}"/>
    <cellStyle name="Entrada 18 5 4 4" xfId="15783" xr:uid="{D999DF3D-8036-4150-BA41-1128954EC8A6}"/>
    <cellStyle name="Entrada 18 5 4 4 2" xfId="30891" xr:uid="{8D3C476C-9E83-43C2-A0F3-2F9A30F5195A}"/>
    <cellStyle name="Entrada 18 5 4 5" xfId="18532" xr:uid="{85363258-ECF3-41C3-A744-E254A01DC6B0}"/>
    <cellStyle name="Entrada 18 5 5" xfId="3730" xr:uid="{E933AA3E-5D0D-4DD5-8E74-E82F5B6FB111}"/>
    <cellStyle name="Entrada 18 5 5 2" xfId="6367" xr:uid="{5990BF14-4541-4D34-BBDD-A325FD4E08F8}"/>
    <cellStyle name="Entrada 18 5 5 2 2" xfId="12678" xr:uid="{FB10DFB1-CACB-49A7-BBB0-6E33835DF067}"/>
    <cellStyle name="Entrada 18 5 5 2 2 2" xfId="27786" xr:uid="{BA13C948-1621-435D-AE80-4A70F1B34B14}"/>
    <cellStyle name="Entrada 18 5 5 2 3" xfId="14805" xr:uid="{CAC9C699-F50F-413F-B41A-9DF2CD587240}"/>
    <cellStyle name="Entrada 18 5 5 2 3 2" xfId="29913" xr:uid="{2B3478A7-5224-4891-BB8E-FE0FCF627418}"/>
    <cellStyle name="Entrada 18 5 5 2 4" xfId="21475" xr:uid="{A158A02D-461D-47D0-BFAF-E35B0522887D}"/>
    <cellStyle name="Entrada 18 5 5 3" xfId="10112" xr:uid="{48731038-D54A-427E-9366-C51268B2E5D0}"/>
    <cellStyle name="Entrada 18 5 5 3 2" xfId="25220" xr:uid="{31D70A91-49F0-4A0C-B4DA-A4F5A6D82C3E}"/>
    <cellStyle name="Entrada 18 5 5 4" xfId="14656" xr:uid="{696DA88A-1B73-4BAD-B2B3-5BE8AEC8CE53}"/>
    <cellStyle name="Entrada 18 5 5 4 2" xfId="29764" xr:uid="{0907A85E-57FB-4E60-A43E-30CB6C20C4F1}"/>
    <cellStyle name="Entrada 18 5 5 5" xfId="18838" xr:uid="{27AB3407-6DEF-4339-928C-653503215F16}"/>
    <cellStyle name="Entrada 18 5 6" xfId="4107" xr:uid="{9D78F40B-FDCE-4544-9268-996CA0373985}"/>
    <cellStyle name="Entrada 18 5 6 2" xfId="6744" xr:uid="{0F640568-DDEC-44F0-9343-05550EF50EAD}"/>
    <cellStyle name="Entrada 18 5 6 2 2" xfId="13055" xr:uid="{41AC1458-5488-4B5F-A518-DE58A251557F}"/>
    <cellStyle name="Entrada 18 5 6 2 2 2" xfId="28163" xr:uid="{4C26E5C1-1AF9-4398-9E84-DDAF56BA6590}"/>
    <cellStyle name="Entrada 18 5 6 2 3" xfId="16729" xr:uid="{1D00B7D2-8E0E-4A61-AB5A-BBDA1161EF6A}"/>
    <cellStyle name="Entrada 18 5 6 2 3 2" xfId="31837" xr:uid="{E197B6FF-A68A-4B8F-9A13-6F427A1DCF79}"/>
    <cellStyle name="Entrada 18 5 6 2 4" xfId="21852" xr:uid="{190D82AF-6C2A-4193-8D68-8CE951024559}"/>
    <cellStyle name="Entrada 18 5 6 3" xfId="10489" xr:uid="{BFC3219C-A87D-479E-9B16-947930B17EE6}"/>
    <cellStyle name="Entrada 18 5 6 3 2" xfId="25597" xr:uid="{E52C7BE0-6818-4737-AECB-AF8B53FA0498}"/>
    <cellStyle name="Entrada 18 5 6 4" xfId="7962" xr:uid="{26BFD0ED-C814-4531-9C30-7E8CBD884911}"/>
    <cellStyle name="Entrada 18 5 6 4 2" xfId="23070" xr:uid="{56BF961B-5131-4CF8-9713-69D209249C13}"/>
    <cellStyle name="Entrada 18 5 6 5" xfId="19215" xr:uid="{B24E642C-DBFA-432C-BB8A-E1F32C807E7D}"/>
    <cellStyle name="Entrada 18 5 7" xfId="4672" xr:uid="{6ECA4051-E3F9-40C3-BFA1-2E69CAF5E1B5}"/>
    <cellStyle name="Entrada 18 5 7 2" xfId="11054" xr:uid="{9005155C-F909-4E4E-A7E7-9E18FBB43953}"/>
    <cellStyle name="Entrada 18 5 7 2 2" xfId="26162" xr:uid="{10E8EED4-3178-48C6-AC2D-5254A4FF2687}"/>
    <cellStyle name="Entrada 18 5 7 3" xfId="14409" xr:uid="{CE8B6A69-7B24-4EF6-BB0F-68DAA1C93B22}"/>
    <cellStyle name="Entrada 18 5 7 3 2" xfId="29517" xr:uid="{5FE8318D-5B92-4A91-8DDE-161475281B08}"/>
    <cellStyle name="Entrada 18 5 7 4" xfId="19780" xr:uid="{183BA823-6EB5-4E2A-816F-4318A26D2073}"/>
    <cellStyle name="Entrada 18 5 8" xfId="8533" xr:uid="{E5333130-E1E9-4A00-BACE-BEA90AF393DB}"/>
    <cellStyle name="Entrada 18 5 8 2" xfId="23641" xr:uid="{FC7F7998-760F-477C-A238-2E284FAF1FD4}"/>
    <cellStyle name="Entrada 18 5 9" xfId="14033" xr:uid="{A881B17C-A09F-4F9C-98C3-A779CEB5F628}"/>
    <cellStyle name="Entrada 18 5 9 2" xfId="29141" xr:uid="{66015853-4DDA-42F5-801F-0E7D836C48B5}"/>
    <cellStyle name="Entrada 2" xfId="1151" xr:uid="{00000000-0005-0000-0000-000081040000}"/>
    <cellStyle name="Entrada 2 2" xfId="1867" xr:uid="{5E6A3AEB-B322-4C48-AABA-AA727702F37A}"/>
    <cellStyle name="Entrada 2 2 10" xfId="8368" xr:uid="{9499F6BE-35BD-40F0-8C9F-34B5CFA304C8}"/>
    <cellStyle name="Entrada 2 2 10 2" xfId="23476" xr:uid="{08E6DDD1-0432-4801-9C70-7207D253BB7F}"/>
    <cellStyle name="Entrada 2 2 11" xfId="8461" xr:uid="{5096DB0A-4642-48D5-98AB-CFCD43EDFED2}"/>
    <cellStyle name="Entrada 2 2 11 2" xfId="23569" xr:uid="{05D05ED0-36B7-4F99-8F3E-13F7C5681574}"/>
    <cellStyle name="Entrada 2 2 12" xfId="14832" xr:uid="{D2BC9DE8-6B0C-42FB-BF98-BA650BEA7A78}"/>
    <cellStyle name="Entrada 2 2 12 2" xfId="29940" xr:uid="{CF74C8EE-81BA-4E68-9702-7FFC5749E997}"/>
    <cellStyle name="Entrada 2 2 13" xfId="17092" xr:uid="{5AE34086-B330-4CA3-8628-B287E6092FBC}"/>
    <cellStyle name="Entrada 2 2 2" xfId="2427" xr:uid="{36930A1F-71A2-4498-AC8D-1D2492AA67CC}"/>
    <cellStyle name="Entrada 2 2 2 2" xfId="5064" xr:uid="{A33691C3-2F5C-47F9-ACCA-C0EE9D4C561E}"/>
    <cellStyle name="Entrada 2 2 2 2 2" xfId="11428" xr:uid="{2E1E68FA-EDB2-4549-B237-8E60EE9BAF93}"/>
    <cellStyle name="Entrada 2 2 2 2 2 2" xfId="26536" xr:uid="{D579164A-AB1D-425E-ADF0-9F9A76572DD5}"/>
    <cellStyle name="Entrada 2 2 2 2 3" xfId="8073" xr:uid="{95093629-AF83-4438-A57D-17ABE5316E64}"/>
    <cellStyle name="Entrada 2 2 2 2 3 2" xfId="23181" xr:uid="{C83C992E-E8FF-49E4-A50A-84BC4D5FDB75}"/>
    <cellStyle name="Entrada 2 2 2 2 4" xfId="20172" xr:uid="{62371C0B-7853-4C31-B1BF-A6A85D594202}"/>
    <cellStyle name="Entrada 2 2 2 3" xfId="8894" xr:uid="{63C03D50-353F-4E18-9AA3-A8C86D3E27FD}"/>
    <cellStyle name="Entrada 2 2 2 3 2" xfId="24002" xr:uid="{CA541EA6-B8E7-4653-BE33-D6926FF82737}"/>
    <cellStyle name="Entrada 2 2 3" xfId="2193" xr:uid="{F3E3CAA9-828B-4D98-A3F4-10B0911171E3}"/>
    <cellStyle name="Entrada 2 2 3 2" xfId="4830" xr:uid="{DEDDBE9E-80F7-4A77-966C-83F930B0CFD9}"/>
    <cellStyle name="Entrada 2 2 3 2 2" xfId="15834" xr:uid="{2B9CE0C5-1C6E-430C-9CD9-25B92A8B4871}"/>
    <cellStyle name="Entrada 2 2 3 2 2 2" xfId="30942" xr:uid="{079EDC2E-ED85-4993-97A0-78D2B88AEAF0}"/>
    <cellStyle name="Entrada 2 2 3 2 3" xfId="19938" xr:uid="{A5C9711B-D42A-4FE6-BAD2-0B1BB3E9A4B5}"/>
    <cellStyle name="Entrada 2 2 3 3" xfId="16145" xr:uid="{0E93BDD4-E5C9-4283-A28D-7B475CF08D54}"/>
    <cellStyle name="Entrada 2 2 3 3 2" xfId="31253" xr:uid="{E0819B6D-C3C2-4C94-84CA-D52B4F35EA51}"/>
    <cellStyle name="Entrada 2 2 3 4" xfId="17418" xr:uid="{E58D21B4-A031-4B51-909B-3B16C846A04B}"/>
    <cellStyle name="Entrada 2 2 4" xfId="2961" xr:uid="{C080A418-45E5-4621-A563-CDCE666E8992}"/>
    <cellStyle name="Entrada 2 2 4 2" xfId="5598" xr:uid="{D2FF87F4-1A76-4107-98A3-78FA02B6B6A2}"/>
    <cellStyle name="Entrada 2 2 4 2 2" xfId="11909" xr:uid="{D5F10B21-5ABA-4CD1-BAA3-ACD1D9EF3907}"/>
    <cellStyle name="Entrada 2 2 4 2 2 2" xfId="27017" xr:uid="{CF4226BB-136C-4E53-8643-4E2A1FD5B940}"/>
    <cellStyle name="Entrada 2 2 4 2 3" xfId="7410" xr:uid="{33C44525-3AF6-4AA7-A94D-5155AFECE577}"/>
    <cellStyle name="Entrada 2 2 4 2 3 2" xfId="22518" xr:uid="{07CCD361-7569-43C8-9678-7026D476EC3F}"/>
    <cellStyle name="Entrada 2 2 4 2 4" xfId="20706" xr:uid="{71B428D7-F29C-4965-A147-8B3660FFE0A0}"/>
    <cellStyle name="Entrada 2 2 4 3" xfId="9343" xr:uid="{1EF57A37-388A-48D6-98CC-42B20041E252}"/>
    <cellStyle name="Entrada 2 2 4 3 2" xfId="24451" xr:uid="{60BE520E-02A8-488C-8E7D-5F8E84BDAC15}"/>
    <cellStyle name="Entrada 2 2 4 4" xfId="13776" xr:uid="{8D4A927A-68F5-404D-92CF-73E2F0ED9D1F}"/>
    <cellStyle name="Entrada 2 2 4 4 2" xfId="28884" xr:uid="{3C5C1722-EE7D-402B-B8A7-62D27D5F2F3F}"/>
    <cellStyle name="Entrada 2 2 4 5" xfId="18069" xr:uid="{6A9C5509-A51D-4C61-A0AF-F18D94F85D6E}"/>
    <cellStyle name="Entrada 2 2 5" xfId="3287" xr:uid="{A81A0DBE-95D5-446A-99F8-29B8F4E671DD}"/>
    <cellStyle name="Entrada 2 2 5 2" xfId="5924" xr:uid="{E54FFCD2-A66D-4A58-A74C-3798236C3DBD}"/>
    <cellStyle name="Entrada 2 2 5 2 2" xfId="12235" xr:uid="{EAD4580F-778F-41A2-BD75-FE12B4D9F598}"/>
    <cellStyle name="Entrada 2 2 5 2 2 2" xfId="27343" xr:uid="{1E986348-01FA-4A90-8543-EEEE175A7BAB}"/>
    <cellStyle name="Entrada 2 2 5 2 3" xfId="7721" xr:uid="{4C54B81C-E23A-4457-B602-A4EBDC8B0083}"/>
    <cellStyle name="Entrada 2 2 5 2 3 2" xfId="22829" xr:uid="{03B319E1-C184-4E05-A697-1BB780C70F7C}"/>
    <cellStyle name="Entrada 2 2 5 2 4" xfId="21032" xr:uid="{4786C480-C7EE-4E7D-A3B9-4EE5FDD473C3}"/>
    <cellStyle name="Entrada 2 2 5 3" xfId="9669" xr:uid="{4A750D08-BD6C-478C-8567-0BA83EF30680}"/>
    <cellStyle name="Entrada 2 2 5 3 2" xfId="24777" xr:uid="{244B5694-8E6F-4C7C-9AA7-2056FFC1CA49}"/>
    <cellStyle name="Entrada 2 2 5 4" xfId="16056" xr:uid="{50950FD8-2D4B-4451-B30B-5FC025CC3CD1}"/>
    <cellStyle name="Entrada 2 2 5 4 2" xfId="31164" xr:uid="{B652FFD6-3D3E-49C7-87DF-02A09EB86974}"/>
    <cellStyle name="Entrada 2 2 5 5" xfId="18395" xr:uid="{AD30FCCE-CDCA-4552-84B7-84DC85B47536}"/>
    <cellStyle name="Entrada 2 2 6" xfId="3593" xr:uid="{9332B288-19DA-41D8-B951-208402C54878}"/>
    <cellStyle name="Entrada 2 2 6 2" xfId="6230" xr:uid="{83150D3F-8275-4A39-ACA2-AD9D73E814A1}"/>
    <cellStyle name="Entrada 2 2 6 2 2" xfId="12541" xr:uid="{9F8CEA16-9AF3-4879-9342-3C89EF667555}"/>
    <cellStyle name="Entrada 2 2 6 2 2 2" xfId="27649" xr:uid="{829130B4-FFA3-4D52-8A34-BBC3ED6FA8DD}"/>
    <cellStyle name="Entrada 2 2 6 2 3" xfId="14015" xr:uid="{FB9257FF-EDA1-4536-9A12-EED7E126E270}"/>
    <cellStyle name="Entrada 2 2 6 2 3 2" xfId="29123" xr:uid="{C9A9A61A-F024-4263-8608-6C34E7F9BD58}"/>
    <cellStyle name="Entrada 2 2 6 2 4" xfId="21338" xr:uid="{EB8FA4FC-18B6-4123-AE27-FAD3247A4628}"/>
    <cellStyle name="Entrada 2 2 6 3" xfId="9975" xr:uid="{1A916D8C-8F19-4450-9040-2EDA01889540}"/>
    <cellStyle name="Entrada 2 2 6 3 2" xfId="25083" xr:uid="{FDC8EEB4-C497-48C4-9024-DF2D3A9F86F4}"/>
    <cellStyle name="Entrada 2 2 6 4" xfId="16217" xr:uid="{A0F4A2B3-4A7F-457B-BF7A-F8278E13EA8D}"/>
    <cellStyle name="Entrada 2 2 6 4 2" xfId="31325" xr:uid="{E8D69BCF-361B-44F5-BE1A-945CFA78DB6C}"/>
    <cellStyle name="Entrada 2 2 6 5" xfId="18701" xr:uid="{87701C58-54EF-401C-94D5-1FAAE0854518}"/>
    <cellStyle name="Entrada 2 2 7" xfId="3939" xr:uid="{524944C1-2BD2-40F1-A31E-D4585CB0CC59}"/>
    <cellStyle name="Entrada 2 2 7 2" xfId="6576" xr:uid="{04E2D8CA-145B-4CEF-A341-A03E6F2B1349}"/>
    <cellStyle name="Entrada 2 2 7 2 2" xfId="12887" xr:uid="{624629A4-B1D1-4687-9438-823A0BB9FE4F}"/>
    <cellStyle name="Entrada 2 2 7 2 2 2" xfId="27995" xr:uid="{61B0F622-5126-402F-A656-E5BCB8C9B888}"/>
    <cellStyle name="Entrada 2 2 7 2 3" xfId="16592" xr:uid="{1177C9EB-9DA6-4F1D-81CB-A671FA03753C}"/>
    <cellStyle name="Entrada 2 2 7 2 3 2" xfId="31700" xr:uid="{F3392690-7CDC-432D-BF5B-D28BDCD8F283}"/>
    <cellStyle name="Entrada 2 2 7 2 4" xfId="21684" xr:uid="{6184EEF1-A078-483F-90A4-40CC67B12EC7}"/>
    <cellStyle name="Entrada 2 2 7 3" xfId="10321" xr:uid="{89DD494F-10C2-4716-8339-7FF0CD1FC9D9}"/>
    <cellStyle name="Entrada 2 2 7 3 2" xfId="25429" xr:uid="{4C5E8549-83F0-4203-A661-CEB7109BBF52}"/>
    <cellStyle name="Entrada 2 2 7 4" xfId="7119" xr:uid="{12903FD6-7557-481B-B2D1-3221103048D9}"/>
    <cellStyle name="Entrada 2 2 7 4 2" xfId="22227" xr:uid="{E26A54EE-A08F-4C62-BBF8-F94F8B126E7C}"/>
    <cellStyle name="Entrada 2 2 7 5" xfId="19047" xr:uid="{03EBF243-51D7-4D84-A39D-DB6D0543324C}"/>
    <cellStyle name="Entrada 2 2 8" xfId="4286" xr:uid="{92181231-399F-4E16-9FC3-5DCC3D6EE196}"/>
    <cellStyle name="Entrada 2 2 8 2" xfId="6923" xr:uid="{BFBD50CF-D712-49A2-A532-278C72BA0FE5}"/>
    <cellStyle name="Entrada 2 2 8 2 2" xfId="13234" xr:uid="{DE32814A-AC10-43C8-80A5-12F30D882FE1}"/>
    <cellStyle name="Entrada 2 2 8 2 2 2" xfId="28342" xr:uid="{B27088A7-D41D-4E09-8D57-BDA82B643761}"/>
    <cellStyle name="Entrada 2 2 8 2 3" xfId="16898" xr:uid="{723A15B6-B92A-4094-939C-7165486EDFE1}"/>
    <cellStyle name="Entrada 2 2 8 2 3 2" xfId="32006" xr:uid="{24E7EB7A-D3D3-4FED-8A30-36DE448799A7}"/>
    <cellStyle name="Entrada 2 2 8 2 4" xfId="22031" xr:uid="{DCB34A96-C888-45BE-BD46-BDE3007D8832}"/>
    <cellStyle name="Entrada 2 2 8 3" xfId="10668" xr:uid="{6BF3DA0E-50B3-44CE-AC3E-32B18519C5B5}"/>
    <cellStyle name="Entrada 2 2 8 3 2" xfId="25776" xr:uid="{A19E9DD2-6674-48EF-9D98-19C6699102BD}"/>
    <cellStyle name="Entrada 2 2 8 4" xfId="14304" xr:uid="{CE7F4C18-B7FE-4DF7-83BA-D8E13C7475C0}"/>
    <cellStyle name="Entrada 2 2 8 4 2" xfId="29412" xr:uid="{CAE77019-031D-4989-AA79-F7AA4189241E}"/>
    <cellStyle name="Entrada 2 2 8 5" xfId="19394" xr:uid="{9E02585E-CC56-4D41-8886-798CEB4E04E2}"/>
    <cellStyle name="Entrada 2 2 9" xfId="4504" xr:uid="{EA4D7D61-EC80-4F8A-A2CA-AC373690B4CF}"/>
    <cellStyle name="Entrada 2 2 9 2" xfId="10886" xr:uid="{58333FDA-E9D6-4525-B28D-E423FEC06E71}"/>
    <cellStyle name="Entrada 2 2 9 2 2" xfId="25994" xr:uid="{5F2DCFB7-AE96-4882-A924-739D917BAEF6}"/>
    <cellStyle name="Entrada 2 2 9 3" xfId="15710" xr:uid="{34E22238-6DE8-429F-8998-14A4D64E6980}"/>
    <cellStyle name="Entrada 2 2 9 3 2" xfId="30818" xr:uid="{DF19A591-18B2-498C-A734-3A20CE7F09FB}"/>
    <cellStyle name="Entrada 2 2 9 4" xfId="19612" xr:uid="{8F129690-C978-43AE-9B59-FB8299372668}"/>
    <cellStyle name="Entrada 2 3" xfId="1850" xr:uid="{D6C03E74-A9D1-4DB7-BC88-ABAD9FDD88F1}"/>
    <cellStyle name="Entrada 2 3 10" xfId="14431" xr:uid="{4D953671-9117-4E6B-83FC-606376E69DB1}"/>
    <cellStyle name="Entrada 2 3 10 2" xfId="29539" xr:uid="{5F64926E-6CA1-48E0-8FC2-07D803F48E41}"/>
    <cellStyle name="Entrada 2 3 11" xfId="15430" xr:uid="{B0971C69-D719-46A5-8E43-31B575E81D21}"/>
    <cellStyle name="Entrada 2 3 11 2" xfId="30538" xr:uid="{89AF636F-7420-4895-B5F7-C7F4848828BB}"/>
    <cellStyle name="Entrada 2 3 12" xfId="17075" xr:uid="{735A7244-3AE6-48BD-B68C-57E304440E44}"/>
    <cellStyle name="Entrada 2 3 2" xfId="2410" xr:uid="{089E5D3F-A9E5-481D-9FEF-60EFFCB625FB}"/>
    <cellStyle name="Entrada 2 3 2 2" xfId="5047" xr:uid="{3E5D52DC-C0E1-41DF-82E4-AB0201BFD142}"/>
    <cellStyle name="Entrada 2 3 2 2 2" xfId="11411" xr:uid="{E5741892-3A87-4190-9330-EDE969932891}"/>
    <cellStyle name="Entrada 2 3 2 2 2 2" xfId="26519" xr:uid="{040E2E73-3720-4684-9520-4D109EA1B4E2}"/>
    <cellStyle name="Entrada 2 3 2 2 3" xfId="14297" xr:uid="{09A67D31-779C-482E-9E41-5C002178A824}"/>
    <cellStyle name="Entrada 2 3 2 2 3 2" xfId="29405" xr:uid="{EFA15265-630A-4218-A67D-A0E10BA595F6}"/>
    <cellStyle name="Entrada 2 3 2 2 4" xfId="20155" xr:uid="{35471A67-0726-4A3B-B60E-B846451A3F68}"/>
    <cellStyle name="Entrada 2 3 2 3" xfId="8877" xr:uid="{9507D7D0-D6A7-4A4D-9746-4FDF76AF107B}"/>
    <cellStyle name="Entrada 2 3 2 3 2" xfId="23985" xr:uid="{4C8DD89A-C10F-4672-8176-63BDF0A35A8B}"/>
    <cellStyle name="Entrada 2 3 2 4" xfId="7287" xr:uid="{71EB4A00-BC5F-4317-B8BE-09DDEF4C6A47}"/>
    <cellStyle name="Entrada 2 3 2 4 2" xfId="22395" xr:uid="{FDFBE695-6163-441C-9D21-5E4EC21BCA29}"/>
    <cellStyle name="Entrada 2 3 2 5" xfId="7066" xr:uid="{31BD5D52-D7BB-4CDD-B084-1EBD94A576E3}"/>
    <cellStyle name="Entrada 2 3 2 5 2" xfId="22174" xr:uid="{B0F6113B-710D-4598-85F3-AE71AED77289}"/>
    <cellStyle name="Entrada 2 3 2 6" xfId="17601" xr:uid="{F8C1636A-DBFF-4556-8C1C-5C729633120D}"/>
    <cellStyle name="Entrada 2 3 3" xfId="2210" xr:uid="{2385CD21-B3EA-4DF5-8EFE-77274F9C507F}"/>
    <cellStyle name="Entrada 2 3 3 2" xfId="4847" xr:uid="{41F7C983-13D3-443D-A885-8317DC0F61CA}"/>
    <cellStyle name="Entrada 2 3 3 2 2" xfId="7266" xr:uid="{FA549CD4-5D9F-4CE1-802C-167FA2D62D64}"/>
    <cellStyle name="Entrada 2 3 3 2 2 2" xfId="22374" xr:uid="{BFF40371-313E-4712-8B17-425D99FC712E}"/>
    <cellStyle name="Entrada 2 3 3 2 3" xfId="19955" xr:uid="{8FE87CFD-5FE2-42F0-A223-8C787CD18A48}"/>
    <cellStyle name="Entrada 2 3 3 3" xfId="16186" xr:uid="{13DBDBCA-22F6-42E4-9B29-7C57F69BA94D}"/>
    <cellStyle name="Entrada 2 3 3 3 2" xfId="31294" xr:uid="{9BE74EF5-0742-4CC2-AC14-8607D416F724}"/>
    <cellStyle name="Entrada 2 3 3 4" xfId="17435" xr:uid="{2C0F8893-BCD3-43F8-8AFA-7563715E334C}"/>
    <cellStyle name="Entrada 2 3 4" xfId="2944" xr:uid="{3BF995AF-CBB0-4B74-B208-7FAC69E7BF8C}"/>
    <cellStyle name="Entrada 2 3 4 2" xfId="5581" xr:uid="{D46650FE-4459-4313-A925-CF832E782818}"/>
    <cellStyle name="Entrada 2 3 4 2 2" xfId="11892" xr:uid="{68476E20-4C07-4071-BC50-7367A512E301}"/>
    <cellStyle name="Entrada 2 3 4 2 2 2" xfId="27000" xr:uid="{45DA6608-91F6-48FB-9A81-B72EB9D25E3A}"/>
    <cellStyle name="Entrada 2 3 4 2 3" xfId="8043" xr:uid="{89F339E9-A5A9-4038-A3FF-91C38231ED37}"/>
    <cellStyle name="Entrada 2 3 4 2 3 2" xfId="23151" xr:uid="{2791DE57-9D66-4CDF-8ABB-4BA614D0A19A}"/>
    <cellStyle name="Entrada 2 3 4 2 4" xfId="20689" xr:uid="{7EB006AB-F8D2-4694-AD78-222917858BB2}"/>
    <cellStyle name="Entrada 2 3 4 3" xfId="9326" xr:uid="{37AC1876-37CD-4827-9C17-742A07B80B24}"/>
    <cellStyle name="Entrada 2 3 4 3 2" xfId="24434" xr:uid="{9217A5D6-5647-4EE7-97A8-46A1035220DA}"/>
    <cellStyle name="Entrada 2 3 4 4" xfId="14915" xr:uid="{DA469F82-F308-46BB-83E1-AA5B490A593E}"/>
    <cellStyle name="Entrada 2 3 4 4 2" xfId="30023" xr:uid="{82AB947A-AEE9-4E96-A068-4DB09B786817}"/>
    <cellStyle name="Entrada 2 3 4 5" xfId="18052" xr:uid="{82908028-BFBD-42C7-95FA-3495CC4E02D9}"/>
    <cellStyle name="Entrada 2 3 5" xfId="3270" xr:uid="{A3550895-74A6-4A80-8F00-5180F941115F}"/>
    <cellStyle name="Entrada 2 3 5 2" xfId="5907" xr:uid="{3BBE3947-2DFE-442B-ABB6-58AEB7621485}"/>
    <cellStyle name="Entrada 2 3 5 2 2" xfId="12218" xr:uid="{15D6647B-4DCC-4727-9174-28A219CF8700}"/>
    <cellStyle name="Entrada 2 3 5 2 2 2" xfId="27326" xr:uid="{21E6BAC5-2D76-4A9B-9E0D-500FAF6F2235}"/>
    <cellStyle name="Entrada 2 3 5 2 3" xfId="7354" xr:uid="{0E886862-D219-47C4-B740-11475350CD83}"/>
    <cellStyle name="Entrada 2 3 5 2 3 2" xfId="22462" xr:uid="{989D683A-BB32-41E9-A565-14CF295A907B}"/>
    <cellStyle name="Entrada 2 3 5 2 4" xfId="21015" xr:uid="{4478A397-1B40-4BB3-A282-445E82A7B0DC}"/>
    <cellStyle name="Entrada 2 3 5 3" xfId="9652" xr:uid="{55AC82A6-D410-47B4-A1F9-D3FD97493BA7}"/>
    <cellStyle name="Entrada 2 3 5 3 2" xfId="24760" xr:uid="{D09A0C9E-4DEE-4901-A2B5-AD60CE2A5D99}"/>
    <cellStyle name="Entrada 2 3 5 4" xfId="15862" xr:uid="{5C69FEDA-2AB4-4BF0-B949-0C3841B2FC31}"/>
    <cellStyle name="Entrada 2 3 5 4 2" xfId="30970" xr:uid="{49760480-510A-47EE-8E72-E26ECFBCB93A}"/>
    <cellStyle name="Entrada 2 3 5 5" xfId="18378" xr:uid="{F30C98C9-6094-4C7E-BBC2-1FA623579B1D}"/>
    <cellStyle name="Entrada 2 3 6" xfId="3576" xr:uid="{6775D153-712A-4BCD-B252-F122FAE60269}"/>
    <cellStyle name="Entrada 2 3 6 2" xfId="6213" xr:uid="{65ED603B-E8BE-4278-8CE1-9988BFE5023A}"/>
    <cellStyle name="Entrada 2 3 6 2 2" xfId="12524" xr:uid="{F3E99B61-59CB-4387-915D-27B7BB60797A}"/>
    <cellStyle name="Entrada 2 3 6 2 2 2" xfId="27632" xr:uid="{720F99BB-B138-413D-8811-EA0DCA6FE2B3}"/>
    <cellStyle name="Entrada 2 3 6 2 3" xfId="7482" xr:uid="{2FA1FFAD-F37E-42ED-A8BE-9E8E09CB1A3D}"/>
    <cellStyle name="Entrada 2 3 6 2 3 2" xfId="22590" xr:uid="{8D2722D4-A883-46AF-A545-F3B7420FBB29}"/>
    <cellStyle name="Entrada 2 3 6 2 4" xfId="21321" xr:uid="{7AB97289-F195-45CE-A36F-1E793773CFA4}"/>
    <cellStyle name="Entrada 2 3 6 3" xfId="9958" xr:uid="{0A46CB36-B49F-4C4F-B153-423DAD2DFD98}"/>
    <cellStyle name="Entrada 2 3 6 3 2" xfId="25066" xr:uid="{C122BDA3-EBBB-47A8-8B68-2F44B9907FC3}"/>
    <cellStyle name="Entrada 2 3 6 4" xfId="13747" xr:uid="{9B9D5A55-C8C8-44D8-879C-B7FB4648AE32}"/>
    <cellStyle name="Entrada 2 3 6 4 2" xfId="28855" xr:uid="{A9CD9560-4E6F-4B27-AF30-12DD045C44A8}"/>
    <cellStyle name="Entrada 2 3 6 5" xfId="18684" xr:uid="{7A9F3BB6-8263-46F3-A199-C4536E38E953}"/>
    <cellStyle name="Entrada 2 3 7" xfId="3922" xr:uid="{49AA614F-6264-4320-BD0D-0D7A96225324}"/>
    <cellStyle name="Entrada 2 3 7 2" xfId="6559" xr:uid="{C9C11535-A12A-4421-9255-4325596C78BE}"/>
    <cellStyle name="Entrada 2 3 7 2 2" xfId="12870" xr:uid="{8952AD9D-1C1F-4BD5-B2DE-E79124C0DCE2}"/>
    <cellStyle name="Entrada 2 3 7 2 2 2" xfId="27978" xr:uid="{AAC6C2E3-505B-4D82-9D8B-CC0B0D5CEC28}"/>
    <cellStyle name="Entrada 2 3 7 2 3" xfId="16575" xr:uid="{317F638F-3D2D-4BA5-B512-82A50051B584}"/>
    <cellStyle name="Entrada 2 3 7 2 3 2" xfId="31683" xr:uid="{51934460-B984-4886-8D5D-B5FFFDCFDB82}"/>
    <cellStyle name="Entrada 2 3 7 2 4" xfId="21667" xr:uid="{5FC69C1B-946D-42EC-8B16-5956F1B9CC2C}"/>
    <cellStyle name="Entrada 2 3 7 3" xfId="10304" xr:uid="{C2BA39E9-EF2F-41E6-9651-65DCD126D81A}"/>
    <cellStyle name="Entrada 2 3 7 3 2" xfId="25412" xr:uid="{1B97FE55-F12B-49A2-8973-58448064B62C}"/>
    <cellStyle name="Entrada 2 3 7 4" xfId="14749" xr:uid="{FA35512F-E5A4-4BD5-9CE3-F626647D8C5A}"/>
    <cellStyle name="Entrada 2 3 7 4 2" xfId="29857" xr:uid="{C1F36F7F-585D-40B7-B995-7DE1418031F1}"/>
    <cellStyle name="Entrada 2 3 7 5" xfId="19030" xr:uid="{16F0A3B6-86CE-4EB2-9C89-F97AD016C7C7}"/>
    <cellStyle name="Entrada 2 3 8" xfId="4487" xr:uid="{F22B589D-36F5-4AFC-B99E-0834693F6AF4}"/>
    <cellStyle name="Entrada 2 3 8 2" xfId="10869" xr:uid="{7D82984D-0CC6-4F9A-ABC5-D1F07ADCA693}"/>
    <cellStyle name="Entrada 2 3 8 2 2" xfId="25977" xr:uid="{E686BB52-0E82-4E7D-96E2-D50066492E81}"/>
    <cellStyle name="Entrada 2 3 8 3" xfId="15232" xr:uid="{1E38D816-12F1-4C9A-B424-279D17781828}"/>
    <cellStyle name="Entrada 2 3 8 3 2" xfId="30340" xr:uid="{4916B7EA-296B-455A-920C-4BBBC9F85C40}"/>
    <cellStyle name="Entrada 2 3 8 4" xfId="19595" xr:uid="{B4A41875-43F2-4DC8-8C00-BA20E556E668}"/>
    <cellStyle name="Entrada 2 3 9" xfId="8351" xr:uid="{1EA743AC-9C44-4CCC-9C76-E4CBC249D1C9}"/>
    <cellStyle name="Entrada 2 3 9 2" xfId="23459" xr:uid="{C8A248D9-40C9-40E1-971B-8B9E82C24FD4}"/>
    <cellStyle name="Entrada 2 4" xfId="2087" xr:uid="{73A9F604-F861-447F-9230-AB64EE065F8F}"/>
    <cellStyle name="Entrada 2 4 10" xfId="13937" xr:uid="{CE1DF2D8-905B-4957-8A61-121EBA499E08}"/>
    <cellStyle name="Entrada 2 4 10 2" xfId="29045" xr:uid="{719C7722-722E-4F32-9FE6-4492DE2342C2}"/>
    <cellStyle name="Entrada 2 4 11" xfId="13521" xr:uid="{2C2B4392-020D-41A4-9E92-DE84C1D29C1D}"/>
    <cellStyle name="Entrada 2 4 11 2" xfId="28629" xr:uid="{18A25995-7BEC-49D8-82D6-40FDC990E382}"/>
    <cellStyle name="Entrada 2 4 12" xfId="17312" xr:uid="{AA14ADF4-DF13-4D97-ADF5-07F458B99C54}"/>
    <cellStyle name="Entrada 2 4 2" xfId="2577" xr:uid="{7BC04568-D207-449D-B476-A23653EE0190}"/>
    <cellStyle name="Entrada 2 4 2 2" xfId="5214" xr:uid="{37AD7E43-EAEE-4899-9ABA-A462A74A8E95}"/>
    <cellStyle name="Entrada 2 4 2 2 2" xfId="11578" xr:uid="{C9B949A8-A1A7-4FAE-BEA8-E5C282AE4222}"/>
    <cellStyle name="Entrada 2 4 2 2 2 2" xfId="26686" xr:uid="{544A7B73-DE27-48E8-9B8E-C5AC7BFC4C42}"/>
    <cellStyle name="Entrada 2 4 2 2 3" xfId="15955" xr:uid="{718C1ADF-AE3C-4D87-83B0-EA4EC6AA1156}"/>
    <cellStyle name="Entrada 2 4 2 2 3 2" xfId="31063" xr:uid="{22FBF906-BE8C-4024-BFC3-6535EB87CD2F}"/>
    <cellStyle name="Entrada 2 4 2 2 4" xfId="20322" xr:uid="{89423E1A-5AEC-420B-AE8F-5A69524C848C}"/>
    <cellStyle name="Entrada 2 4 2 3" xfId="9044" xr:uid="{E49BCE91-A024-483B-A911-DFB60553F4A0}"/>
    <cellStyle name="Entrada 2 4 2 3 2" xfId="24152" xr:uid="{85A2E327-3C08-4951-AC40-610E40650F99}"/>
    <cellStyle name="Entrada 2 4 2 4" xfId="14642" xr:uid="{FB42C3F0-9274-4A29-801F-2CB8820299D0}"/>
    <cellStyle name="Entrada 2 4 2 4 2" xfId="29750" xr:uid="{4344D218-75D2-4C27-A631-7066A14AA3E7}"/>
    <cellStyle name="Entrada 2 4 2 5" xfId="16321" xr:uid="{C6C0B6D7-5E75-48E7-8D30-F9F237FA61D5}"/>
    <cellStyle name="Entrada 2 4 2 5 2" xfId="31429" xr:uid="{69FDE4C5-6A0C-4E6F-A69C-1E355FD03215}"/>
    <cellStyle name="Entrada 2 4 2 6" xfId="17685" xr:uid="{30664C99-D90D-477D-AE73-364300F7C3BD}"/>
    <cellStyle name="Entrada 2 4 3" xfId="2847" xr:uid="{613872C2-31D3-4C9E-9708-B835964FD759}"/>
    <cellStyle name="Entrada 2 4 3 2" xfId="5484" xr:uid="{2C66A62B-E4BC-48AD-9ECA-C61B494D9379}"/>
    <cellStyle name="Entrada 2 4 3 2 2" xfId="16237" xr:uid="{2ECB203C-B6C4-4F07-9762-1E348A577FA7}"/>
    <cellStyle name="Entrada 2 4 3 2 2 2" xfId="31345" xr:uid="{ADCC6A48-2359-48A3-8B32-4821F19D7FB5}"/>
    <cellStyle name="Entrada 2 4 3 2 3" xfId="20592" xr:uid="{432030F5-1AA1-407C-82BE-35150549E925}"/>
    <cellStyle name="Entrada 2 4 3 3" xfId="14130" xr:uid="{D2FE6876-68E1-44F3-BF35-C746C92485D5}"/>
    <cellStyle name="Entrada 2 4 3 3 2" xfId="29238" xr:uid="{36B5FA49-8261-4A10-9D77-41B26940192F}"/>
    <cellStyle name="Entrada 2 4 3 4" xfId="17955" xr:uid="{CA8778DC-D62F-4BFA-9C06-66A733BFF2A2}"/>
    <cellStyle name="Entrada 2 4 4" xfId="3150" xr:uid="{B57703DA-4B5D-4506-BEF3-F5227545208E}"/>
    <cellStyle name="Entrada 2 4 4 2" xfId="5787" xr:uid="{9334025C-4C93-49F0-A59F-11578BBCF6E0}"/>
    <cellStyle name="Entrada 2 4 4 2 2" xfId="12098" xr:uid="{DDC644CA-7961-464D-B71B-4FCD246AEA1A}"/>
    <cellStyle name="Entrada 2 4 4 2 2 2" xfId="27206" xr:uid="{6A26B94F-D777-4126-80B0-3E16B66CD3C3}"/>
    <cellStyle name="Entrada 2 4 4 2 3" xfId="14767" xr:uid="{B53DF232-02B6-45D6-BB58-B610DBF69E96}"/>
    <cellStyle name="Entrada 2 4 4 2 3 2" xfId="29875" xr:uid="{B4E21457-A48D-4477-85DD-BABD85232777}"/>
    <cellStyle name="Entrada 2 4 4 2 4" xfId="20895" xr:uid="{B05A7E05-3376-4176-9128-22FE35D2E551}"/>
    <cellStyle name="Entrada 2 4 4 3" xfId="9532" xr:uid="{036E9085-F4DE-4229-8B73-C43254181024}"/>
    <cellStyle name="Entrada 2 4 4 3 2" xfId="24640" xr:uid="{039F59B8-F792-4200-9F75-D1F7C005F84F}"/>
    <cellStyle name="Entrada 2 4 4 4" xfId="14576" xr:uid="{0EC66183-2B97-4B81-8687-B4EB8D2195AD}"/>
    <cellStyle name="Entrada 2 4 4 4 2" xfId="29684" xr:uid="{4A799F25-61E8-44D1-A7A4-2E98AC671ECF}"/>
    <cellStyle name="Entrada 2 4 4 5" xfId="18258" xr:uid="{F473C9AF-7705-4362-85FC-85803C41837F}"/>
    <cellStyle name="Entrada 2 4 5" xfId="3476" xr:uid="{6374CF2D-B78F-4370-85DC-5CA656FDB60D}"/>
    <cellStyle name="Entrada 2 4 5 2" xfId="6113" xr:uid="{A45BEF10-8D28-47C9-9DAF-B07D34B3A7F0}"/>
    <cellStyle name="Entrada 2 4 5 2 2" xfId="12424" xr:uid="{3E12D7B5-0BBA-4878-B2D3-1058939414AA}"/>
    <cellStyle name="Entrada 2 4 5 2 2 2" xfId="27532" xr:uid="{055637F4-8CD0-486A-A602-4D72F0BA49C3}"/>
    <cellStyle name="Entrada 2 4 5 2 3" xfId="8020" xr:uid="{E661304C-C4BE-4CF2-B478-2D3C4FE546C7}"/>
    <cellStyle name="Entrada 2 4 5 2 3 2" xfId="23128" xr:uid="{EF147CEC-08DF-40C7-8414-05DF9E277217}"/>
    <cellStyle name="Entrada 2 4 5 2 4" xfId="21221" xr:uid="{D6701772-04F5-47E0-B5B1-B0F49AE52445}"/>
    <cellStyle name="Entrada 2 4 5 3" xfId="9858" xr:uid="{86D66F55-224B-44C7-8E88-91951F61BBF4}"/>
    <cellStyle name="Entrada 2 4 5 3 2" xfId="24966" xr:uid="{1C38BDD6-B5B3-4462-AEC6-F6AA4E06C01C}"/>
    <cellStyle name="Entrada 2 4 5 4" xfId="16226" xr:uid="{CB6BFF32-A674-4F60-BE72-E12C238E6550}"/>
    <cellStyle name="Entrada 2 4 5 4 2" xfId="31334" xr:uid="{ABD15151-016A-49B9-B832-C4182565FB52}"/>
    <cellStyle name="Entrada 2 4 5 5" xfId="18584" xr:uid="{816007B2-964B-46EA-88E1-E56AA9D19BAF}"/>
    <cellStyle name="Entrada 2 4 6" xfId="3782" xr:uid="{D92F189A-776F-481C-9546-485528F6F4B9}"/>
    <cellStyle name="Entrada 2 4 6 2" xfId="6419" xr:uid="{B00E52AF-737E-4BC1-83D3-BCA1488EEB1E}"/>
    <cellStyle name="Entrada 2 4 6 2 2" xfId="12730" xr:uid="{92980BA6-BC9D-4FD1-9C60-0802A2B32C7D}"/>
    <cellStyle name="Entrada 2 4 6 2 2 2" xfId="27838" xr:uid="{1D0D15F5-AC2E-4C3F-9B1B-B871EA08729A}"/>
    <cellStyle name="Entrada 2 4 6 2 3" xfId="14747" xr:uid="{13550F2C-C7DF-4345-933F-B66468CD144F}"/>
    <cellStyle name="Entrada 2 4 6 2 3 2" xfId="29855" xr:uid="{506B2A91-FAA2-46B3-9A4D-EA542B56378C}"/>
    <cellStyle name="Entrada 2 4 6 2 4" xfId="21527" xr:uid="{2A1091BF-6DAC-47D7-9686-203D4D37C9ED}"/>
    <cellStyle name="Entrada 2 4 6 3" xfId="10164" xr:uid="{F5ECCF08-7DA9-4033-B46F-DA4FA7181BEC}"/>
    <cellStyle name="Entrada 2 4 6 3 2" xfId="25272" xr:uid="{92AC3F6D-6E55-4EC4-B21D-07AA19B83968}"/>
    <cellStyle name="Entrada 2 4 6 4" xfId="14948" xr:uid="{92E6397F-3ECE-478D-8AE7-B93527AFCD86}"/>
    <cellStyle name="Entrada 2 4 6 4 2" xfId="30056" xr:uid="{ADDE8753-EFCF-4CB6-91C7-4657BB4231B5}"/>
    <cellStyle name="Entrada 2 4 6 5" xfId="18890" xr:uid="{D0220D63-B519-4DBF-B633-3CE10E41A5E2}"/>
    <cellStyle name="Entrada 2 4 7" xfId="4159" xr:uid="{991CE98A-BB73-4530-8562-84950C037419}"/>
    <cellStyle name="Entrada 2 4 7 2" xfId="6796" xr:uid="{217BD24B-6CDF-456E-8A58-F5F364CC0D83}"/>
    <cellStyle name="Entrada 2 4 7 2 2" xfId="13107" xr:uid="{13A36403-64E4-44CE-807B-DF0789923B3B}"/>
    <cellStyle name="Entrada 2 4 7 2 2 2" xfId="28215" xr:uid="{BB71172A-76B8-46BA-BACD-936B0F4438B1}"/>
    <cellStyle name="Entrada 2 4 7 2 3" xfId="16781" xr:uid="{99797AA1-0445-48CE-9BCE-6B6893A8882C}"/>
    <cellStyle name="Entrada 2 4 7 2 3 2" xfId="31889" xr:uid="{25F8C5F6-5A22-40FD-9B44-3A0C922AE6FC}"/>
    <cellStyle name="Entrada 2 4 7 2 4" xfId="21904" xr:uid="{C66B10BB-4F4B-4F91-81AB-F1C7F67B9EC5}"/>
    <cellStyle name="Entrada 2 4 7 3" xfId="10541" xr:uid="{834580F7-E328-4E61-B9EF-9C0813386D99}"/>
    <cellStyle name="Entrada 2 4 7 3 2" xfId="25649" xr:uid="{54BC914D-D16B-4684-8765-D2C4BFD0B6F4}"/>
    <cellStyle name="Entrada 2 4 7 4" xfId="15209" xr:uid="{36BBEA70-B5E1-485E-8CCF-26979FDDE3BF}"/>
    <cellStyle name="Entrada 2 4 7 4 2" xfId="30317" xr:uid="{BB9C90DE-19BD-4B38-AC61-0083F893D33A}"/>
    <cellStyle name="Entrada 2 4 7 5" xfId="19267" xr:uid="{B2DC2F99-C859-45C9-A02F-93D706016429}"/>
    <cellStyle name="Entrada 2 4 8" xfId="4724" xr:uid="{68D206E9-3CFB-4B26-BA43-F229ED38C57A}"/>
    <cellStyle name="Entrada 2 4 8 2" xfId="11106" xr:uid="{A0BA4E50-E728-4EC3-8D51-FEE546A961C0}"/>
    <cellStyle name="Entrada 2 4 8 2 2" xfId="26214" xr:uid="{71990C89-8C7A-4222-B592-FCCFF5E352C5}"/>
    <cellStyle name="Entrada 2 4 8 3" xfId="15398" xr:uid="{07B5B07F-DCEE-44CF-A0E6-0D56F65A99A3}"/>
    <cellStyle name="Entrada 2 4 8 3 2" xfId="30506" xr:uid="{EA5DEBD3-60F8-461F-930F-640C51D28AEF}"/>
    <cellStyle name="Entrada 2 4 8 4" xfId="19832" xr:uid="{34AFD299-DAF6-4860-B56F-851991CB08FA}"/>
    <cellStyle name="Entrada 2 4 9" xfId="8585" xr:uid="{AB28E707-DE09-4B16-81D1-C09B6C994AF7}"/>
    <cellStyle name="Entrada 2 4 9 2" xfId="23693" xr:uid="{4A105267-47D2-4CCE-824D-9BAFDA026434}"/>
    <cellStyle name="Entrada 2 5" xfId="2034" xr:uid="{A188DA1C-0EEA-4C3B-ABF6-5341553B6CFE}"/>
    <cellStyle name="Entrada 2 5 10" xfId="7226" xr:uid="{5B0854EB-8071-4A5D-A906-887BC4F54A72}"/>
    <cellStyle name="Entrada 2 5 10 2" xfId="22334" xr:uid="{49F354EC-95B2-4473-AE23-DFEAFE91131D}"/>
    <cellStyle name="Entrada 2 5 11" xfId="17259" xr:uid="{E998A85F-C8EF-4AC6-84B6-860760611975}"/>
    <cellStyle name="Entrada 2 5 2" xfId="2794" xr:uid="{6F8911FB-6DB7-45E4-9878-D4460B868CF4}"/>
    <cellStyle name="Entrada 2 5 2 2" xfId="5431" xr:uid="{636F70C9-C9ED-426A-A084-D57207335B24}"/>
    <cellStyle name="Entrada 2 5 2 2 2" xfId="16464" xr:uid="{725F8A82-4E13-4EC1-986A-063AD0364732}"/>
    <cellStyle name="Entrada 2 5 2 2 2 2" xfId="31572" xr:uid="{CC0C9E43-DEE4-4749-BF39-ABC1D06958E0}"/>
    <cellStyle name="Entrada 2 5 2 2 3" xfId="20539" xr:uid="{BDDDCCF2-7BC0-4416-9E5F-3712C64C2E45}"/>
    <cellStyle name="Entrada 2 5 2 3" xfId="13556" xr:uid="{35A76A8F-CD7E-43B8-8680-74FFD180B99E}"/>
    <cellStyle name="Entrada 2 5 2 3 2" xfId="28664" xr:uid="{59EF3D12-4F1A-440B-A137-BC102A40AEC2}"/>
    <cellStyle name="Entrada 2 5 2 4" xfId="17902" xr:uid="{5BCE7EA0-AB37-4E61-917B-A4A42C079907}"/>
    <cellStyle name="Entrada 2 5 3" xfId="3097" xr:uid="{9B0B078B-37ED-4260-A280-F5CEBFA31701}"/>
    <cellStyle name="Entrada 2 5 3 2" xfId="5734" xr:uid="{EA1B1910-FA72-4BCB-BC9E-F3B1055FF383}"/>
    <cellStyle name="Entrada 2 5 3 2 2" xfId="12045" xr:uid="{CC103D54-F58C-42C5-89F5-E96F2261B3A1}"/>
    <cellStyle name="Entrada 2 5 3 2 2 2" xfId="27153" xr:uid="{FBF17393-6D87-4CEC-B71C-4DBAED142FA0}"/>
    <cellStyle name="Entrada 2 5 3 2 3" xfId="7369" xr:uid="{E6B05AB5-011B-445C-8881-6D952D2660F2}"/>
    <cellStyle name="Entrada 2 5 3 2 3 2" xfId="22477" xr:uid="{E878283C-D982-4CF6-A1F8-AF15E712501A}"/>
    <cellStyle name="Entrada 2 5 3 2 4" xfId="20842" xr:uid="{0B19E456-4188-4745-9BF9-F6E6A610DDB7}"/>
    <cellStyle name="Entrada 2 5 3 3" xfId="9479" xr:uid="{B972D5E0-933C-4DDE-80BA-FFAEFA5AE348}"/>
    <cellStyle name="Entrada 2 5 3 3 2" xfId="24587" xr:uid="{232CBA50-5B2E-4073-847A-93CEB368AEE7}"/>
    <cellStyle name="Entrada 2 5 3 4" xfId="16564" xr:uid="{8A28ED3E-F664-4AB6-9EA1-EEF260B6496E}"/>
    <cellStyle name="Entrada 2 5 3 4 2" xfId="31672" xr:uid="{EDA68DE5-6BDA-465A-94EE-8E819BFDBDE1}"/>
    <cellStyle name="Entrada 2 5 3 5" xfId="18205" xr:uid="{3037EB62-F4AF-4C42-BA41-FA77B706E4EE}"/>
    <cellStyle name="Entrada 2 5 4" xfId="3423" xr:uid="{46FD3795-F39A-4C08-9197-35ACCFD1B467}"/>
    <cellStyle name="Entrada 2 5 4 2" xfId="6060" xr:uid="{B982D060-45D2-4E1B-83A6-3910A85E02AA}"/>
    <cellStyle name="Entrada 2 5 4 2 2" xfId="12371" xr:uid="{E1969290-558F-487E-AD61-4B35FC19BEA5}"/>
    <cellStyle name="Entrada 2 5 4 2 2 2" xfId="27479" xr:uid="{C75EB86C-AEBB-47F1-A89E-8350B3C5BE23}"/>
    <cellStyle name="Entrada 2 5 4 2 3" xfId="13732" xr:uid="{B2873B6F-8D4B-4137-ADEA-44A872AC8C94}"/>
    <cellStyle name="Entrada 2 5 4 2 3 2" xfId="28840" xr:uid="{6EB7C932-D5B6-40E4-B1F2-6600A502FE86}"/>
    <cellStyle name="Entrada 2 5 4 2 4" xfId="21168" xr:uid="{AF2D4A0C-D510-4383-A4FB-2031348CC11C}"/>
    <cellStyle name="Entrada 2 5 4 3" xfId="9805" xr:uid="{88AAFC04-AE9C-44CB-A990-2D9A21CC2330}"/>
    <cellStyle name="Entrada 2 5 4 3 2" xfId="24913" xr:uid="{58730219-DE90-4013-BC7D-834D4CD27A69}"/>
    <cellStyle name="Entrada 2 5 4 4" xfId="14541" xr:uid="{7F2DFE4F-5E4D-46F3-BB5F-A58CD13DBEF2}"/>
    <cellStyle name="Entrada 2 5 4 4 2" xfId="29649" xr:uid="{C4D1C41E-F8DF-42A2-A7C5-A5871F94F317}"/>
    <cellStyle name="Entrada 2 5 4 5" xfId="18531" xr:uid="{35BB6123-EC55-4422-ACD7-8C59DB99023E}"/>
    <cellStyle name="Entrada 2 5 5" xfId="3729" xr:uid="{50574231-DDFE-4F96-8487-0C85BA235959}"/>
    <cellStyle name="Entrada 2 5 5 2" xfId="6366" xr:uid="{C0641300-1865-4FF0-8984-A5B5075F1642}"/>
    <cellStyle name="Entrada 2 5 5 2 2" xfId="12677" xr:uid="{ED092779-1A8E-4AC2-AC1A-90A5CC2D2B94}"/>
    <cellStyle name="Entrada 2 5 5 2 2 2" xfId="27785" xr:uid="{FD63679A-7D4A-4744-B290-DBC198D6C266}"/>
    <cellStyle name="Entrada 2 5 5 2 3" xfId="7633" xr:uid="{9C64A23D-6431-4A84-8E20-A650B2D6CB55}"/>
    <cellStyle name="Entrada 2 5 5 2 3 2" xfId="22741" xr:uid="{83EFA7C4-DF26-4664-8B94-B14A6F53077B}"/>
    <cellStyle name="Entrada 2 5 5 2 4" xfId="21474" xr:uid="{6F7A4DFB-7762-49D9-8B9D-42E11B148600}"/>
    <cellStyle name="Entrada 2 5 5 3" xfId="10111" xr:uid="{FC620C6B-5E85-4FF2-8E18-E6BDDB5180D0}"/>
    <cellStyle name="Entrada 2 5 5 3 2" xfId="25219" xr:uid="{6D3B719F-9F7E-4B34-994B-3B2F3CD1DD9A}"/>
    <cellStyle name="Entrada 2 5 5 4" xfId="16541" xr:uid="{AE0D1B0A-896F-4976-A6E9-E1A24FD4637C}"/>
    <cellStyle name="Entrada 2 5 5 4 2" xfId="31649" xr:uid="{4E4624D2-E5CC-45AC-9B8E-087CB6A322DA}"/>
    <cellStyle name="Entrada 2 5 5 5" xfId="18837" xr:uid="{E2417217-BAC9-4891-B496-F8CD4B1B7D81}"/>
    <cellStyle name="Entrada 2 5 6" xfId="4106" xr:uid="{2EBCC9A4-3947-4EC8-A9FF-6494C9603ACB}"/>
    <cellStyle name="Entrada 2 5 6 2" xfId="6743" xr:uid="{176652EE-F32F-4212-9734-23A73F7F3465}"/>
    <cellStyle name="Entrada 2 5 6 2 2" xfId="13054" xr:uid="{4D3DFB87-CE8B-42F8-808F-22DA7A7913E1}"/>
    <cellStyle name="Entrada 2 5 6 2 2 2" xfId="28162" xr:uid="{41256380-0B50-4053-8284-039DB62553DB}"/>
    <cellStyle name="Entrada 2 5 6 2 3" xfId="16728" xr:uid="{9A2A3CB7-75E9-4817-A1B6-77365CBD1FE1}"/>
    <cellStyle name="Entrada 2 5 6 2 3 2" xfId="31836" xr:uid="{5F90B1F1-5346-4ADC-88DE-96DFFEB62FA8}"/>
    <cellStyle name="Entrada 2 5 6 2 4" xfId="21851" xr:uid="{EB049D4A-41CD-49D2-9B82-20952494620F}"/>
    <cellStyle name="Entrada 2 5 6 3" xfId="10488" xr:uid="{FD0DEFF7-2F5C-47C6-B046-4AA24B419980}"/>
    <cellStyle name="Entrada 2 5 6 3 2" xfId="25596" xr:uid="{6D5BEC0D-7EF2-4987-9DB4-17037407B1A8}"/>
    <cellStyle name="Entrada 2 5 6 4" xfId="8153" xr:uid="{E996E850-D03F-48BB-A005-5D90D47D437B}"/>
    <cellStyle name="Entrada 2 5 6 4 2" xfId="23261" xr:uid="{BE139838-806E-45CB-8C35-93767EFEAC2B}"/>
    <cellStyle name="Entrada 2 5 6 5" xfId="19214" xr:uid="{A15433BA-C37E-479A-B14C-1C0A9FB57CAD}"/>
    <cellStyle name="Entrada 2 5 7" xfId="4671" xr:uid="{5B3AD3B1-B802-482E-B86D-8E26E1AE9988}"/>
    <cellStyle name="Entrada 2 5 7 2" xfId="11053" xr:uid="{373F4F0A-C20A-425F-86A4-115C15E90449}"/>
    <cellStyle name="Entrada 2 5 7 2 2" xfId="26161" xr:uid="{6A64DA4A-AD00-4B4E-A9A6-A7E5B22C48AE}"/>
    <cellStyle name="Entrada 2 5 7 3" xfId="14463" xr:uid="{84ED35ED-DCBF-4B66-9F60-0B142DB28D94}"/>
    <cellStyle name="Entrada 2 5 7 3 2" xfId="29571" xr:uid="{DDC308BE-C3FC-4514-8416-A3FFEE47FCEE}"/>
    <cellStyle name="Entrada 2 5 7 4" xfId="19779" xr:uid="{CF9EE7F7-41DE-4798-86A1-3AB4209FC14F}"/>
    <cellStyle name="Entrada 2 5 8" xfId="8532" xr:uid="{2A35F0D7-F496-4A38-8C45-28C65F9F728F}"/>
    <cellStyle name="Entrada 2 5 8 2" xfId="23640" xr:uid="{F97A4B63-0AFC-45EA-851D-390356E31B4D}"/>
    <cellStyle name="Entrada 2 5 9" xfId="11807" xr:uid="{C0D38DE7-2911-4AC0-935B-459DF5D965A1}"/>
    <cellStyle name="Entrada 2 5 9 2" xfId="26915" xr:uid="{4E47ADE3-EAF8-4FC5-A2EC-F7B2D0A5108D}"/>
    <cellStyle name="Entrada 3" xfId="1152" xr:uid="{00000000-0005-0000-0000-000082040000}"/>
    <cellStyle name="Entrada 3 2" xfId="1868" xr:uid="{466F863F-EF6F-4C93-B25A-6133960585E6}"/>
    <cellStyle name="Entrada 3 2 10" xfId="8369" xr:uid="{E2AF21F7-3622-414E-984B-77028F593834}"/>
    <cellStyle name="Entrada 3 2 10 2" xfId="23477" xr:uid="{23A1E93C-BFA5-4C1C-97A5-87D31F03EB02}"/>
    <cellStyle name="Entrada 3 2 11" xfId="16188" xr:uid="{E8380923-85F7-43B7-A638-B0D673303501}"/>
    <cellStyle name="Entrada 3 2 11 2" xfId="31296" xr:uid="{03253ADA-5894-420A-9A33-F09008AB3F76}"/>
    <cellStyle name="Entrada 3 2 12" xfId="13792" xr:uid="{0A5D9E2B-388D-4D35-9878-7B9836D08632}"/>
    <cellStyle name="Entrada 3 2 12 2" xfId="28900" xr:uid="{0B2A0C2F-FC00-4A2D-AEA8-A6AD00338530}"/>
    <cellStyle name="Entrada 3 2 13" xfId="17093" xr:uid="{ECAEC4F3-62D0-4E92-9F82-D5E689B035C7}"/>
    <cellStyle name="Entrada 3 2 2" xfId="2428" xr:uid="{5BD4A3A0-DAAE-4447-8156-360DB7AD11D5}"/>
    <cellStyle name="Entrada 3 2 2 2" xfId="5065" xr:uid="{4ADAF631-6FBA-41F6-818F-9F7E0F92DE33}"/>
    <cellStyle name="Entrada 3 2 2 2 2" xfId="11429" xr:uid="{EA746D2C-0673-440F-945C-F6596032A15F}"/>
    <cellStyle name="Entrada 3 2 2 2 2 2" xfId="26537" xr:uid="{42FD364E-BDAB-404C-9637-68579ED0E472}"/>
    <cellStyle name="Entrada 3 2 2 2 3" xfId="14985" xr:uid="{482EE92D-4422-4F86-8DBF-EBD6C16B7C7B}"/>
    <cellStyle name="Entrada 3 2 2 2 3 2" xfId="30093" xr:uid="{92012A32-8786-4580-BB98-8E497BA2DBAF}"/>
    <cellStyle name="Entrada 3 2 2 2 4" xfId="20173" xr:uid="{0F5B74AB-DB25-4FAC-A96E-82D0C9E98698}"/>
    <cellStyle name="Entrada 3 2 2 3" xfId="8895" xr:uid="{BEF471A5-CD3C-4B89-8EEB-41E5D9EB17F8}"/>
    <cellStyle name="Entrada 3 2 2 3 2" xfId="24003" xr:uid="{C6FD5A26-B293-4552-83DD-656440AF9D5C}"/>
    <cellStyle name="Entrada 3 2 3" xfId="2192" xr:uid="{EA88567A-8089-4426-9C69-41E27FDCBE21}"/>
    <cellStyle name="Entrada 3 2 3 2" xfId="4829" xr:uid="{DB916FF2-4970-4B2F-8672-87E9DCCD5890}"/>
    <cellStyle name="Entrada 3 2 3 2 2" xfId="13880" xr:uid="{63E4B655-E50A-43E1-AA9D-1C73B0B310D0}"/>
    <cellStyle name="Entrada 3 2 3 2 2 2" xfId="28988" xr:uid="{F5487693-5ADB-43DD-8D6B-2FB9F16CC3AC}"/>
    <cellStyle name="Entrada 3 2 3 2 3" xfId="19937" xr:uid="{8DED0039-3CF4-4895-88F9-DDACC21CD043}"/>
    <cellStyle name="Entrada 3 2 3 3" xfId="16046" xr:uid="{02DCB2E4-EDC0-46A7-B4C6-E62E7C4AFD1E}"/>
    <cellStyle name="Entrada 3 2 3 3 2" xfId="31154" xr:uid="{8D73F6A5-673E-42C8-AE1E-154CC10B2DDC}"/>
    <cellStyle name="Entrada 3 2 3 4" xfId="17417" xr:uid="{891E5D5B-026A-4977-9797-001A23C57870}"/>
    <cellStyle name="Entrada 3 2 4" xfId="2962" xr:uid="{9ED21074-D771-460B-BD9A-A409962694D8}"/>
    <cellStyle name="Entrada 3 2 4 2" xfId="5599" xr:uid="{937CE242-A8F1-4BF1-965A-D9896806F942}"/>
    <cellStyle name="Entrada 3 2 4 2 2" xfId="11910" xr:uid="{1BA71A5B-8B71-416A-8BD7-A4AA1DB23684}"/>
    <cellStyle name="Entrada 3 2 4 2 2 2" xfId="27018" xr:uid="{9986C2E2-2034-4161-A270-994AAB45E95A}"/>
    <cellStyle name="Entrada 3 2 4 2 3" xfId="14026" xr:uid="{998A71D1-0279-4076-A816-31DF4F57E208}"/>
    <cellStyle name="Entrada 3 2 4 2 3 2" xfId="29134" xr:uid="{B55204ED-DBA7-4935-9339-4C8129C6E5B0}"/>
    <cellStyle name="Entrada 3 2 4 2 4" xfId="20707" xr:uid="{736D7619-CED9-43CD-9692-916FC3D206B3}"/>
    <cellStyle name="Entrada 3 2 4 3" xfId="9344" xr:uid="{81BBE421-3746-4C59-AC7F-4E39F2FBF829}"/>
    <cellStyle name="Entrada 3 2 4 3 2" xfId="24452" xr:uid="{8D7D4037-C092-4165-BF22-712CA9CA2B47}"/>
    <cellStyle name="Entrada 3 2 4 4" xfId="7541" xr:uid="{D5A4C6B6-B8C4-47EC-9120-3FF1FD264B74}"/>
    <cellStyle name="Entrada 3 2 4 4 2" xfId="22649" xr:uid="{D1C6A4C8-74A2-4327-97B6-3502D923DE48}"/>
    <cellStyle name="Entrada 3 2 4 5" xfId="18070" xr:uid="{A3FD90EC-22DA-42BB-B3D4-BEE27F7B5218}"/>
    <cellStyle name="Entrada 3 2 5" xfId="3288" xr:uid="{7DEE51E9-A6D5-4DC9-A735-CE77962A4FC5}"/>
    <cellStyle name="Entrada 3 2 5 2" xfId="5925" xr:uid="{8BE45EA5-FBE5-4269-B4A3-1D92A989CF5F}"/>
    <cellStyle name="Entrada 3 2 5 2 2" xfId="12236" xr:uid="{020CDADE-FBA1-4972-8BCB-D3BCAC6A5852}"/>
    <cellStyle name="Entrada 3 2 5 2 2 2" xfId="27344" xr:uid="{57DDF875-0C6D-42CF-969B-A816E9E8004F}"/>
    <cellStyle name="Entrada 3 2 5 2 3" xfId="14456" xr:uid="{BCE7DBE3-0EEE-4D6A-B116-9D387877B950}"/>
    <cellStyle name="Entrada 3 2 5 2 3 2" xfId="29564" xr:uid="{28A55337-D8CF-4E33-B1DE-130DE0046433}"/>
    <cellStyle name="Entrada 3 2 5 2 4" xfId="21033" xr:uid="{4D010F5D-81F4-467F-A30A-15A185B3C1BC}"/>
    <cellStyle name="Entrada 3 2 5 3" xfId="9670" xr:uid="{30CF306B-453D-4A60-B3A6-48F87EEEA9D0}"/>
    <cellStyle name="Entrada 3 2 5 3 2" xfId="24778" xr:uid="{7251336F-1D1E-4BA7-99AB-C4BCA39BD03D}"/>
    <cellStyle name="Entrada 3 2 5 4" xfId="14585" xr:uid="{9FACA918-BEE4-4660-BB21-4E3FEA7805AB}"/>
    <cellStyle name="Entrada 3 2 5 4 2" xfId="29693" xr:uid="{6D48A7EB-14D1-4340-BA7B-86DB65F77415}"/>
    <cellStyle name="Entrada 3 2 5 5" xfId="18396" xr:uid="{89E6B440-DB18-4DFD-B3B0-CFE265C0DBB5}"/>
    <cellStyle name="Entrada 3 2 6" xfId="3594" xr:uid="{1501A58D-E4B2-423D-9CAE-F14BA83FDE81}"/>
    <cellStyle name="Entrada 3 2 6 2" xfId="6231" xr:uid="{FF066E73-510D-4349-9B86-CF3E7A83E9F2}"/>
    <cellStyle name="Entrada 3 2 6 2 2" xfId="12542" xr:uid="{93DD8192-3653-475A-949C-2F7A0A02506D}"/>
    <cellStyle name="Entrada 3 2 6 2 2 2" xfId="27650" xr:uid="{12D17682-027C-4403-9468-AC19CB2BF46C}"/>
    <cellStyle name="Entrada 3 2 6 2 3" xfId="13353" xr:uid="{4C29BC5E-5CBD-4AD8-88A9-CDAD43F42954}"/>
    <cellStyle name="Entrada 3 2 6 2 3 2" xfId="28461" xr:uid="{F37451FC-B639-4B67-A6B2-0987919EF343}"/>
    <cellStyle name="Entrada 3 2 6 2 4" xfId="21339" xr:uid="{228A4735-FBAB-40D4-916A-868F59A26072}"/>
    <cellStyle name="Entrada 3 2 6 3" xfId="9976" xr:uid="{7D4AB639-6D30-47EC-821C-A76101B5B3F8}"/>
    <cellStyle name="Entrada 3 2 6 3 2" xfId="25084" xr:uid="{A0504DF2-9C7C-4831-A225-4A216BE5AFE6}"/>
    <cellStyle name="Entrada 3 2 6 4" xfId="8466" xr:uid="{6A32295B-A5C4-4460-B637-D2FC70CCDF9A}"/>
    <cellStyle name="Entrada 3 2 6 4 2" xfId="23574" xr:uid="{84F58749-74C8-4B3C-8116-7543BFD4EE1F}"/>
    <cellStyle name="Entrada 3 2 6 5" xfId="18702" xr:uid="{CC7C5494-BCB9-4C7B-AA49-4E9A25F028B8}"/>
    <cellStyle name="Entrada 3 2 7" xfId="3940" xr:uid="{04E1FB01-C02A-41CA-B04B-7A46EE6CC28C}"/>
    <cellStyle name="Entrada 3 2 7 2" xfId="6577" xr:uid="{4610A6EE-658F-4CB2-AA92-BB1631A68515}"/>
    <cellStyle name="Entrada 3 2 7 2 2" xfId="12888" xr:uid="{4F444288-8461-4E17-A36D-EA36C987D7A6}"/>
    <cellStyle name="Entrada 3 2 7 2 2 2" xfId="27996" xr:uid="{D7C0366A-0FD3-44C1-8AE7-9DBABB8AE303}"/>
    <cellStyle name="Entrada 3 2 7 2 3" xfId="16593" xr:uid="{A081326E-28FD-4AEC-AA2B-66153A7611B3}"/>
    <cellStyle name="Entrada 3 2 7 2 3 2" xfId="31701" xr:uid="{0156B73E-F4E0-4B53-A30E-4D5B3FAE7946}"/>
    <cellStyle name="Entrada 3 2 7 2 4" xfId="21685" xr:uid="{2FE6AF10-44E6-4ECB-A50C-8D6BC95E2C14}"/>
    <cellStyle name="Entrada 3 2 7 3" xfId="10322" xr:uid="{22B3C612-E883-4B82-80FC-05A3472A74A4}"/>
    <cellStyle name="Entrada 3 2 7 3 2" xfId="25430" xr:uid="{92677A7E-2353-4AD9-9F51-90D57FCC0651}"/>
    <cellStyle name="Entrada 3 2 7 4" xfId="14058" xr:uid="{00FDF446-ECAE-4574-A1FC-18FD63B291DE}"/>
    <cellStyle name="Entrada 3 2 7 4 2" xfId="29166" xr:uid="{6187CEFE-F04B-49F1-9EAA-753953C5C328}"/>
    <cellStyle name="Entrada 3 2 7 5" xfId="19048" xr:uid="{3C299BC8-7214-4D19-BE2F-FA1933103E8D}"/>
    <cellStyle name="Entrada 3 2 8" xfId="4287" xr:uid="{465E77DB-F595-4AED-BFD1-A3B79F1ACF3F}"/>
    <cellStyle name="Entrada 3 2 8 2" xfId="6924" xr:uid="{F1053792-E2BE-4885-97B1-C435CA7E7A4F}"/>
    <cellStyle name="Entrada 3 2 8 2 2" xfId="13235" xr:uid="{8C64D8CC-6EEA-4A2E-B265-F7040B1F4F83}"/>
    <cellStyle name="Entrada 3 2 8 2 2 2" xfId="28343" xr:uid="{725D57FB-93B2-4350-8275-5776B8AABD9F}"/>
    <cellStyle name="Entrada 3 2 8 2 3" xfId="16899" xr:uid="{87513126-BEDC-491C-96CE-78999EA3F150}"/>
    <cellStyle name="Entrada 3 2 8 2 3 2" xfId="32007" xr:uid="{4672AA6C-3787-4886-8BA9-2F07AEAF3CA3}"/>
    <cellStyle name="Entrada 3 2 8 2 4" xfId="22032" xr:uid="{EDBD459C-6565-4844-8BC2-D02456C1516B}"/>
    <cellStyle name="Entrada 3 2 8 3" xfId="10669" xr:uid="{68812C66-D48D-4482-AD66-2A6A51A65C6D}"/>
    <cellStyle name="Entrada 3 2 8 3 2" xfId="25777" xr:uid="{7DFCF0D6-C666-40EA-9A95-6F5E1C79534A}"/>
    <cellStyle name="Entrada 3 2 8 4" xfId="11788" xr:uid="{0C6E0546-B236-433D-8BFA-85E0BBF1FD25}"/>
    <cellStyle name="Entrada 3 2 8 4 2" xfId="26896" xr:uid="{BA51F36A-E833-43AE-8013-4B3ED5F2C3BD}"/>
    <cellStyle name="Entrada 3 2 8 5" xfId="19395" xr:uid="{38024C67-82AB-4F7D-9645-872077922D70}"/>
    <cellStyle name="Entrada 3 2 9" xfId="4505" xr:uid="{B87C4A6C-A667-4C6A-9A23-DA89B92A0CD8}"/>
    <cellStyle name="Entrada 3 2 9 2" xfId="10887" xr:uid="{1F2661BA-5554-4169-8053-CD8FAF02E74E}"/>
    <cellStyle name="Entrada 3 2 9 2 2" xfId="25995" xr:uid="{C9CCB327-CC68-47C6-90DE-BE6D982DCF2C}"/>
    <cellStyle name="Entrada 3 2 9 3" xfId="15421" xr:uid="{C05413BC-84C5-4C3F-AE23-BFD8D4A13AD5}"/>
    <cellStyle name="Entrada 3 2 9 3 2" xfId="30529" xr:uid="{9493F440-42DF-4C47-9CB1-91BDE2AA4C45}"/>
    <cellStyle name="Entrada 3 2 9 4" xfId="19613" xr:uid="{9E32B5F3-9F1D-41B0-8F49-861A97A18E2C}"/>
    <cellStyle name="Entrada 3 3" xfId="1851" xr:uid="{FCE62C98-244F-4A99-9161-F08FC44AEDD7}"/>
    <cellStyle name="Entrada 3 3 10" xfId="9197" xr:uid="{ADD9838A-A1B4-4012-9D11-869B96B54480}"/>
    <cellStyle name="Entrada 3 3 10 2" xfId="24305" xr:uid="{069FA28C-5873-43F2-B9D5-C63E49EF79B9}"/>
    <cellStyle name="Entrada 3 3 11" xfId="14360" xr:uid="{F2878B0C-23FA-41A7-B9CA-EA021F0C5A40}"/>
    <cellStyle name="Entrada 3 3 11 2" xfId="29468" xr:uid="{464861C8-A2A7-4703-BB21-4BEC75BA14AF}"/>
    <cellStyle name="Entrada 3 3 12" xfId="17076" xr:uid="{B049542B-9D06-48E6-B749-DD438C2E8D6E}"/>
    <cellStyle name="Entrada 3 3 2" xfId="2411" xr:uid="{6CE18E70-6A61-4688-A224-C3BBCF54A850}"/>
    <cellStyle name="Entrada 3 3 2 2" xfId="5048" xr:uid="{F54933B5-7F0C-47E0-9FB9-4FF1AA0CD154}"/>
    <cellStyle name="Entrada 3 3 2 2 2" xfId="11412" xr:uid="{EA948455-5F10-4BE7-BE39-0545274F5F70}"/>
    <cellStyle name="Entrada 3 3 2 2 2 2" xfId="26520" xr:uid="{9C52E495-1FAE-4590-88EC-B1BFE092D318}"/>
    <cellStyle name="Entrada 3 3 2 2 3" xfId="7092" xr:uid="{BC1C1B8D-F6D5-4FAC-A12E-3B9E6EBAEF84}"/>
    <cellStyle name="Entrada 3 3 2 2 3 2" xfId="22200" xr:uid="{BA2CAFB9-B5E0-41CF-8BF2-85BD471A8A5D}"/>
    <cellStyle name="Entrada 3 3 2 2 4" xfId="20156" xr:uid="{25EFCA97-D935-44E8-A79C-7A388CCDC181}"/>
    <cellStyle name="Entrada 3 3 2 3" xfId="8878" xr:uid="{F605B249-1D83-49BA-9936-1A63233A60BB}"/>
    <cellStyle name="Entrada 3 3 2 3 2" xfId="23986" xr:uid="{C9C0B752-B974-48E2-9B41-E1209E4E9395}"/>
    <cellStyle name="Entrada 3 3 2 4" xfId="14526" xr:uid="{FAD56DD2-CA36-453E-8F1B-D43921A5F043}"/>
    <cellStyle name="Entrada 3 3 2 4 2" xfId="29634" xr:uid="{5FC881E0-2B22-4B38-91EF-11681B31C2FF}"/>
    <cellStyle name="Entrada 3 3 2 5" xfId="7600" xr:uid="{BD9A5CCF-783B-409C-B09C-AA9D85D2D645}"/>
    <cellStyle name="Entrada 3 3 2 5 2" xfId="22708" xr:uid="{ECBFF2C3-0245-48F5-A32B-8F41EEAEB39D}"/>
    <cellStyle name="Entrada 3 3 2 6" xfId="17602" xr:uid="{792F2702-BB25-420E-9309-5FF0D7FB57C6}"/>
    <cellStyle name="Entrada 3 3 3" xfId="2209" xr:uid="{F8CC03AE-2465-4DE4-98FB-7CAB2D5781BC}"/>
    <cellStyle name="Entrada 3 3 3 2" xfId="4846" xr:uid="{8005EC11-B134-4582-87AB-63AD4902FB80}"/>
    <cellStyle name="Entrada 3 3 3 2 2" xfId="16146" xr:uid="{E4694D95-BDDC-46B0-AB42-25357AFC0B7C}"/>
    <cellStyle name="Entrada 3 3 3 2 2 2" xfId="31254" xr:uid="{4CAAFF27-E920-46CA-AD4C-526B2766C939}"/>
    <cellStyle name="Entrada 3 3 3 2 3" xfId="19954" xr:uid="{62F6C5B8-4A51-49E6-ADE0-BBB29F2A0ECD}"/>
    <cellStyle name="Entrada 3 3 3 3" xfId="7943" xr:uid="{95D38388-DB03-45F6-8819-3C09EDE253AC}"/>
    <cellStyle name="Entrada 3 3 3 3 2" xfId="23051" xr:uid="{BEFBC672-1D44-4140-A175-8C932EA12F8E}"/>
    <cellStyle name="Entrada 3 3 3 4" xfId="17434" xr:uid="{A9A43497-E275-48CE-AE37-D82B284AFA50}"/>
    <cellStyle name="Entrada 3 3 4" xfId="2945" xr:uid="{1E7E8B83-A30D-4DC6-A3F6-1F0D3C041AA5}"/>
    <cellStyle name="Entrada 3 3 4 2" xfId="5582" xr:uid="{5ADBFDB2-47C1-4802-8F77-92A228AE8C1C}"/>
    <cellStyle name="Entrada 3 3 4 2 2" xfId="11893" xr:uid="{1EFE6682-A4E4-4245-A834-D416F4D032F1}"/>
    <cellStyle name="Entrada 3 3 4 2 2 2" xfId="27001" xr:uid="{CF788F89-8E36-4AD6-8494-BD6CF423526A}"/>
    <cellStyle name="Entrada 3 3 4 2 3" xfId="7241" xr:uid="{D9984AB3-ADC9-4895-856A-30CFB88D7E58}"/>
    <cellStyle name="Entrada 3 3 4 2 3 2" xfId="22349" xr:uid="{34A0B33D-150E-4B1E-9481-0882BB8DAB27}"/>
    <cellStyle name="Entrada 3 3 4 2 4" xfId="20690" xr:uid="{176F3F58-DFA8-4788-B1DA-B65197D404BE}"/>
    <cellStyle name="Entrada 3 3 4 3" xfId="9327" xr:uid="{56D876BF-E25D-4A92-81BF-2685BA581860}"/>
    <cellStyle name="Entrada 3 3 4 3 2" xfId="24435" xr:uid="{CDFCB69B-36CB-4211-8456-C2A40B7C8F62}"/>
    <cellStyle name="Entrada 3 3 4 4" xfId="7508" xr:uid="{F4C23802-368E-4FA3-9F36-F4E22555E543}"/>
    <cellStyle name="Entrada 3 3 4 4 2" xfId="22616" xr:uid="{4C568A68-FDC0-47E7-A6A8-38163ED7117C}"/>
    <cellStyle name="Entrada 3 3 4 5" xfId="18053" xr:uid="{19896730-7824-4A67-97AD-09484D36958E}"/>
    <cellStyle name="Entrada 3 3 5" xfId="3271" xr:uid="{6A655883-5C74-433D-BFCE-6AA54D10D62B}"/>
    <cellStyle name="Entrada 3 3 5 2" xfId="5908" xr:uid="{B3151BB1-1EEB-4EE1-8834-06F0C098989D}"/>
    <cellStyle name="Entrada 3 3 5 2 2" xfId="12219" xr:uid="{FB40D925-FC8E-4B8F-AD2C-BF49917F988F}"/>
    <cellStyle name="Entrada 3 3 5 2 2 2" xfId="27327" xr:uid="{F74E0101-C3E0-439F-BE14-C9C47B26254F}"/>
    <cellStyle name="Entrada 3 3 5 2 3" xfId="8733" xr:uid="{1D6A7955-F062-4744-94A7-1051A53E5856}"/>
    <cellStyle name="Entrada 3 3 5 2 3 2" xfId="23841" xr:uid="{9FA13CAB-E62C-4646-9460-F61237E46093}"/>
    <cellStyle name="Entrada 3 3 5 2 4" xfId="21016" xr:uid="{111F193E-5B31-4926-9F5B-17D395F4F750}"/>
    <cellStyle name="Entrada 3 3 5 3" xfId="9653" xr:uid="{A4785794-182B-4628-85CF-EC02918165D7}"/>
    <cellStyle name="Entrada 3 3 5 3 2" xfId="24761" xr:uid="{A4C009ED-702F-4F97-9FE6-38DC049452C4}"/>
    <cellStyle name="Entrada 3 3 5 4" xfId="7991" xr:uid="{C5E4E3AB-3FD3-4CC2-ABDD-C8637745B6FA}"/>
    <cellStyle name="Entrada 3 3 5 4 2" xfId="23099" xr:uid="{13C5AEDE-75D7-4C3B-9DD1-CC6DF8048529}"/>
    <cellStyle name="Entrada 3 3 5 5" xfId="18379" xr:uid="{AF4EE06D-6ADA-4369-8408-7E128C4755E0}"/>
    <cellStyle name="Entrada 3 3 6" xfId="3577" xr:uid="{766AB5B6-65FC-420D-BDA1-75CB3912D660}"/>
    <cellStyle name="Entrada 3 3 6 2" xfId="6214" xr:uid="{FD2934BD-EAA2-4B6F-A348-6A60CBE9679C}"/>
    <cellStyle name="Entrada 3 3 6 2 2" xfId="12525" xr:uid="{4B4B2FE5-5827-4B90-BD9A-6B5BA94509DA}"/>
    <cellStyle name="Entrada 3 3 6 2 2 2" xfId="27633" xr:uid="{91844EF4-5D2B-419A-9ABC-5C63B73FD121}"/>
    <cellStyle name="Entrada 3 3 6 2 3" xfId="15073" xr:uid="{06DBCF25-8A94-4DD2-8473-D9223B76C29E}"/>
    <cellStyle name="Entrada 3 3 6 2 3 2" xfId="30181" xr:uid="{09C3A355-64CE-410A-82C4-542F67656D4E}"/>
    <cellStyle name="Entrada 3 3 6 2 4" xfId="21322" xr:uid="{8834F231-71F6-40D6-990B-D2DB1CD1A87D}"/>
    <cellStyle name="Entrada 3 3 6 3" xfId="9959" xr:uid="{C7E7392B-A954-455D-8DEB-B0AA170278E7}"/>
    <cellStyle name="Entrada 3 3 6 3 2" xfId="25067" xr:uid="{1093A178-4951-44AA-B921-1E975133019C}"/>
    <cellStyle name="Entrada 3 3 6 4" xfId="7604" xr:uid="{7706ADF4-C6B1-48A4-B29B-5D0F6436937E}"/>
    <cellStyle name="Entrada 3 3 6 4 2" xfId="22712" xr:uid="{6EF0B867-043A-40F5-AE66-D7C8B62F0FC3}"/>
    <cellStyle name="Entrada 3 3 6 5" xfId="18685" xr:uid="{158211C7-B7BD-4971-AF2B-53A1B1A0AA15}"/>
    <cellStyle name="Entrada 3 3 7" xfId="3923" xr:uid="{385F108C-D804-40E6-B24E-29B0E4F6D201}"/>
    <cellStyle name="Entrada 3 3 7 2" xfId="6560" xr:uid="{A74F58A1-678A-48F7-8CC0-1DCE786C7762}"/>
    <cellStyle name="Entrada 3 3 7 2 2" xfId="12871" xr:uid="{FBE98B4C-9AFE-4AFC-8E79-08904FA944BD}"/>
    <cellStyle name="Entrada 3 3 7 2 2 2" xfId="27979" xr:uid="{29C78793-3E81-42DF-BC59-26C0CF8026D1}"/>
    <cellStyle name="Entrada 3 3 7 2 3" xfId="16576" xr:uid="{F838B827-375F-423B-8AC2-2FC383C676F3}"/>
    <cellStyle name="Entrada 3 3 7 2 3 2" xfId="31684" xr:uid="{6F2E2FA3-1D05-4D6B-B73C-AB7828C859E5}"/>
    <cellStyle name="Entrada 3 3 7 2 4" xfId="21668" xr:uid="{A29A98C4-390D-4861-B238-E386D032F5EC}"/>
    <cellStyle name="Entrada 3 3 7 3" xfId="10305" xr:uid="{87FC4FC8-C9CC-4601-A699-F8250F8F6318}"/>
    <cellStyle name="Entrada 3 3 7 3 2" xfId="25413" xr:uid="{DEF08D4E-B2E5-49A6-96D7-3FCE76D3A3AB}"/>
    <cellStyle name="Entrada 3 3 7 4" xfId="14793" xr:uid="{CBC19CFE-5276-46A8-91B4-41E108610BE6}"/>
    <cellStyle name="Entrada 3 3 7 4 2" xfId="29901" xr:uid="{28CDF6A5-1E5A-499B-89DD-C552F4F5F28E}"/>
    <cellStyle name="Entrada 3 3 7 5" xfId="19031" xr:uid="{A592A561-8998-4FD3-9983-ADEC0C7029C4}"/>
    <cellStyle name="Entrada 3 3 8" xfId="4488" xr:uid="{8AFCE500-F2A5-4F2E-A492-0BFEE509A9FB}"/>
    <cellStyle name="Entrada 3 3 8 2" xfId="10870" xr:uid="{4C2A4534-96D5-42D7-8D70-9148CE4B2E3F}"/>
    <cellStyle name="Entrada 3 3 8 2 2" xfId="25978" xr:uid="{2A937733-6622-40CE-9BB5-67E6BEF63552}"/>
    <cellStyle name="Entrada 3 3 8 3" xfId="16253" xr:uid="{F13EDD05-C19B-4C69-AE49-5F55CC8D6E3F}"/>
    <cellStyle name="Entrada 3 3 8 3 2" xfId="31361" xr:uid="{6329EAB3-4C52-47EB-B8F8-28D0E5D93D75}"/>
    <cellStyle name="Entrada 3 3 8 4" xfId="19596" xr:uid="{93D646F5-2AED-417F-9D31-F50CD1A39B85}"/>
    <cellStyle name="Entrada 3 3 9" xfId="8352" xr:uid="{9D6CBC7F-F85A-4CCC-AAC3-D87AB6E8E4F7}"/>
    <cellStyle name="Entrada 3 3 9 2" xfId="23460" xr:uid="{CD658072-CAD9-4B0A-A6CA-E92B4C4BB9D9}"/>
    <cellStyle name="Entrada 3 4" xfId="2088" xr:uid="{6ABAB19F-CACD-4111-989A-400AFB9792A4}"/>
    <cellStyle name="Entrada 3 4 10" xfId="15288" xr:uid="{E7FF1D46-D2F2-45BE-A9F1-D63F716B5E65}"/>
    <cellStyle name="Entrada 3 4 10 2" xfId="30396" xr:uid="{06EB3E56-6D2A-4ADB-A2DB-537E3D8F5D1D}"/>
    <cellStyle name="Entrada 3 4 11" xfId="16537" xr:uid="{353DF8C3-D067-4049-8F6D-1C4B0862807D}"/>
    <cellStyle name="Entrada 3 4 11 2" xfId="31645" xr:uid="{F6568994-C6DF-43BC-9F7A-39B95BD2FE53}"/>
    <cellStyle name="Entrada 3 4 12" xfId="17313" xr:uid="{F08F437F-7D0A-45CD-AAB5-09132391D126}"/>
    <cellStyle name="Entrada 3 4 2" xfId="2578" xr:uid="{75EF1028-1CB4-40E8-BA2D-4D68782A6C09}"/>
    <cellStyle name="Entrada 3 4 2 2" xfId="5215" xr:uid="{9F9ACA07-6B58-49BA-99AD-7FE21FF39066}"/>
    <cellStyle name="Entrada 3 4 2 2 2" xfId="11579" xr:uid="{F1285129-2616-4F21-BDD5-A02D7D74B524}"/>
    <cellStyle name="Entrada 3 4 2 2 2 2" xfId="26687" xr:uid="{19087D38-D44F-4AD7-9AAC-DC0D463324B8}"/>
    <cellStyle name="Entrada 3 4 2 2 3" xfId="7081" xr:uid="{332C0591-72FD-4E36-B82E-B5213E4EC35A}"/>
    <cellStyle name="Entrada 3 4 2 2 3 2" xfId="22189" xr:uid="{9532799D-17C8-41EF-96BD-8D1705D65538}"/>
    <cellStyle name="Entrada 3 4 2 2 4" xfId="20323" xr:uid="{72EE1EDD-4666-44D7-893A-8F4B28EF110E}"/>
    <cellStyle name="Entrada 3 4 2 3" xfId="9045" xr:uid="{EA84F3FB-6F74-403F-8F17-7479E5EB4D9D}"/>
    <cellStyle name="Entrada 3 4 2 3 2" xfId="24153" xr:uid="{0754AAF2-4B08-489E-BB97-1A9CC4C11C20}"/>
    <cellStyle name="Entrada 3 4 2 4" xfId="15279" xr:uid="{96253A49-C389-4D06-A514-23360A5DC51C}"/>
    <cellStyle name="Entrada 3 4 2 4 2" xfId="30387" xr:uid="{1CFDEA0F-7EED-467A-BA22-362BE66E3644}"/>
    <cellStyle name="Entrada 3 4 2 5" xfId="7938" xr:uid="{11D9B720-6016-4C9A-8981-7CF44649484F}"/>
    <cellStyle name="Entrada 3 4 2 5 2" xfId="23046" xr:uid="{358E1B69-11F5-45BE-90AF-385DF7C019FC}"/>
    <cellStyle name="Entrada 3 4 2 6" xfId="17686" xr:uid="{FA2B8A81-3A6A-4D72-81DB-40DBC6169428}"/>
    <cellStyle name="Entrada 3 4 3" xfId="2848" xr:uid="{0CF34120-40F9-4DAC-995C-B25E4B34C4CF}"/>
    <cellStyle name="Entrada 3 4 3 2" xfId="5485" xr:uid="{B6C29619-D19E-4F0A-800D-B1891DED1840}"/>
    <cellStyle name="Entrada 3 4 3 2 2" xfId="7540" xr:uid="{BAF88CD0-8348-4ADB-8605-FC26B649E305}"/>
    <cellStyle name="Entrada 3 4 3 2 2 2" xfId="22648" xr:uid="{FF0E4FBA-669C-4A4A-BF35-2F326AEB03A8}"/>
    <cellStyle name="Entrada 3 4 3 2 3" xfId="20593" xr:uid="{410AA614-90CA-4174-B683-687B287FDE37}"/>
    <cellStyle name="Entrada 3 4 3 3" xfId="7624" xr:uid="{93EB8A64-B33F-4F6B-A43E-AF6A15FFBD0F}"/>
    <cellStyle name="Entrada 3 4 3 3 2" xfId="22732" xr:uid="{0F6E3B20-09C9-4E19-B738-C7E3C31A0A4B}"/>
    <cellStyle name="Entrada 3 4 3 4" xfId="17956" xr:uid="{544D5BC5-CA7F-4F24-901C-2567AB94F9D2}"/>
    <cellStyle name="Entrada 3 4 4" xfId="3151" xr:uid="{45B73B8A-C28D-4797-8C77-8A8971C32B72}"/>
    <cellStyle name="Entrada 3 4 4 2" xfId="5788" xr:uid="{89444985-42E2-46BA-A867-EBE216047FF9}"/>
    <cellStyle name="Entrada 3 4 4 2 2" xfId="12099" xr:uid="{2FB680B1-4201-4F9C-A1EA-F7DAC1A21C0C}"/>
    <cellStyle name="Entrada 3 4 4 2 2 2" xfId="27207" xr:uid="{25D94461-DBFA-44A2-9006-3F9D5959AC7D}"/>
    <cellStyle name="Entrada 3 4 4 2 3" xfId="13940" xr:uid="{7AAD317D-883B-4578-ADCC-6389548A4E9B}"/>
    <cellStyle name="Entrada 3 4 4 2 3 2" xfId="29048" xr:uid="{8FA8CCAB-972C-4BF3-98FF-05A829FF130D}"/>
    <cellStyle name="Entrada 3 4 4 2 4" xfId="20896" xr:uid="{ABBC5FB6-06DB-4B8E-88B2-5988BB6A02D2}"/>
    <cellStyle name="Entrada 3 4 4 3" xfId="9533" xr:uid="{102594BF-810D-4BDC-BB29-463CAB33D41D}"/>
    <cellStyle name="Entrada 3 4 4 3 2" xfId="24641" xr:uid="{A1301EB9-2B6F-4980-898A-F6237D911740}"/>
    <cellStyle name="Entrada 3 4 4 4" xfId="13497" xr:uid="{65741427-FC2D-4B8D-901F-7E44522B6532}"/>
    <cellStyle name="Entrada 3 4 4 4 2" xfId="28605" xr:uid="{35A89CE5-07BD-403F-AD61-25C27BC16408}"/>
    <cellStyle name="Entrada 3 4 4 5" xfId="18259" xr:uid="{FD2D11B5-7529-4189-8268-88A92EFE038A}"/>
    <cellStyle name="Entrada 3 4 5" xfId="3477" xr:uid="{97B82D54-4B0E-4C97-A054-7BB14311C5E8}"/>
    <cellStyle name="Entrada 3 4 5 2" xfId="6114" xr:uid="{AEF4D9CA-3A07-4F49-9C80-293F0A4B0710}"/>
    <cellStyle name="Entrada 3 4 5 2 2" xfId="12425" xr:uid="{7616F364-24A1-465D-AB1A-84FE48C775E5}"/>
    <cellStyle name="Entrada 3 4 5 2 2 2" xfId="27533" xr:uid="{A6F262BB-C98F-457B-8A53-4ABB200B204B}"/>
    <cellStyle name="Entrada 3 4 5 2 3" xfId="14455" xr:uid="{CAF4065B-EDAC-4F2E-89EB-232C182AF390}"/>
    <cellStyle name="Entrada 3 4 5 2 3 2" xfId="29563" xr:uid="{4E579DEC-AAF1-4565-93A0-422F22F8086F}"/>
    <cellStyle name="Entrada 3 4 5 2 4" xfId="21222" xr:uid="{177FB964-4D8F-4DDC-BBFA-2414B9FBCABE}"/>
    <cellStyle name="Entrada 3 4 5 3" xfId="9859" xr:uid="{5AA61F2C-931D-44AF-8F0B-0D572301AB2D}"/>
    <cellStyle name="Entrada 3 4 5 3 2" xfId="24967" xr:uid="{3DF0857C-E67B-4A8E-971F-C0B330531DF4}"/>
    <cellStyle name="Entrada 3 4 5 4" xfId="7427" xr:uid="{7B163714-1AC9-4CD9-AC6B-F1639428B910}"/>
    <cellStyle name="Entrada 3 4 5 4 2" xfId="22535" xr:uid="{CDADC38F-2E49-448E-96D3-32C4124FBD27}"/>
    <cellStyle name="Entrada 3 4 5 5" xfId="18585" xr:uid="{01CD95F2-6792-4709-BDD7-3DBE6516E361}"/>
    <cellStyle name="Entrada 3 4 6" xfId="3783" xr:uid="{97BA722A-B466-4EB0-9C21-87030F0B3EDF}"/>
    <cellStyle name="Entrada 3 4 6 2" xfId="6420" xr:uid="{4E2F59A2-083C-44CC-8AE8-145568BFA639}"/>
    <cellStyle name="Entrada 3 4 6 2 2" xfId="12731" xr:uid="{4F4C0403-B6E0-4398-A1DF-42E4B14CE1BE}"/>
    <cellStyle name="Entrada 3 4 6 2 2 2" xfId="27839" xr:uid="{538FA871-649D-4E74-A1E2-05681D2CEA59}"/>
    <cellStyle name="Entrada 3 4 6 2 3" xfId="15161" xr:uid="{43313FF4-A9FA-4F21-AEC7-714181BF3E65}"/>
    <cellStyle name="Entrada 3 4 6 2 3 2" xfId="30269" xr:uid="{36733F8E-69DC-48F3-BDC8-A3E3E16D47C5}"/>
    <cellStyle name="Entrada 3 4 6 2 4" xfId="21528" xr:uid="{4693FA34-45F4-424F-9472-02BC284A5BE7}"/>
    <cellStyle name="Entrada 3 4 6 3" xfId="10165" xr:uid="{2AE0A092-0786-4876-96EE-E630E9DD9FEC}"/>
    <cellStyle name="Entrada 3 4 6 3 2" xfId="25273" xr:uid="{659F2505-2079-40EB-839F-75CE6E68D70E}"/>
    <cellStyle name="Entrada 3 4 6 4" xfId="15567" xr:uid="{4191D30A-35B3-4563-B825-1EDE963399BA}"/>
    <cellStyle name="Entrada 3 4 6 4 2" xfId="30675" xr:uid="{FC1F54F5-B191-41CD-9C61-87FE4233F30C}"/>
    <cellStyle name="Entrada 3 4 6 5" xfId="18891" xr:uid="{07685F20-348F-4DD6-AF8A-7929B5F0CDD6}"/>
    <cellStyle name="Entrada 3 4 7" xfId="4160" xr:uid="{07B0BF66-7993-4A10-8D2D-F73CA4E838E8}"/>
    <cellStyle name="Entrada 3 4 7 2" xfId="6797" xr:uid="{D3FB2482-CF2F-429A-9008-B1F319547A28}"/>
    <cellStyle name="Entrada 3 4 7 2 2" xfId="13108" xr:uid="{DBD48E2D-3B48-4F8A-BC69-F395149E528B}"/>
    <cellStyle name="Entrada 3 4 7 2 2 2" xfId="28216" xr:uid="{5BA65743-6897-4366-9CB6-BEE8905E48A6}"/>
    <cellStyle name="Entrada 3 4 7 2 3" xfId="16782" xr:uid="{7D7B0491-C46C-4F5E-993F-60F557FD1984}"/>
    <cellStyle name="Entrada 3 4 7 2 3 2" xfId="31890" xr:uid="{0BB016F2-52C9-4646-9BA0-AB0EACFD9036}"/>
    <cellStyle name="Entrada 3 4 7 2 4" xfId="21905" xr:uid="{5CA16ED3-59B6-48EA-B75B-D445B328F661}"/>
    <cellStyle name="Entrada 3 4 7 3" xfId="10542" xr:uid="{29478627-6A7B-4C6A-A51E-4EC3D3AFC174}"/>
    <cellStyle name="Entrada 3 4 7 3 2" xfId="25650" xr:uid="{707C2E28-5DEC-4815-BC24-7243BC4148C7}"/>
    <cellStyle name="Entrada 3 4 7 4" xfId="15887" xr:uid="{8D324C35-0DF6-4840-9F94-19B913FD1CB8}"/>
    <cellStyle name="Entrada 3 4 7 4 2" xfId="30995" xr:uid="{71E15B4E-2033-403B-9C74-132308A127C0}"/>
    <cellStyle name="Entrada 3 4 7 5" xfId="19268" xr:uid="{07066019-11F8-4DC2-9DF3-C6EA795850B7}"/>
    <cellStyle name="Entrada 3 4 8" xfId="4725" xr:uid="{BDE2DA20-A92C-4D71-AD75-ACA72CC30B9A}"/>
    <cellStyle name="Entrada 3 4 8 2" xfId="11107" xr:uid="{0F540985-DF39-4B6F-8629-0BEC5CB4F08A}"/>
    <cellStyle name="Entrada 3 4 8 2 2" xfId="26215" xr:uid="{74089A6B-7129-426D-97C1-F51BE7CCBEB2}"/>
    <cellStyle name="Entrada 3 4 8 3" xfId="13726" xr:uid="{15A2C01E-636C-454C-BBD2-C75EB95ACE57}"/>
    <cellStyle name="Entrada 3 4 8 3 2" xfId="28834" xr:uid="{4C8A5312-ACDC-4AEC-BF87-6FE4B39E957B}"/>
    <cellStyle name="Entrada 3 4 8 4" xfId="19833" xr:uid="{548A4020-A621-4533-9B95-F6010BCFEE44}"/>
    <cellStyle name="Entrada 3 4 9" xfId="8586" xr:uid="{6A28709A-9E09-4B51-8E92-D097E5085C1E}"/>
    <cellStyle name="Entrada 3 4 9 2" xfId="23694" xr:uid="{FF9ECEBC-0684-4E97-9DD5-F0345D559FA1}"/>
    <cellStyle name="Entrada 3 5" xfId="2033" xr:uid="{392548E9-E175-45A2-B860-2307E18C3597}"/>
    <cellStyle name="Entrada 3 5 10" xfId="13721" xr:uid="{E420BE04-6A47-4118-B74C-215EB4EB1668}"/>
    <cellStyle name="Entrada 3 5 10 2" xfId="28829" xr:uid="{01FF28C6-DCA6-4CFC-800B-72BCD16D62ED}"/>
    <cellStyle name="Entrada 3 5 11" xfId="17258" xr:uid="{E3E996D0-1C6A-4AAF-9135-3091197FBC77}"/>
    <cellStyle name="Entrada 3 5 2" xfId="2793" xr:uid="{29031FB6-B428-4377-84B1-EB5D7A31CBB9}"/>
    <cellStyle name="Entrada 3 5 2 2" xfId="5430" xr:uid="{23AE30DE-1471-4675-817B-DFE2FCE9D92F}"/>
    <cellStyle name="Entrada 3 5 2 2 2" xfId="13789" xr:uid="{5C1DE39C-C505-496D-8FA0-D9510E6D621C}"/>
    <cellStyle name="Entrada 3 5 2 2 2 2" xfId="28897" xr:uid="{4759A7CB-2BBF-49E5-A339-63DE88889331}"/>
    <cellStyle name="Entrada 3 5 2 2 3" xfId="20538" xr:uid="{7D9B66DD-1D19-46D2-9794-8D2C5ECDB78B}"/>
    <cellStyle name="Entrada 3 5 2 3" xfId="9244" xr:uid="{12C06224-3F3C-4E99-BB9C-CD4990D7BA6A}"/>
    <cellStyle name="Entrada 3 5 2 3 2" xfId="24352" xr:uid="{F88811BF-B247-4880-ABA3-0DE6DF1AAFED}"/>
    <cellStyle name="Entrada 3 5 2 4" xfId="17901" xr:uid="{91BA49D8-E825-4294-9294-EE48E0A2F053}"/>
    <cellStyle name="Entrada 3 5 3" xfId="3096" xr:uid="{BAC0F861-FEC3-4211-BC87-FE640D7A8E5B}"/>
    <cellStyle name="Entrada 3 5 3 2" xfId="5733" xr:uid="{99E40A3A-BAE1-46CE-B389-410BB45DF00A}"/>
    <cellStyle name="Entrada 3 5 3 2 2" xfId="12044" xr:uid="{2BA2A8D5-C38A-4291-879F-5844F46E62ED}"/>
    <cellStyle name="Entrada 3 5 3 2 2 2" xfId="27152" xr:uid="{6970F75A-36D5-4C15-9298-B0BB56AC3A94}"/>
    <cellStyle name="Entrada 3 5 3 2 3" xfId="15620" xr:uid="{077832BD-5895-4545-9D2C-12D7884302FE}"/>
    <cellStyle name="Entrada 3 5 3 2 3 2" xfId="30728" xr:uid="{66C24F27-88E7-41BA-A0F5-2D218AD41117}"/>
    <cellStyle name="Entrada 3 5 3 2 4" xfId="20841" xr:uid="{5215FB87-8F89-40BA-8A3F-79E067DE255A}"/>
    <cellStyle name="Entrada 3 5 3 3" xfId="9478" xr:uid="{4BF6AF29-9436-4C1E-B203-AEB6059F0088}"/>
    <cellStyle name="Entrada 3 5 3 3 2" xfId="24586" xr:uid="{ECFDF07B-CBAA-4F2F-82F5-9B3649DC0FE7}"/>
    <cellStyle name="Entrada 3 5 3 4" xfId="13803" xr:uid="{37E86A30-BD4C-491A-9528-3745A5E6E577}"/>
    <cellStyle name="Entrada 3 5 3 4 2" xfId="28911" xr:uid="{486D1168-7CF4-411D-A96D-33B32B35B9A8}"/>
    <cellStyle name="Entrada 3 5 3 5" xfId="18204" xr:uid="{43EBD0EF-AD3A-416C-AC71-D19E4F1119E4}"/>
    <cellStyle name="Entrada 3 5 4" xfId="3422" xr:uid="{790557EA-FA9E-42C1-9DFB-5C8E0F5F304C}"/>
    <cellStyle name="Entrada 3 5 4 2" xfId="6059" xr:uid="{A7CCB5B8-77DD-47BE-B637-7E218EB40226}"/>
    <cellStyle name="Entrada 3 5 4 2 2" xfId="12370" xr:uid="{BA920C01-C5EE-4837-988C-DEDE656C4ACC}"/>
    <cellStyle name="Entrada 3 5 4 2 2 2" xfId="27478" xr:uid="{20ABE6C5-02BD-417A-A32A-10D6C835908C}"/>
    <cellStyle name="Entrada 3 5 4 2 3" xfId="13885" xr:uid="{C1EF4905-7932-42F0-96DB-E0AE6205C92A}"/>
    <cellStyle name="Entrada 3 5 4 2 3 2" xfId="28993" xr:uid="{ED7D04D7-85BF-413A-B1CA-205F4D389133}"/>
    <cellStyle name="Entrada 3 5 4 2 4" xfId="21167" xr:uid="{995899AE-4CCB-4848-9638-5571955C91A4}"/>
    <cellStyle name="Entrada 3 5 4 3" xfId="9804" xr:uid="{247CAD00-DD0C-43BB-B351-51F9C98B528D}"/>
    <cellStyle name="Entrada 3 5 4 3 2" xfId="24912" xr:uid="{AE7781B6-E3CE-45E9-96A5-08048064A30C}"/>
    <cellStyle name="Entrada 3 5 4 4" xfId="9221" xr:uid="{E0840A07-BFFF-481A-916D-CBDA1501A058}"/>
    <cellStyle name="Entrada 3 5 4 4 2" xfId="24329" xr:uid="{B43B7586-A2B3-480C-B332-1E76CC1E0709}"/>
    <cellStyle name="Entrada 3 5 4 5" xfId="18530" xr:uid="{D7482380-CD0A-4974-8A3D-72A6BB546814}"/>
    <cellStyle name="Entrada 3 5 5" xfId="3728" xr:uid="{CE54D90C-C1CD-4E2F-BDFE-0688AEAA69C8}"/>
    <cellStyle name="Entrada 3 5 5 2" xfId="6365" xr:uid="{BF75F918-771E-48EE-B8AC-B5B025B61D6B}"/>
    <cellStyle name="Entrada 3 5 5 2 2" xfId="12676" xr:uid="{E754748C-2BA1-47A5-976D-C3F5119F9E58}"/>
    <cellStyle name="Entrada 3 5 5 2 2 2" xfId="27784" xr:uid="{72D46673-0726-4211-9F69-12D909A50DA1}"/>
    <cellStyle name="Entrada 3 5 5 2 3" xfId="16103" xr:uid="{F7FE0CA2-A6F5-4FFC-BD84-9A3F05460F1C}"/>
    <cellStyle name="Entrada 3 5 5 2 3 2" xfId="31211" xr:uid="{2AF4BD42-76D3-4366-9AB7-C10BD75B8FE4}"/>
    <cellStyle name="Entrada 3 5 5 2 4" xfId="21473" xr:uid="{489CABB6-F2E6-43C6-98CF-719210DB4085}"/>
    <cellStyle name="Entrada 3 5 5 3" xfId="10110" xr:uid="{260A4096-661E-4798-AC72-19DCD9A8CE6C}"/>
    <cellStyle name="Entrada 3 5 5 3 2" xfId="25218" xr:uid="{2738ED37-77E3-4759-9EC6-E98736D9C30B}"/>
    <cellStyle name="Entrada 3 5 5 4" xfId="9287" xr:uid="{D5AD3B3B-62A1-4E1E-A476-7693467E1D92}"/>
    <cellStyle name="Entrada 3 5 5 4 2" xfId="24395" xr:uid="{E6AE6B40-F446-4B8F-AFA0-EE249EEB2534}"/>
    <cellStyle name="Entrada 3 5 5 5" xfId="18836" xr:uid="{497827B0-5BC0-4367-982C-5A23D2008EF4}"/>
    <cellStyle name="Entrada 3 5 6" xfId="4105" xr:uid="{FE7BF7A3-FF55-4751-A4AA-D5E812C59E14}"/>
    <cellStyle name="Entrada 3 5 6 2" xfId="6742" xr:uid="{E70BA382-28A7-42E9-A67F-0E64DD49C840}"/>
    <cellStyle name="Entrada 3 5 6 2 2" xfId="13053" xr:uid="{5E46AD86-3F31-4BF8-AE69-56BF404AA388}"/>
    <cellStyle name="Entrada 3 5 6 2 2 2" xfId="28161" xr:uid="{87F70F09-EA27-4697-B5D8-479D62406471}"/>
    <cellStyle name="Entrada 3 5 6 2 3" xfId="16727" xr:uid="{BD18DC67-C654-4C7B-987E-13A34AFDD252}"/>
    <cellStyle name="Entrada 3 5 6 2 3 2" xfId="31835" xr:uid="{BA7D1BE2-750B-49C2-A252-E2C6B50CF995}"/>
    <cellStyle name="Entrada 3 5 6 2 4" xfId="21850" xr:uid="{B86D12DF-2013-4E17-A615-1B647A5D23C9}"/>
    <cellStyle name="Entrada 3 5 6 3" xfId="10487" xr:uid="{CF7614E4-5DCD-4A97-89EF-9151CC045BB7}"/>
    <cellStyle name="Entrada 3 5 6 3 2" xfId="25595" xr:uid="{60385FA8-67B4-44D4-B314-E21F64E5A1B1}"/>
    <cellStyle name="Entrada 3 5 6 4" xfId="15319" xr:uid="{7275E6D4-424F-4AA9-9C48-6E2F79B0007F}"/>
    <cellStyle name="Entrada 3 5 6 4 2" xfId="30427" xr:uid="{D3689058-153A-4ED7-AF1F-2334562416F2}"/>
    <cellStyle name="Entrada 3 5 6 5" xfId="19213" xr:uid="{84567167-271E-4F56-B1C5-2FA6D023E4FF}"/>
    <cellStyle name="Entrada 3 5 7" xfId="4670" xr:uid="{872E5B1F-F421-4230-9BE7-41C7EBFFB738}"/>
    <cellStyle name="Entrada 3 5 7 2" xfId="11052" xr:uid="{2197A980-52CB-4CB6-A39C-3234E25E10B5}"/>
    <cellStyle name="Entrada 3 5 7 2 2" xfId="26160" xr:uid="{E47FA4C5-2233-4344-AEF8-A11B939E0F38}"/>
    <cellStyle name="Entrada 3 5 7 3" xfId="7976" xr:uid="{40586E37-12FB-4514-BD59-B258B50E6F24}"/>
    <cellStyle name="Entrada 3 5 7 3 2" xfId="23084" xr:uid="{E2A839D4-4DB0-445F-975F-787D72C07035}"/>
    <cellStyle name="Entrada 3 5 7 4" xfId="19778" xr:uid="{39119C98-8CFF-436F-AAA4-809D902D8F75}"/>
    <cellStyle name="Entrada 3 5 8" xfId="8531" xr:uid="{CAEC7B6A-4016-4319-8B85-AF6474B49A57}"/>
    <cellStyle name="Entrada 3 5 8 2" xfId="23639" xr:uid="{2CCA94B9-0A72-419E-95B7-AEC9DDED60E2}"/>
    <cellStyle name="Entrada 3 5 9" xfId="7859" xr:uid="{7E7D176B-A078-4C31-A3BA-1721EB5FF9CF}"/>
    <cellStyle name="Entrada 3 5 9 2" xfId="22967" xr:uid="{2A9AEB7C-4F11-4DDD-BF15-6B02F701B6AB}"/>
    <cellStyle name="Entrada 4" xfId="1153" xr:uid="{00000000-0005-0000-0000-000083040000}"/>
    <cellStyle name="Entrada 4 2" xfId="1869" xr:uid="{6F691F8F-E226-4966-BD13-91BE6249C396}"/>
    <cellStyle name="Entrada 4 2 10" xfId="8370" xr:uid="{CE61FF35-8F4F-4BF5-9CE1-BBFEB5EB782F}"/>
    <cellStyle name="Entrada 4 2 10 2" xfId="23478" xr:uid="{9AAF1AC7-B082-4FB7-B873-C708B6ADBEF4}"/>
    <cellStyle name="Entrada 4 2 11" xfId="8075" xr:uid="{6063E043-F80A-49CD-B1EB-431AF0255C0B}"/>
    <cellStyle name="Entrada 4 2 11 2" xfId="23183" xr:uid="{929120C7-5850-432B-8AF9-5C101415AD4A}"/>
    <cellStyle name="Entrada 4 2 12" xfId="15891" xr:uid="{F55295A9-67C8-4529-96D4-04165D83C748}"/>
    <cellStyle name="Entrada 4 2 12 2" xfId="30999" xr:uid="{2E2625CD-8459-41F2-BA5B-F3C2AE400307}"/>
    <cellStyle name="Entrada 4 2 13" xfId="17094" xr:uid="{50C7CD46-E372-4802-8683-39A923A5EF6E}"/>
    <cellStyle name="Entrada 4 2 2" xfId="2429" xr:uid="{D3B98269-8AE3-42D0-AEF4-EC5FD9B9F6E2}"/>
    <cellStyle name="Entrada 4 2 2 2" xfId="5066" xr:uid="{2D5C3B18-A481-4593-AF81-C06DB7C03439}"/>
    <cellStyle name="Entrada 4 2 2 2 2" xfId="11430" xr:uid="{52AE34DE-2300-47A2-8E9B-6C59FD22C940}"/>
    <cellStyle name="Entrada 4 2 2 2 2 2" xfId="26538" xr:uid="{6EC6C375-1ED3-4E8A-B18E-BAA9F727E225}"/>
    <cellStyle name="Entrada 4 2 2 2 3" xfId="14115" xr:uid="{4988561C-57EB-4C0B-B07D-1AE73ED02F69}"/>
    <cellStyle name="Entrada 4 2 2 2 3 2" xfId="29223" xr:uid="{556233C3-4FC9-4125-8EF4-6CBBB6DEFFC1}"/>
    <cellStyle name="Entrada 4 2 2 2 4" xfId="20174" xr:uid="{8D6AB85C-F9AC-4773-967C-99C9636B03F3}"/>
    <cellStyle name="Entrada 4 2 2 3" xfId="8896" xr:uid="{BD20BE07-F987-462F-A202-A005AD4204F1}"/>
    <cellStyle name="Entrada 4 2 2 3 2" xfId="24004" xr:uid="{34285778-9E04-4E62-8C9C-2FFD77D57A4C}"/>
    <cellStyle name="Entrada 4 2 3" xfId="2191" xr:uid="{D00AF422-BFF3-41A4-AA37-CEF9CC0658FD}"/>
    <cellStyle name="Entrada 4 2 3 2" xfId="4828" xr:uid="{F0828C48-AEFF-4466-A19F-D4BB971C6EC2}"/>
    <cellStyle name="Entrada 4 2 3 2 2" xfId="8251" xr:uid="{FC2E2F6F-1702-47D5-933F-0454D1970908}"/>
    <cellStyle name="Entrada 4 2 3 2 2 2" xfId="23359" xr:uid="{6789D6AF-8B8A-4896-991F-B9C9676306C8}"/>
    <cellStyle name="Entrada 4 2 3 2 3" xfId="19936" xr:uid="{E8C5BAD1-64B3-48A5-81AD-CCC407732956}"/>
    <cellStyle name="Entrada 4 2 3 3" xfId="15037" xr:uid="{129A8FAC-00A3-46F0-A229-8ADC0588AA3D}"/>
    <cellStyle name="Entrada 4 2 3 3 2" xfId="30145" xr:uid="{954DD079-42C2-436D-82C6-25427EDF3C80}"/>
    <cellStyle name="Entrada 4 2 3 4" xfId="17416" xr:uid="{BD6ADEB3-654E-401B-A87A-510E88EB1B0C}"/>
    <cellStyle name="Entrada 4 2 4" xfId="2963" xr:uid="{ACCFD72E-CAD5-4230-8F45-FA21B4AE50D1}"/>
    <cellStyle name="Entrada 4 2 4 2" xfId="5600" xr:uid="{D5EAD011-5996-4245-9048-CD8AF4564CCA}"/>
    <cellStyle name="Entrada 4 2 4 2 2" xfId="11911" xr:uid="{F60D6CE6-F9E9-4AB8-A66C-88C3A92DFB09}"/>
    <cellStyle name="Entrada 4 2 4 2 2 2" xfId="27019" xr:uid="{1A366D38-D7F6-4C54-86C5-761C915C4910}"/>
    <cellStyle name="Entrada 4 2 4 2 3" xfId="7489" xr:uid="{670EF873-DA95-49F5-BE43-DDF742574713}"/>
    <cellStyle name="Entrada 4 2 4 2 3 2" xfId="22597" xr:uid="{EF158241-0AAB-4FB5-BB84-EE6FC7F3EE75}"/>
    <cellStyle name="Entrada 4 2 4 2 4" xfId="20708" xr:uid="{A12BFCF7-00DD-48A9-B766-FAC3FD42E89E}"/>
    <cellStyle name="Entrada 4 2 4 3" xfId="9345" xr:uid="{0CCF181B-F8D5-421E-9012-4D7325C8CDFF}"/>
    <cellStyle name="Entrada 4 2 4 3 2" xfId="24453" xr:uid="{A02AB0B3-0A22-4772-AEEF-728F43DBB2A4}"/>
    <cellStyle name="Entrada 4 2 4 4" xfId="8194" xr:uid="{C0B6B9C6-B627-4E9E-9967-F0A4C5220775}"/>
    <cellStyle name="Entrada 4 2 4 4 2" xfId="23302" xr:uid="{558BF76D-86DD-45A1-B965-896DD640940A}"/>
    <cellStyle name="Entrada 4 2 4 5" xfId="18071" xr:uid="{5E849C83-CDEC-4445-A532-F373F3F4E78F}"/>
    <cellStyle name="Entrada 4 2 5" xfId="3289" xr:uid="{C91CBCBC-B75E-4EA6-81F1-959E66F27199}"/>
    <cellStyle name="Entrada 4 2 5 2" xfId="5926" xr:uid="{9C5738A6-85E9-44CA-B32E-37A89893C5CF}"/>
    <cellStyle name="Entrada 4 2 5 2 2" xfId="12237" xr:uid="{1BE6FFD8-53C7-409B-9861-A78CB42F2301}"/>
    <cellStyle name="Entrada 4 2 5 2 2 2" xfId="27345" xr:uid="{1791022A-1A79-4AD4-BB9C-2DEFD7B8E9F4}"/>
    <cellStyle name="Entrada 4 2 5 2 3" xfId="15283" xr:uid="{20D000FA-2883-4BEC-B2DA-EA6A7CD423D2}"/>
    <cellStyle name="Entrada 4 2 5 2 3 2" xfId="30391" xr:uid="{C7300514-4920-4CE4-98E3-B78471EAFAAA}"/>
    <cellStyle name="Entrada 4 2 5 2 4" xfId="21034" xr:uid="{805B59FF-445B-4DCC-A295-D1A43980F76A}"/>
    <cellStyle name="Entrada 4 2 5 3" xfId="9671" xr:uid="{288D423C-27EC-4954-8060-C50DBFE6E991}"/>
    <cellStyle name="Entrada 4 2 5 3 2" xfId="24779" xr:uid="{BDF0DA72-85D1-40B3-8519-BAB99590EAD3}"/>
    <cellStyle name="Entrada 4 2 5 4" xfId="15515" xr:uid="{DE71B4DC-4073-402B-BE4C-DB9743CB00F9}"/>
    <cellStyle name="Entrada 4 2 5 4 2" xfId="30623" xr:uid="{CAC2EACF-CAEA-422C-A924-2308C43405F3}"/>
    <cellStyle name="Entrada 4 2 5 5" xfId="18397" xr:uid="{880544EB-DD37-450C-80C4-5C280A748831}"/>
    <cellStyle name="Entrada 4 2 6" xfId="3595" xr:uid="{747B9C2D-70CF-49F8-A57A-1D9418FBDB13}"/>
    <cellStyle name="Entrada 4 2 6 2" xfId="6232" xr:uid="{E9D09D8C-71A3-4754-8634-7EAC27884DF7}"/>
    <cellStyle name="Entrada 4 2 6 2 2" xfId="12543" xr:uid="{F8F9EAE8-82CC-4276-BF03-D3D324A33CFE}"/>
    <cellStyle name="Entrada 4 2 6 2 2 2" xfId="27651" xr:uid="{115743CA-C646-43D4-94B8-992D7E38A0A4}"/>
    <cellStyle name="Entrada 4 2 6 2 3" xfId="7247" xr:uid="{C4166901-5FBB-4337-8D35-964C24407698}"/>
    <cellStyle name="Entrada 4 2 6 2 3 2" xfId="22355" xr:uid="{00427354-91DC-45A7-BCCD-DF3B46E3BE71}"/>
    <cellStyle name="Entrada 4 2 6 2 4" xfId="21340" xr:uid="{27EE6B4B-F1BA-49A6-AFCA-9435C9642C7B}"/>
    <cellStyle name="Entrada 4 2 6 3" xfId="9977" xr:uid="{FAEE4E42-063B-4B05-B6CD-959C007BDAAC}"/>
    <cellStyle name="Entrada 4 2 6 3 2" xfId="25085" xr:uid="{E13F7934-DE55-4AE4-81DC-1D48C57C63BB}"/>
    <cellStyle name="Entrada 4 2 6 4" xfId="16421" xr:uid="{6464F6BA-FC5F-4DC2-A2A5-4E1803DACE44}"/>
    <cellStyle name="Entrada 4 2 6 4 2" xfId="31529" xr:uid="{D654A8BD-2D5C-4F9F-9428-DE8619F8BD77}"/>
    <cellStyle name="Entrada 4 2 6 5" xfId="18703" xr:uid="{C1145CFD-681B-49CF-B989-3A04BDE2BB73}"/>
    <cellStyle name="Entrada 4 2 7" xfId="3941" xr:uid="{A5011FA6-4A93-4837-A667-2D0C18DA9E1D}"/>
    <cellStyle name="Entrada 4 2 7 2" xfId="6578" xr:uid="{64485F63-67A6-4E5D-9711-28CC2E47F42F}"/>
    <cellStyle name="Entrada 4 2 7 2 2" xfId="12889" xr:uid="{BA864725-56B0-4985-A388-90333D1059AD}"/>
    <cellStyle name="Entrada 4 2 7 2 2 2" xfId="27997" xr:uid="{D712A82D-B3FF-4CBE-927A-A44BAC0F5224}"/>
    <cellStyle name="Entrada 4 2 7 2 3" xfId="16594" xr:uid="{07476416-7591-430C-B149-5234E11E0772}"/>
    <cellStyle name="Entrada 4 2 7 2 3 2" xfId="31702" xr:uid="{ED99C8B1-B911-4D45-94E0-4024A5F32E54}"/>
    <cellStyle name="Entrada 4 2 7 2 4" xfId="21686" xr:uid="{AA469691-4307-4300-A574-37605BD0D2A4}"/>
    <cellStyle name="Entrada 4 2 7 3" xfId="10323" xr:uid="{36DD60E5-257B-43EB-82DF-E08904CDD4E0}"/>
    <cellStyle name="Entrada 4 2 7 3 2" xfId="25431" xr:uid="{20787AD4-2FEE-497A-B6C9-8E8F37CA492F}"/>
    <cellStyle name="Entrada 4 2 7 4" xfId="7155" xr:uid="{DEF133AE-63DE-4E26-95A3-E2554A5BFD89}"/>
    <cellStyle name="Entrada 4 2 7 4 2" xfId="22263" xr:uid="{F56CB2C1-54C9-4940-8C0D-D2DFF464220E}"/>
    <cellStyle name="Entrada 4 2 7 5" xfId="19049" xr:uid="{67665466-8B2B-4042-9C90-DFC4B229B51B}"/>
    <cellStyle name="Entrada 4 2 8" xfId="4288" xr:uid="{ECF38506-F712-4361-9EF5-0194FC22A803}"/>
    <cellStyle name="Entrada 4 2 8 2" xfId="6925" xr:uid="{F1301BDD-4875-4F09-AB95-CC7D90C015C2}"/>
    <cellStyle name="Entrada 4 2 8 2 2" xfId="13236" xr:uid="{F26468DB-04A2-4EF8-B130-E8B9AF3ABA73}"/>
    <cellStyle name="Entrada 4 2 8 2 2 2" xfId="28344" xr:uid="{35992CA9-D9E8-4CF5-9229-A8D0E1B7A4E0}"/>
    <cellStyle name="Entrada 4 2 8 2 3" xfId="16900" xr:uid="{7FAA9E97-3090-4DE4-9C28-A0A7D092EE79}"/>
    <cellStyle name="Entrada 4 2 8 2 3 2" xfId="32008" xr:uid="{0293CF71-476E-4F3F-9967-E2119C3A9DB2}"/>
    <cellStyle name="Entrada 4 2 8 2 4" xfId="22033" xr:uid="{816E672C-0935-49EC-973F-71F93A5DE482}"/>
    <cellStyle name="Entrada 4 2 8 3" xfId="10670" xr:uid="{D3618339-6B93-495F-8A47-75EED3E273EF}"/>
    <cellStyle name="Entrada 4 2 8 3 2" xfId="25778" xr:uid="{5373E285-DCD7-4121-9C8A-BEDDEDC241B2}"/>
    <cellStyle name="Entrada 4 2 8 4" xfId="13388" xr:uid="{8B4E75B4-A86F-4B52-94E3-7FB6F06E9FC4}"/>
    <cellStyle name="Entrada 4 2 8 4 2" xfId="28496" xr:uid="{CF94A64A-16D0-4A42-882A-05A089989B5B}"/>
    <cellStyle name="Entrada 4 2 8 5" xfId="19396" xr:uid="{C6F40A6A-94CE-4E3A-8876-E5290D78E2DC}"/>
    <cellStyle name="Entrada 4 2 9" xfId="4506" xr:uid="{11BE8C83-6396-40BB-AF26-D1E72396C706}"/>
    <cellStyle name="Entrada 4 2 9 2" xfId="10888" xr:uid="{DF4A3641-9354-4F60-A1D0-D51E62506076}"/>
    <cellStyle name="Entrada 4 2 9 2 2" xfId="25996" xr:uid="{AAFA1C4C-615A-4D38-86FB-89A1843E3780}"/>
    <cellStyle name="Entrada 4 2 9 3" xfId="15597" xr:uid="{ACE26E99-5813-4C42-9C1A-4C686A593AE5}"/>
    <cellStyle name="Entrada 4 2 9 3 2" xfId="30705" xr:uid="{E9F61DF0-0CC8-4DB2-8F52-16956268C53A}"/>
    <cellStyle name="Entrada 4 2 9 4" xfId="19614" xr:uid="{A903AC2D-C675-44E1-BFDB-355A32E692D7}"/>
    <cellStyle name="Entrada 4 3" xfId="1852" xr:uid="{B735A04D-5FAC-4FD4-AB5F-306799DDE58C}"/>
    <cellStyle name="Entrada 4 3 10" xfId="15643" xr:uid="{1BA30D6C-B738-4563-803C-8A1215F4A895}"/>
    <cellStyle name="Entrada 4 3 10 2" xfId="30751" xr:uid="{2BA7FB3F-B16D-4B83-8722-165816347C1C}"/>
    <cellStyle name="Entrada 4 3 11" xfId="14109" xr:uid="{EFA31BBC-9568-4016-A659-970F04096AC6}"/>
    <cellStyle name="Entrada 4 3 11 2" xfId="29217" xr:uid="{FBB58FA3-DC11-4523-A034-E791505C5544}"/>
    <cellStyle name="Entrada 4 3 12" xfId="17077" xr:uid="{4AA196FA-8866-4AB5-B14F-4600532215E9}"/>
    <cellStyle name="Entrada 4 3 2" xfId="2412" xr:uid="{56973C21-7890-4644-84F0-FE18E5CF16A0}"/>
    <cellStyle name="Entrada 4 3 2 2" xfId="5049" xr:uid="{6BB48F3D-0617-45EB-9168-943385E18366}"/>
    <cellStyle name="Entrada 4 3 2 2 2" xfId="11413" xr:uid="{8BF58A4A-9BE2-4AFA-9595-4791D02287A2}"/>
    <cellStyle name="Entrada 4 3 2 2 2 2" xfId="26521" xr:uid="{ADBE2753-AAA6-40C7-86D5-7FD0F8FC67AF}"/>
    <cellStyle name="Entrada 4 3 2 2 3" xfId="7860" xr:uid="{05D3A725-6EF5-42A7-ABDD-14C3E8BEE154}"/>
    <cellStyle name="Entrada 4 3 2 2 3 2" xfId="22968" xr:uid="{0DEA8254-3782-4F67-B2D1-B6D02AC7C354}"/>
    <cellStyle name="Entrada 4 3 2 2 4" xfId="20157" xr:uid="{84A4EFD9-4B23-4F27-BD6D-7CB33F515A70}"/>
    <cellStyle name="Entrada 4 3 2 3" xfId="8879" xr:uid="{62CCDEC9-4A96-4121-96A5-08ABCB66C6EE}"/>
    <cellStyle name="Entrada 4 3 2 3 2" xfId="23987" xr:uid="{CCB267B7-9345-4E3E-A251-C6582DE0B469}"/>
    <cellStyle name="Entrada 4 3 2 4" xfId="14120" xr:uid="{D5EAA59C-29BB-4074-9100-DC557FB0306B}"/>
    <cellStyle name="Entrada 4 3 2 4 2" xfId="29228" xr:uid="{B5FA4A45-36F4-48D2-B720-37D4FDAEB8BB}"/>
    <cellStyle name="Entrada 4 3 2 5" xfId="15550" xr:uid="{999838C9-47B3-449E-87BF-0702BDC659D3}"/>
    <cellStyle name="Entrada 4 3 2 5 2" xfId="30658" xr:uid="{ECF1F1D3-3DD3-466A-BC16-17F62CBB4752}"/>
    <cellStyle name="Entrada 4 3 2 6" xfId="17603" xr:uid="{D4113E1E-518D-4B67-B7D5-E67634C92676}"/>
    <cellStyle name="Entrada 4 3 3" xfId="2208" xr:uid="{DD27EB6D-FEB4-4ABA-AF10-8D771F0A09D4}"/>
    <cellStyle name="Entrada 4 3 3 2" xfId="4845" xr:uid="{E975897D-3243-4352-A423-3A51631A8DAA}"/>
    <cellStyle name="Entrada 4 3 3 2 2" xfId="16342" xr:uid="{05595912-37E2-4020-87C4-E7FE24B6328F}"/>
    <cellStyle name="Entrada 4 3 3 2 2 2" xfId="31450" xr:uid="{80967A99-97BE-490D-8CCA-8A4C925D7AEF}"/>
    <cellStyle name="Entrada 4 3 3 2 3" xfId="19953" xr:uid="{D63E38E1-10AE-46E4-B9F9-6DACCB2C8047}"/>
    <cellStyle name="Entrada 4 3 3 3" xfId="14486" xr:uid="{48C07496-1A22-4F47-8C3A-602A20A14A51}"/>
    <cellStyle name="Entrada 4 3 3 3 2" xfId="29594" xr:uid="{724A706E-A976-4EE6-8462-5FF16F2E8554}"/>
    <cellStyle name="Entrada 4 3 3 4" xfId="17433" xr:uid="{9D0D5D35-C059-4A08-BC2A-B41A72991C00}"/>
    <cellStyle name="Entrada 4 3 4" xfId="2946" xr:uid="{40E8D8A0-1774-462B-94DC-070BEA165029}"/>
    <cellStyle name="Entrada 4 3 4 2" xfId="5583" xr:uid="{BDD47635-530A-46A2-9C16-15A4F7E2285F}"/>
    <cellStyle name="Entrada 4 3 4 2 2" xfId="11894" xr:uid="{32E9E363-1A67-4572-81D8-F10EB9265697}"/>
    <cellStyle name="Entrada 4 3 4 2 2 2" xfId="27002" xr:uid="{2C820109-527A-4223-9750-C40C53C31D48}"/>
    <cellStyle name="Entrada 4 3 4 2 3" xfId="13687" xr:uid="{7B8C2512-5BD0-456E-B0D6-45FC0BDDA7EC}"/>
    <cellStyle name="Entrada 4 3 4 2 3 2" xfId="28795" xr:uid="{5EC01F38-0FEB-409B-B455-20E5922202A6}"/>
    <cellStyle name="Entrada 4 3 4 2 4" xfId="20691" xr:uid="{0B5E4046-155B-44C6-A098-739A502D9F34}"/>
    <cellStyle name="Entrada 4 3 4 3" xfId="9328" xr:uid="{EE9AF096-E278-4D26-A068-D9C26F188143}"/>
    <cellStyle name="Entrada 4 3 4 3 2" xfId="24436" xr:uid="{D6C8E2DE-0EEE-4796-9783-A8AF1C714798}"/>
    <cellStyle name="Entrada 4 3 4 4" xfId="14138" xr:uid="{683677D0-FC9B-4BF8-B9E9-1F1CB002ED10}"/>
    <cellStyle name="Entrada 4 3 4 4 2" xfId="29246" xr:uid="{22C42F31-206E-4E8C-806B-84A395123476}"/>
    <cellStyle name="Entrada 4 3 4 5" xfId="18054" xr:uid="{07BC6D5B-4C86-49CF-9489-92449E2B163D}"/>
    <cellStyle name="Entrada 4 3 5" xfId="3272" xr:uid="{FD4D0515-EFD4-47BE-A0D3-862E290DDCD4}"/>
    <cellStyle name="Entrada 4 3 5 2" xfId="5909" xr:uid="{E773045F-4F34-4D24-92CB-D52F2BF97C79}"/>
    <cellStyle name="Entrada 4 3 5 2 2" xfId="12220" xr:uid="{42CF7C0D-FD11-482D-9B6B-00BDB6A5F272}"/>
    <cellStyle name="Entrada 4 3 5 2 2 2" xfId="27328" xr:uid="{F02E00B8-1D69-452C-A5A1-4EE5431EA101}"/>
    <cellStyle name="Entrada 4 3 5 2 3" xfId="16112" xr:uid="{36940112-FCE3-44EB-A7E5-CED67D4F4858}"/>
    <cellStyle name="Entrada 4 3 5 2 3 2" xfId="31220" xr:uid="{A1C310E1-2E0B-439E-92F9-561BA9C48220}"/>
    <cellStyle name="Entrada 4 3 5 2 4" xfId="21017" xr:uid="{2AF3AD2D-332D-4980-95D8-188294112072}"/>
    <cellStyle name="Entrada 4 3 5 3" xfId="9654" xr:uid="{833F38C0-7F46-4955-A2D8-185364AA8D9C}"/>
    <cellStyle name="Entrada 4 3 5 3 2" xfId="24762" xr:uid="{2D813328-CB91-46DD-B8CA-779E0D62F78F}"/>
    <cellStyle name="Entrada 4 3 5 4" xfId="14145" xr:uid="{7564F0CB-3E47-4D76-A17C-0D74F9DB3EF1}"/>
    <cellStyle name="Entrada 4 3 5 4 2" xfId="29253" xr:uid="{7FE4490E-1168-4019-B9E7-801587B465AC}"/>
    <cellStyle name="Entrada 4 3 5 5" xfId="18380" xr:uid="{7B0215C9-9CFB-4045-A94D-9636D6E71507}"/>
    <cellStyle name="Entrada 4 3 6" xfId="3578" xr:uid="{91F52662-B729-42D3-A008-769949D9AC02}"/>
    <cellStyle name="Entrada 4 3 6 2" xfId="6215" xr:uid="{9DFBAC54-3A06-4187-A72B-73C3C42C500D}"/>
    <cellStyle name="Entrada 4 3 6 2 2" xfId="12526" xr:uid="{F9B9E02E-23C5-4CAD-99E5-3F60F7C0D848}"/>
    <cellStyle name="Entrada 4 3 6 2 2 2" xfId="27634" xr:uid="{2B10A090-EC89-4CC6-8C05-D6A965E964AD}"/>
    <cellStyle name="Entrada 4 3 6 2 3" xfId="14628" xr:uid="{92F67C8C-E855-4E35-800D-AA72A98833E8}"/>
    <cellStyle name="Entrada 4 3 6 2 3 2" xfId="29736" xr:uid="{558E07D7-DBB6-448A-A6FF-2EC9D1A630C6}"/>
    <cellStyle name="Entrada 4 3 6 2 4" xfId="21323" xr:uid="{6D3F3889-7E2D-4C56-8C30-999C336D55B9}"/>
    <cellStyle name="Entrada 4 3 6 3" xfId="9960" xr:uid="{A36E6C0C-4BBE-4375-9983-224FC3A2BB3D}"/>
    <cellStyle name="Entrada 4 3 6 3 2" xfId="25068" xr:uid="{D8FD39BB-19F6-46E8-96F7-0711105DB99D}"/>
    <cellStyle name="Entrada 4 3 6 4" xfId="16554" xr:uid="{83067C77-6890-4783-8DDC-9BAC5BF9818C}"/>
    <cellStyle name="Entrada 4 3 6 4 2" xfId="31662" xr:uid="{AE3754D1-9213-4C22-A6F8-314B872F9413}"/>
    <cellStyle name="Entrada 4 3 6 5" xfId="18686" xr:uid="{73B5AC1F-0D9A-4FF8-9799-F91634ECBD46}"/>
    <cellStyle name="Entrada 4 3 7" xfId="3924" xr:uid="{33C4A8E0-4DFE-4051-97CF-96C916CD797B}"/>
    <cellStyle name="Entrada 4 3 7 2" xfId="6561" xr:uid="{C981A626-CACE-40EF-B23E-07C97B9841BD}"/>
    <cellStyle name="Entrada 4 3 7 2 2" xfId="12872" xr:uid="{E5F804C5-C9BD-4366-9EB8-14D54FBA0D8C}"/>
    <cellStyle name="Entrada 4 3 7 2 2 2" xfId="27980" xr:uid="{A5BD3752-2862-4E20-B385-1F2A51EF63E3}"/>
    <cellStyle name="Entrada 4 3 7 2 3" xfId="16577" xr:uid="{B018F299-D680-4C06-8F1E-02B2D471EBAB}"/>
    <cellStyle name="Entrada 4 3 7 2 3 2" xfId="31685" xr:uid="{CA1DED01-A917-4440-ACB3-C28371788D88}"/>
    <cellStyle name="Entrada 4 3 7 2 4" xfId="21669" xr:uid="{FD8C8CC7-A31B-42CA-8B00-A2BE5CD69DAA}"/>
    <cellStyle name="Entrada 4 3 7 3" xfId="10306" xr:uid="{4D533A72-C64A-45F7-B7A0-8F56312B0B61}"/>
    <cellStyle name="Entrada 4 3 7 3 2" xfId="25414" xr:uid="{E664C25B-2764-4A61-9FF1-E1E3E00B9567}"/>
    <cellStyle name="Entrada 4 3 7 4" xfId="8181" xr:uid="{91EEF528-A2B8-4253-8255-44886041C577}"/>
    <cellStyle name="Entrada 4 3 7 4 2" xfId="23289" xr:uid="{94977C7D-8A2A-488C-9F53-A7F7E21636D8}"/>
    <cellStyle name="Entrada 4 3 7 5" xfId="19032" xr:uid="{BB5E53E3-366D-40B3-A7D0-AAE1122822CC}"/>
    <cellStyle name="Entrada 4 3 8" xfId="4489" xr:uid="{59924AD1-E781-4480-B7C5-93A894758990}"/>
    <cellStyle name="Entrada 4 3 8 2" xfId="10871" xr:uid="{9E0C1383-96BD-45B1-9DF4-9017B1B35C99}"/>
    <cellStyle name="Entrada 4 3 8 2 2" xfId="25979" xr:uid="{BF7D4E02-9B40-49E9-9A08-8CAEE995BAE0}"/>
    <cellStyle name="Entrada 4 3 8 3" xfId="14839" xr:uid="{C01FE7F8-6B45-4776-B26A-4B1D4FF557E2}"/>
    <cellStyle name="Entrada 4 3 8 3 2" xfId="29947" xr:uid="{7804A592-0037-4115-A3EB-EC697238733B}"/>
    <cellStyle name="Entrada 4 3 8 4" xfId="19597" xr:uid="{1BD56AE7-F3B4-4893-8E4A-080C8C16286D}"/>
    <cellStyle name="Entrada 4 3 9" xfId="8353" xr:uid="{050C1931-6F1D-42B9-9109-F47A41E20EA2}"/>
    <cellStyle name="Entrada 4 3 9 2" xfId="23461" xr:uid="{C6C152E7-FDD5-47FA-903C-665F06539B16}"/>
    <cellStyle name="Entrada 4 4" xfId="2089" xr:uid="{160BCB18-449C-4AA2-853C-0E7C9BD8DB29}"/>
    <cellStyle name="Entrada 4 4 10" xfId="7749" xr:uid="{BB561C90-0FA1-41BA-B110-129E892CA622}"/>
    <cellStyle name="Entrada 4 4 10 2" xfId="22857" xr:uid="{8570EEC6-0500-4337-AB85-5E22CDD9CEEA}"/>
    <cellStyle name="Entrada 4 4 11" xfId="16191" xr:uid="{126B9B4A-BBCB-41D9-9557-ED79D0E33A40}"/>
    <cellStyle name="Entrada 4 4 11 2" xfId="31299" xr:uid="{E5CFD684-5B59-487B-A942-9322D203A711}"/>
    <cellStyle name="Entrada 4 4 12" xfId="17314" xr:uid="{5F3BBB26-10C5-4093-8F8E-1800980F05C8}"/>
    <cellStyle name="Entrada 4 4 2" xfId="2579" xr:uid="{212B61A4-03C8-423A-8ECF-D6A82581583D}"/>
    <cellStyle name="Entrada 4 4 2 2" xfId="5216" xr:uid="{8FB685D6-23DC-42BC-ADD8-28DDDE88F188}"/>
    <cellStyle name="Entrada 4 4 2 2 2" xfId="11580" xr:uid="{AC91B469-2105-4232-8285-1377E872486C}"/>
    <cellStyle name="Entrada 4 4 2 2 2 2" xfId="26688" xr:uid="{ACC39E15-A189-4BCD-BEA8-2BAB3D74F75C}"/>
    <cellStyle name="Entrada 4 4 2 2 3" xfId="16206" xr:uid="{130473D7-1828-4099-82A9-213F9BE4EF92}"/>
    <cellStyle name="Entrada 4 4 2 2 3 2" xfId="31314" xr:uid="{7EB865B4-01DB-4B21-A244-C43D14708AF3}"/>
    <cellStyle name="Entrada 4 4 2 2 4" xfId="20324" xr:uid="{67269D16-F702-4CF4-AB39-B0FBE3C53C2C}"/>
    <cellStyle name="Entrada 4 4 2 3" xfId="9046" xr:uid="{0D5DCCC5-9286-4072-8515-32E577BC4C49}"/>
    <cellStyle name="Entrada 4 4 2 3 2" xfId="24154" xr:uid="{46B3D5B3-80FF-4125-A52F-082514FB9E94}"/>
    <cellStyle name="Entrada 4 4 2 4" xfId="15242" xr:uid="{E7DAB3A8-7FEB-4496-9462-C9942EE30068}"/>
    <cellStyle name="Entrada 4 4 2 4 2" xfId="30350" xr:uid="{5AAD4145-0E29-4FE3-96D1-772E03D6F120}"/>
    <cellStyle name="Entrada 4 4 2 5" xfId="7040" xr:uid="{51B4BA91-269B-419C-9D64-AA9F4E1B62D5}"/>
    <cellStyle name="Entrada 4 4 2 5 2" xfId="22148" xr:uid="{9A3F3D46-B31B-437B-B7E7-45FD9BB5932F}"/>
    <cellStyle name="Entrada 4 4 2 6" xfId="17687" xr:uid="{BC28F4D0-7F9F-4CD3-8C78-99BB8C6F6169}"/>
    <cellStyle name="Entrada 4 4 3" xfId="2849" xr:uid="{D5990BA0-EC8B-4DE3-8028-FE21541E1258}"/>
    <cellStyle name="Entrada 4 4 3 2" xfId="5486" xr:uid="{1F84B159-431B-4DD6-9B9C-4C05820CBDE2}"/>
    <cellStyle name="Entrada 4 4 3 2 2" xfId="15819" xr:uid="{E2699337-1305-436C-9348-A76701F56082}"/>
    <cellStyle name="Entrada 4 4 3 2 2 2" xfId="30927" xr:uid="{AD7574A8-092B-477F-96AA-3B864379030A}"/>
    <cellStyle name="Entrada 4 4 3 2 3" xfId="20594" xr:uid="{678AC79E-958A-4182-83EC-94E65A567645}"/>
    <cellStyle name="Entrada 4 4 3 3" xfId="15850" xr:uid="{4A1D1EF2-A14E-4954-9613-6ADA6A991DAF}"/>
    <cellStyle name="Entrada 4 4 3 3 2" xfId="30958" xr:uid="{698D4FAE-0A0C-4C68-8DFD-F25C20AF7EB0}"/>
    <cellStyle name="Entrada 4 4 3 4" xfId="17957" xr:uid="{02C37670-4B78-43FD-8F44-20A0603CCEF0}"/>
    <cellStyle name="Entrada 4 4 4" xfId="3152" xr:uid="{3E6AE382-800F-4F3D-AD30-41101F17CD21}"/>
    <cellStyle name="Entrada 4 4 4 2" xfId="5789" xr:uid="{849F5B2A-6A33-4B8E-A4CF-7DBC0946B0D6}"/>
    <cellStyle name="Entrada 4 4 4 2 2" xfId="12100" xr:uid="{6B5A3968-130C-43A7-95E5-1A17E986F3F7}"/>
    <cellStyle name="Entrada 4 4 4 2 2 2" xfId="27208" xr:uid="{9534C1B9-A901-46DE-AEE5-A3D93E5A54FF}"/>
    <cellStyle name="Entrada 4 4 4 2 3" xfId="15522" xr:uid="{064E5581-E183-45E7-8302-6B2878A8D5F5}"/>
    <cellStyle name="Entrada 4 4 4 2 3 2" xfId="30630" xr:uid="{BEF8AAC3-86B5-453E-BDF9-5EF5E391D003}"/>
    <cellStyle name="Entrada 4 4 4 2 4" xfId="20897" xr:uid="{D5001AB9-B4FB-47D5-A5EA-474030E17F91}"/>
    <cellStyle name="Entrada 4 4 4 3" xfId="9534" xr:uid="{B8DB5E8A-0BC0-4462-AEA4-0D06D8F0B8FF}"/>
    <cellStyle name="Entrada 4 4 4 3 2" xfId="24642" xr:uid="{81D599DF-5E79-483F-8F37-C91970078947}"/>
    <cellStyle name="Entrada 4 4 4 4" xfId="15320" xr:uid="{F0612B42-D59E-4F4E-A3A6-3AB970A1F306}"/>
    <cellStyle name="Entrada 4 4 4 4 2" xfId="30428" xr:uid="{AB1951C5-F980-48E6-98A6-10C479708FD3}"/>
    <cellStyle name="Entrada 4 4 4 5" xfId="18260" xr:uid="{4B424664-84C4-488A-BFE7-6A425415D02C}"/>
    <cellStyle name="Entrada 4 4 5" xfId="3478" xr:uid="{869F2CBF-1B4A-4B52-AC0F-CAE27632D028}"/>
    <cellStyle name="Entrada 4 4 5 2" xfId="6115" xr:uid="{9ED8C82D-E2EE-4487-85EA-B466DCDAD1F8}"/>
    <cellStyle name="Entrada 4 4 5 2 2" xfId="12426" xr:uid="{31FA4FB6-F3FF-4326-88C6-82015E5E7C65}"/>
    <cellStyle name="Entrada 4 4 5 2 2 2" xfId="27534" xr:uid="{A63D2675-E0F7-4878-BFD7-7E20D100A935}"/>
    <cellStyle name="Entrada 4 4 5 2 3" xfId="13513" xr:uid="{563CFD42-0C62-4C28-B1B7-56B623D17DFA}"/>
    <cellStyle name="Entrada 4 4 5 2 3 2" xfId="28621" xr:uid="{3BE9E4EE-04A3-4898-97B8-62FEA4A73AE3}"/>
    <cellStyle name="Entrada 4 4 5 2 4" xfId="21223" xr:uid="{D41DBA8B-8241-4853-8254-B9DA4F18F56D}"/>
    <cellStyle name="Entrada 4 4 5 3" xfId="9860" xr:uid="{AE18DDBD-B867-42B9-B435-41BA410D9B7B}"/>
    <cellStyle name="Entrada 4 4 5 3 2" xfId="24968" xr:uid="{2520690E-85B4-4DC0-BF8E-1FCE6066A2C9}"/>
    <cellStyle name="Entrada 4 4 5 4" xfId="16557" xr:uid="{EEEAFCBB-8847-440C-A9AC-64E3C5334DCB}"/>
    <cellStyle name="Entrada 4 4 5 4 2" xfId="31665" xr:uid="{ABD2009D-E502-4A41-B3CB-4D4B8B6F4E4C}"/>
    <cellStyle name="Entrada 4 4 5 5" xfId="18586" xr:uid="{AFA0C586-B696-41BD-87CB-439029C7EE66}"/>
    <cellStyle name="Entrada 4 4 6" xfId="3784" xr:uid="{A3CC4287-EA03-4D26-AABA-338CD3CD3925}"/>
    <cellStyle name="Entrada 4 4 6 2" xfId="6421" xr:uid="{D863FDF0-2937-4320-ADAD-1BDB2B241714}"/>
    <cellStyle name="Entrada 4 4 6 2 2" xfId="12732" xr:uid="{B3B113D5-343D-4F0E-A844-62687840E115}"/>
    <cellStyle name="Entrada 4 4 6 2 2 2" xfId="27840" xr:uid="{1EE303CC-B661-4F7E-AD97-E85E4BDBF96F}"/>
    <cellStyle name="Entrada 4 4 6 2 3" xfId="13356" xr:uid="{2D6F3504-D8FA-437D-8AD6-03B0A6796EE3}"/>
    <cellStyle name="Entrada 4 4 6 2 3 2" xfId="28464" xr:uid="{2806B6F8-ACCE-471F-BC61-5107586893A5}"/>
    <cellStyle name="Entrada 4 4 6 2 4" xfId="21529" xr:uid="{72C915AC-91BE-4BA6-B9BE-C331937953E8}"/>
    <cellStyle name="Entrada 4 4 6 3" xfId="10166" xr:uid="{D481BA6C-5BF3-49B3-9736-3B83C154893B}"/>
    <cellStyle name="Entrada 4 4 6 3 2" xfId="25274" xr:uid="{DFD5440C-46F0-4ACA-9CC4-0C94BFDC9D0E}"/>
    <cellStyle name="Entrada 4 4 6 4" xfId="8273" xr:uid="{256327BB-E74B-4E3E-BFE8-90EFB1B874CB}"/>
    <cellStyle name="Entrada 4 4 6 4 2" xfId="23381" xr:uid="{6A8109EC-92D1-4289-AC84-FCB52F894377}"/>
    <cellStyle name="Entrada 4 4 6 5" xfId="18892" xr:uid="{8BA2CE0B-D016-41E9-9101-9E99379EF8B9}"/>
    <cellStyle name="Entrada 4 4 7" xfId="4161" xr:uid="{104129E1-3DD5-4444-BBEB-373249A267F8}"/>
    <cellStyle name="Entrada 4 4 7 2" xfId="6798" xr:uid="{82CBF977-8780-4354-BB93-AE2ECF9F6364}"/>
    <cellStyle name="Entrada 4 4 7 2 2" xfId="13109" xr:uid="{F64D0086-9692-478E-99C5-223436CEBE75}"/>
    <cellStyle name="Entrada 4 4 7 2 2 2" xfId="28217" xr:uid="{78BE5CA8-28DE-4644-997F-86CF4B88B361}"/>
    <cellStyle name="Entrada 4 4 7 2 3" xfId="16783" xr:uid="{FA1F9790-FB9B-4AFB-862B-83020D0B65BA}"/>
    <cellStyle name="Entrada 4 4 7 2 3 2" xfId="31891" xr:uid="{695C7E02-17B8-428E-A538-4E566BAB9A8D}"/>
    <cellStyle name="Entrada 4 4 7 2 4" xfId="21906" xr:uid="{B2376769-3FDF-49B6-91CF-3EEC38A80D17}"/>
    <cellStyle name="Entrada 4 4 7 3" xfId="10543" xr:uid="{4303D8E3-74CF-44FF-9C92-1193F612F16F}"/>
    <cellStyle name="Entrada 4 4 7 3 2" xfId="25651" xr:uid="{043A7B10-EFC3-4471-B8D6-6D1FB269F435}"/>
    <cellStyle name="Entrada 4 4 7 4" xfId="15187" xr:uid="{0FDCB115-187D-43F2-AB89-506EC04A956E}"/>
    <cellStyle name="Entrada 4 4 7 4 2" xfId="30295" xr:uid="{CABBBC06-ABA1-49B1-AEBE-D23334A880D2}"/>
    <cellStyle name="Entrada 4 4 7 5" xfId="19269" xr:uid="{622DD555-9481-484F-852E-3CBACC1C9784}"/>
    <cellStyle name="Entrada 4 4 8" xfId="4726" xr:uid="{056CDF3E-D30F-47A3-8907-687F7A99E45C}"/>
    <cellStyle name="Entrada 4 4 8 2" xfId="11108" xr:uid="{E373216C-0766-4FF4-93AF-505507A1236C}"/>
    <cellStyle name="Entrada 4 4 8 2 2" xfId="26216" xr:uid="{AEE46852-6A11-4F14-B2AC-84BD3BC3CE9F}"/>
    <cellStyle name="Entrada 4 4 8 3" xfId="7378" xr:uid="{4FB600F3-7802-4753-93E9-6DCDCEBE3CD0}"/>
    <cellStyle name="Entrada 4 4 8 3 2" xfId="22486" xr:uid="{5F3D9351-90FB-4999-BDC1-4A6962B813F2}"/>
    <cellStyle name="Entrada 4 4 8 4" xfId="19834" xr:uid="{32EEDB89-7DFF-469F-9CAD-94B5838FD93B}"/>
    <cellStyle name="Entrada 4 4 9" xfId="8587" xr:uid="{57EE8923-7208-49BB-A1CA-BCD8CA15A0E8}"/>
    <cellStyle name="Entrada 4 4 9 2" xfId="23695" xr:uid="{5DF85345-A006-4829-9A3D-0AF0E1914E65}"/>
    <cellStyle name="Entrada 4 5" xfId="2032" xr:uid="{1BCF6755-2278-4B52-B434-645E7F9B6391}"/>
    <cellStyle name="Entrada 4 5 10" xfId="13967" xr:uid="{B31C3384-2AB3-4612-99C7-B18A88E0A32F}"/>
    <cellStyle name="Entrada 4 5 10 2" xfId="29075" xr:uid="{DFE0B550-F1DD-4306-972F-A50E74045860}"/>
    <cellStyle name="Entrada 4 5 11" xfId="17257" xr:uid="{71624AA8-CD62-4F18-9744-4B19B96328BD}"/>
    <cellStyle name="Entrada 4 5 2" xfId="2792" xr:uid="{30EC8192-9CDF-42C7-86D9-6AF28B9B4772}"/>
    <cellStyle name="Entrada 4 5 2 2" xfId="5429" xr:uid="{BC1B5F5B-7694-4A86-8764-790F1D5F168E}"/>
    <cellStyle name="Entrada 4 5 2 2 2" xfId="14382" xr:uid="{D1A66480-B0B5-4D90-8254-E4A8C7BB1781}"/>
    <cellStyle name="Entrada 4 5 2 2 2 2" xfId="29490" xr:uid="{D3FA69D9-5ECE-4CB9-82D8-433F43959CF2}"/>
    <cellStyle name="Entrada 4 5 2 2 3" xfId="20537" xr:uid="{9126D3C9-F2EF-489A-8EC4-D9640C389693}"/>
    <cellStyle name="Entrada 4 5 2 3" xfId="14273" xr:uid="{A09674CC-2849-43F7-915D-23E56A729AB0}"/>
    <cellStyle name="Entrada 4 5 2 3 2" xfId="29381" xr:uid="{C74B2BCB-9C60-434B-84C6-86A18D2E3525}"/>
    <cellStyle name="Entrada 4 5 2 4" xfId="17900" xr:uid="{969F7AD6-84E1-4974-BDF9-9621818EF274}"/>
    <cellStyle name="Entrada 4 5 3" xfId="3095" xr:uid="{EA8DFE0C-A81B-4345-A416-8B2A12F59E6C}"/>
    <cellStyle name="Entrada 4 5 3 2" xfId="5732" xr:uid="{DB61BEA0-E526-48EC-A373-78EEC5821D99}"/>
    <cellStyle name="Entrada 4 5 3 2 2" xfId="12043" xr:uid="{8EA2F974-A051-4384-BD65-E7E9C05A1862}"/>
    <cellStyle name="Entrada 4 5 3 2 2 2" xfId="27151" xr:uid="{BF12C2B0-67E3-4814-AF86-60B0BECD0299}"/>
    <cellStyle name="Entrada 4 5 3 2 3" xfId="14826" xr:uid="{1A2AC264-0FE9-40CC-AF91-F944CD2D3E29}"/>
    <cellStyle name="Entrada 4 5 3 2 3 2" xfId="29934" xr:uid="{5BD3D48E-12D4-4155-90F2-2D36DBA13557}"/>
    <cellStyle name="Entrada 4 5 3 2 4" xfId="20840" xr:uid="{7E950D4C-187D-4159-9D33-58B79F4C0877}"/>
    <cellStyle name="Entrada 4 5 3 3" xfId="9477" xr:uid="{32E0A3D1-C1E4-40ED-8D4B-7386E2FA7A06}"/>
    <cellStyle name="Entrada 4 5 3 3 2" xfId="24585" xr:uid="{D54F2E05-3693-450E-A2E4-6D43BF6C6528}"/>
    <cellStyle name="Entrada 4 5 3 4" xfId="15482" xr:uid="{BBCE2F27-9027-4BE1-B473-787716A02F2A}"/>
    <cellStyle name="Entrada 4 5 3 4 2" xfId="30590" xr:uid="{2DA9A083-34C3-44D3-9F7D-7EF4B5211AA1}"/>
    <cellStyle name="Entrada 4 5 3 5" xfId="18203" xr:uid="{5057ED7E-590C-4A5B-AA87-C61116BC3F95}"/>
    <cellStyle name="Entrada 4 5 4" xfId="3421" xr:uid="{CF35D49D-C174-4F04-BA1B-6C9B2782C068}"/>
    <cellStyle name="Entrada 4 5 4 2" xfId="6058" xr:uid="{73EDA4A5-7169-4DF1-BE35-51EC6E564A77}"/>
    <cellStyle name="Entrada 4 5 4 2 2" xfId="12369" xr:uid="{29D5A967-8FA8-4236-BFDF-385F04274B68}"/>
    <cellStyle name="Entrada 4 5 4 2 2 2" xfId="27477" xr:uid="{2377EC9F-DBDE-4C40-B63C-4C43C3EE9735}"/>
    <cellStyle name="Entrada 4 5 4 2 3" xfId="15274" xr:uid="{AE064941-7ACE-477A-8B03-35B921CCBFC8}"/>
    <cellStyle name="Entrada 4 5 4 2 3 2" xfId="30382" xr:uid="{9240C54B-8039-458A-898E-74608C2485FD}"/>
    <cellStyle name="Entrada 4 5 4 2 4" xfId="21166" xr:uid="{36374901-2EF3-421D-9D49-54640447923D}"/>
    <cellStyle name="Entrada 4 5 4 3" xfId="9803" xr:uid="{2D899202-4002-41F7-ABAE-3F039B518D6A}"/>
    <cellStyle name="Entrada 4 5 4 3 2" xfId="24911" xr:uid="{D4C96F4F-F4E0-42AF-BF8A-751406ABD4C1}"/>
    <cellStyle name="Entrada 4 5 4 4" xfId="14095" xr:uid="{0D65D32C-AD43-40B8-94EC-3AD5A902726E}"/>
    <cellStyle name="Entrada 4 5 4 4 2" xfId="29203" xr:uid="{AC380E39-F29B-4F3F-9973-C37BF58B198D}"/>
    <cellStyle name="Entrada 4 5 4 5" xfId="18529" xr:uid="{74006A8F-0EFC-44CD-A53B-62AAC7DFF000}"/>
    <cellStyle name="Entrada 4 5 5" xfId="3727" xr:uid="{15365553-C9B4-408D-9536-FE34DD4E8188}"/>
    <cellStyle name="Entrada 4 5 5 2" xfId="6364" xr:uid="{742A0944-60E1-4581-806B-4A51B5D6FF39}"/>
    <cellStyle name="Entrada 4 5 5 2 2" xfId="12675" xr:uid="{CE842DE8-B7AE-4A6C-894B-AD5F0BB37B12}"/>
    <cellStyle name="Entrada 4 5 5 2 2 2" xfId="27783" xr:uid="{4F98FAE3-F355-4154-8D54-C666E1631D82}"/>
    <cellStyle name="Entrada 4 5 5 2 3" xfId="14984" xr:uid="{56949396-D00F-41F1-A1B0-7A86D561A72B}"/>
    <cellStyle name="Entrada 4 5 5 2 3 2" xfId="30092" xr:uid="{15F3A3FC-F3C7-42BD-A7D8-814CDDBF834B}"/>
    <cellStyle name="Entrada 4 5 5 2 4" xfId="21472" xr:uid="{799B7AF6-96DD-4069-9279-5FDE27CEA9B8}"/>
    <cellStyle name="Entrada 4 5 5 3" xfId="10109" xr:uid="{7D3E3B22-4B6A-4B4E-9B1B-B8016CA33DCC}"/>
    <cellStyle name="Entrada 4 5 5 3 2" xfId="25217" xr:uid="{C191A7F2-6F7F-485E-BC33-881FF2E7F7F1}"/>
    <cellStyle name="Entrada 4 5 5 4" xfId="15572" xr:uid="{CB782ADE-9176-4838-825C-7949076C5CB9}"/>
    <cellStyle name="Entrada 4 5 5 4 2" xfId="30680" xr:uid="{CBF01A75-AA8C-4B97-908D-8E5F134DA67C}"/>
    <cellStyle name="Entrada 4 5 5 5" xfId="18835" xr:uid="{71DE844B-757A-495E-9D5C-FCED3B876A6D}"/>
    <cellStyle name="Entrada 4 5 6" xfId="4104" xr:uid="{BFCB14E7-9984-4DD8-9DF5-713C44A13151}"/>
    <cellStyle name="Entrada 4 5 6 2" xfId="6741" xr:uid="{B7612613-D1AC-47D5-9456-19997E0AF0C8}"/>
    <cellStyle name="Entrada 4 5 6 2 2" xfId="13052" xr:uid="{998CD14C-8140-4055-A7EE-52DC11EF5220}"/>
    <cellStyle name="Entrada 4 5 6 2 2 2" xfId="28160" xr:uid="{88FFC7E5-7392-4E05-9F32-259373970549}"/>
    <cellStyle name="Entrada 4 5 6 2 3" xfId="16726" xr:uid="{E6D56EF8-D3A1-4401-B38D-A22AFADA24B9}"/>
    <cellStyle name="Entrada 4 5 6 2 3 2" xfId="31834" xr:uid="{F72679A6-2387-465E-B072-63B9E2AFBF76}"/>
    <cellStyle name="Entrada 4 5 6 2 4" xfId="21849" xr:uid="{D6AD93D7-40A4-48AF-858D-802F4517E1CA}"/>
    <cellStyle name="Entrada 4 5 6 3" xfId="10486" xr:uid="{7C38FBBA-C1C4-4CDD-96F5-4032E6A264E5}"/>
    <cellStyle name="Entrada 4 5 6 3 2" xfId="25594" xr:uid="{29F31D19-BBED-4B58-8A84-EE491948EFB6}"/>
    <cellStyle name="Entrada 4 5 6 4" xfId="13551" xr:uid="{B072C1EE-3E0D-4202-A8B0-746836774FFE}"/>
    <cellStyle name="Entrada 4 5 6 4 2" xfId="28659" xr:uid="{BBDAB76D-68D2-49FC-87C6-075B45B882A0}"/>
    <cellStyle name="Entrada 4 5 6 5" xfId="19212" xr:uid="{5FBB809E-E3D3-412D-BBF0-90C6FA1F02B1}"/>
    <cellStyle name="Entrada 4 5 7" xfId="4669" xr:uid="{BFC7F566-CD89-4C4B-BD03-72849B40575B}"/>
    <cellStyle name="Entrada 4 5 7 2" xfId="11051" xr:uid="{4E26C6E2-D282-4C92-AE1D-4B0A06F4F304}"/>
    <cellStyle name="Entrada 4 5 7 2 2" xfId="26159" xr:uid="{676F99E1-0A96-45A8-BC69-1D4CE630486C}"/>
    <cellStyle name="Entrada 4 5 7 3" xfId="16252" xr:uid="{6F8B8690-F569-4D31-AB82-4CFC383C3521}"/>
    <cellStyle name="Entrada 4 5 7 3 2" xfId="31360" xr:uid="{D0C9D47F-CBAF-4705-903C-6DAC462865B6}"/>
    <cellStyle name="Entrada 4 5 7 4" xfId="19777" xr:uid="{BF0F0E98-39C5-424F-9501-8053BC6812F5}"/>
    <cellStyle name="Entrada 4 5 8" xfId="8530" xr:uid="{3ACF2B7F-7FEA-4F76-B764-57A45E80C93D}"/>
    <cellStyle name="Entrada 4 5 8 2" xfId="23638" xr:uid="{08C4F1CA-E8AB-4F6A-9E20-7D62424352F2}"/>
    <cellStyle name="Entrada 4 5 9" xfId="16240" xr:uid="{BCD7E9B8-7434-4C32-B9C8-4C090DA48C55}"/>
    <cellStyle name="Entrada 4 5 9 2" xfId="31348" xr:uid="{F7376709-8245-40E5-992D-5D0636116139}"/>
    <cellStyle name="Entrada 5" xfId="1154" xr:uid="{00000000-0005-0000-0000-000084040000}"/>
    <cellStyle name="Entrada 5 2" xfId="1870" xr:uid="{B4F4CC2D-00C0-487F-94DB-9C770D285D6F}"/>
    <cellStyle name="Entrada 5 2 10" xfId="8371" xr:uid="{45FD01BB-C2E0-46A3-8340-AC75AEFD327C}"/>
    <cellStyle name="Entrada 5 2 10 2" xfId="23479" xr:uid="{1A5CB373-D533-4122-A37F-E537A9D8E005}"/>
    <cellStyle name="Entrada 5 2 11" xfId="11227" xr:uid="{58ACEB3B-6397-48FF-B831-322040546F0B}"/>
    <cellStyle name="Entrada 5 2 11 2" xfId="26335" xr:uid="{5E53C160-6763-4A94-A254-F136881893F4}"/>
    <cellStyle name="Entrada 5 2 12" xfId="7853" xr:uid="{ADDC2439-77F3-4EE1-A567-6917ED0CA8F0}"/>
    <cellStyle name="Entrada 5 2 12 2" xfId="22961" xr:uid="{1ED832FE-014D-4142-9F9E-2FCF962661FB}"/>
    <cellStyle name="Entrada 5 2 13" xfId="17095" xr:uid="{286366C3-7A25-425E-A92B-1823E7F61E95}"/>
    <cellStyle name="Entrada 5 2 2" xfId="2430" xr:uid="{5DA7FB13-346B-4BAC-A23A-AF8939D9DB22}"/>
    <cellStyle name="Entrada 5 2 2 2" xfId="5067" xr:uid="{634C507F-70EA-4790-9BC4-2661E9E38AFE}"/>
    <cellStyle name="Entrada 5 2 2 2 2" xfId="11431" xr:uid="{AE1CEAE6-12D1-45B2-AD99-538B8354CFA5}"/>
    <cellStyle name="Entrada 5 2 2 2 2 2" xfId="26539" xr:uid="{1D690E80-E955-4B76-A28D-B9A0869C421C}"/>
    <cellStyle name="Entrada 5 2 2 2 3" xfId="8113" xr:uid="{7554F2DE-E4F0-4F42-9C73-831B2D8511C5}"/>
    <cellStyle name="Entrada 5 2 2 2 3 2" xfId="23221" xr:uid="{7815AC17-3CAD-4F42-A172-6C1F6734F9D3}"/>
    <cellStyle name="Entrada 5 2 2 2 4" xfId="20175" xr:uid="{D5FB49DD-C516-494C-BFF5-B0494A3034ED}"/>
    <cellStyle name="Entrada 5 2 2 3" xfId="8897" xr:uid="{85F3B5A7-A7E5-44B4-9433-69764B5BE7F1}"/>
    <cellStyle name="Entrada 5 2 2 3 2" xfId="24005" xr:uid="{2B8E6765-FD03-45DC-B0E8-74BE11C964C1}"/>
    <cellStyle name="Entrada 5 2 3" xfId="2660" xr:uid="{F96EDC3C-29DA-413A-B4A5-43409E9F37C3}"/>
    <cellStyle name="Entrada 5 2 3 2" xfId="5297" xr:uid="{AE19E6E9-832E-45F5-B490-D9B84DC2F1D8}"/>
    <cellStyle name="Entrada 5 2 3 2 2" xfId="7297" xr:uid="{275B0FC9-DEDA-4CAE-9429-41345CA33032}"/>
    <cellStyle name="Entrada 5 2 3 2 2 2" xfId="22405" xr:uid="{90BFEBAC-38CD-4A81-9183-3D3A5C44CAD0}"/>
    <cellStyle name="Entrada 5 2 3 2 3" xfId="20405" xr:uid="{3A6E0EAC-C568-4AA7-83A6-3F8AE51C2181}"/>
    <cellStyle name="Entrada 5 2 3 3" xfId="14475" xr:uid="{1C3359BD-0B13-4621-AF39-99A72746E15B}"/>
    <cellStyle name="Entrada 5 2 3 3 2" xfId="29583" xr:uid="{8E70FF96-7AC1-40B3-93B6-04DB69A9DF3C}"/>
    <cellStyle name="Entrada 5 2 3 4" xfId="17768" xr:uid="{6433FA9D-56D9-4B2A-B047-7E245608FD71}"/>
    <cellStyle name="Entrada 5 2 4" xfId="2964" xr:uid="{70DEC9F1-AE4D-4551-9444-20894D37D12F}"/>
    <cellStyle name="Entrada 5 2 4 2" xfId="5601" xr:uid="{91D74D9F-4159-4757-BF4C-EF2E4D5C9002}"/>
    <cellStyle name="Entrada 5 2 4 2 2" xfId="11912" xr:uid="{F5E09FB2-998F-4510-A73E-1DE5329F8CEC}"/>
    <cellStyle name="Entrada 5 2 4 2 2 2" xfId="27020" xr:uid="{15DC7C61-0734-43A6-B9E9-EB75331EC5C8}"/>
    <cellStyle name="Entrada 5 2 4 2 3" xfId="14140" xr:uid="{9A3F4453-E0B4-4AC7-8A03-1F8FCA771AEC}"/>
    <cellStyle name="Entrada 5 2 4 2 3 2" xfId="29248" xr:uid="{B13E2775-DEED-4733-A277-212B71645DE5}"/>
    <cellStyle name="Entrada 5 2 4 2 4" xfId="20709" xr:uid="{C7C72685-5BC7-448D-A288-ED630051CED6}"/>
    <cellStyle name="Entrada 5 2 4 3" xfId="9346" xr:uid="{0614DD92-7BB1-4A5A-AB29-F8359C0C1188}"/>
    <cellStyle name="Entrada 5 2 4 3 2" xfId="24454" xr:uid="{D244E9CB-3539-415A-AC9D-0BFD6509C007}"/>
    <cellStyle name="Entrada 5 2 4 4" xfId="15626" xr:uid="{256D2E25-726F-461F-8915-1A3A908E4DF7}"/>
    <cellStyle name="Entrada 5 2 4 4 2" xfId="30734" xr:uid="{CBFF94BF-5434-454C-8018-9E29BA68ABE8}"/>
    <cellStyle name="Entrada 5 2 4 5" xfId="18072" xr:uid="{56CF1130-23EA-48C5-8D14-300F0E47C9D6}"/>
    <cellStyle name="Entrada 5 2 5" xfId="3290" xr:uid="{3F3D3405-6022-47D1-A6EC-7294EEA93716}"/>
    <cellStyle name="Entrada 5 2 5 2" xfId="5927" xr:uid="{2B62BEE9-1DBC-4A60-B489-98C5A48A5A3B}"/>
    <cellStyle name="Entrada 5 2 5 2 2" xfId="12238" xr:uid="{3348826D-591F-4EEF-96A7-E73B5148EB0C}"/>
    <cellStyle name="Entrada 5 2 5 2 2 2" xfId="27346" xr:uid="{A0EF4DAB-49A8-414A-BC0E-D60272DE68A6}"/>
    <cellStyle name="Entrada 5 2 5 2 3" xfId="15857" xr:uid="{AB6ADAB3-FDD7-41CE-96DD-0527C5D5A308}"/>
    <cellStyle name="Entrada 5 2 5 2 3 2" xfId="30965" xr:uid="{0F43D1D3-5D12-4F45-BE7D-D57F19DF425A}"/>
    <cellStyle name="Entrada 5 2 5 2 4" xfId="21035" xr:uid="{105FDB74-C285-4D3F-8BA1-55126576B5E8}"/>
    <cellStyle name="Entrada 5 2 5 3" xfId="9672" xr:uid="{056FD2A2-7AB3-48B5-A440-8D0130619629}"/>
    <cellStyle name="Entrada 5 2 5 3 2" xfId="24780" xr:uid="{618D950A-8D53-4029-ACEB-AAB594A40AE6}"/>
    <cellStyle name="Entrada 5 2 5 4" xfId="13855" xr:uid="{934B3FEF-085F-4377-853C-4472DCBB09B9}"/>
    <cellStyle name="Entrada 5 2 5 4 2" xfId="28963" xr:uid="{C7B776CB-EC93-4457-8038-33225DCAE314}"/>
    <cellStyle name="Entrada 5 2 5 5" xfId="18398" xr:uid="{D099C974-4A23-4AA1-95EA-708FBC24D16F}"/>
    <cellStyle name="Entrada 5 2 6" xfId="3596" xr:uid="{D35620E9-874D-4A26-AA4C-A5FF9A069DE4}"/>
    <cellStyle name="Entrada 5 2 6 2" xfId="6233" xr:uid="{D9F9E946-9FCA-467E-A563-D4B6FE50E2F9}"/>
    <cellStyle name="Entrada 5 2 6 2 2" xfId="12544" xr:uid="{DB2A222A-74DD-4AFC-83C6-702B882BDD65}"/>
    <cellStyle name="Entrada 5 2 6 2 2 2" xfId="27652" xr:uid="{BC862EE5-1221-4B2F-BC84-69DD3FF46E9C}"/>
    <cellStyle name="Entrada 5 2 6 2 3" xfId="7864" xr:uid="{ED807ABE-64D1-400F-9FB6-4596306AAE19}"/>
    <cellStyle name="Entrada 5 2 6 2 3 2" xfId="22972" xr:uid="{31FD73C8-7181-4D73-9E86-40BDD8D1CB44}"/>
    <cellStyle name="Entrada 5 2 6 2 4" xfId="21341" xr:uid="{508B3A94-B7F8-42D0-BE60-5AD1EF267930}"/>
    <cellStyle name="Entrada 5 2 6 3" xfId="9978" xr:uid="{AD583341-4380-411C-A41B-02747D581D4C}"/>
    <cellStyle name="Entrada 5 2 6 3 2" xfId="25086" xr:uid="{28F8F92D-60ED-4A02-B8EF-8E4F9DAAB7B4}"/>
    <cellStyle name="Entrada 5 2 6 4" xfId="13461" xr:uid="{B685B0B7-2073-4D51-8A1F-92DF54D95F4C}"/>
    <cellStyle name="Entrada 5 2 6 4 2" xfId="28569" xr:uid="{7AEE05E9-0480-4993-87C6-3BDF0A7FA8EC}"/>
    <cellStyle name="Entrada 5 2 6 5" xfId="18704" xr:uid="{EF153038-B7CA-4E7D-BCD0-D14C91040FE3}"/>
    <cellStyle name="Entrada 5 2 7" xfId="3942" xr:uid="{DDBDAC85-D122-4218-81D6-6DCE1A1DD1A9}"/>
    <cellStyle name="Entrada 5 2 7 2" xfId="6579" xr:uid="{2387B3EA-407B-4152-892D-95D72960EF45}"/>
    <cellStyle name="Entrada 5 2 7 2 2" xfId="12890" xr:uid="{9F398224-D60F-480F-BB58-90A71570E638}"/>
    <cellStyle name="Entrada 5 2 7 2 2 2" xfId="27998" xr:uid="{329605F9-C13E-4863-B1CD-E70E7D76A452}"/>
    <cellStyle name="Entrada 5 2 7 2 3" xfId="16595" xr:uid="{99C849BC-675E-490D-9165-97C94421D610}"/>
    <cellStyle name="Entrada 5 2 7 2 3 2" xfId="31703" xr:uid="{31DF7007-A141-4E31-A50C-4445ADF2CCF8}"/>
    <cellStyle name="Entrada 5 2 7 2 4" xfId="21687" xr:uid="{5B2432BF-6AC6-4B51-8EFC-E4102055A85A}"/>
    <cellStyle name="Entrada 5 2 7 3" xfId="10324" xr:uid="{06C37E39-F7B8-4366-9EA3-7D48375B8F18}"/>
    <cellStyle name="Entrada 5 2 7 3 2" xfId="25432" xr:uid="{79525AE1-A00E-463A-83D2-8D7472CAE094}"/>
    <cellStyle name="Entrada 5 2 7 4" xfId="13466" xr:uid="{FC40B537-0D40-4670-A70B-19C5EC0D0373}"/>
    <cellStyle name="Entrada 5 2 7 4 2" xfId="28574" xr:uid="{F50E42B1-ACEC-4D2A-B859-1FEBF5857BCD}"/>
    <cellStyle name="Entrada 5 2 7 5" xfId="19050" xr:uid="{A020CE27-546B-4B24-B9E5-F06968DDC246}"/>
    <cellStyle name="Entrada 5 2 8" xfId="4289" xr:uid="{017B2828-66FC-4DFA-B3AA-675071ED9CE7}"/>
    <cellStyle name="Entrada 5 2 8 2" xfId="6926" xr:uid="{9DD25739-EE1D-4443-A37E-01590171FCE5}"/>
    <cellStyle name="Entrada 5 2 8 2 2" xfId="13237" xr:uid="{1C4FE61F-F6A7-425F-A93A-1BC1EE4EB718}"/>
    <cellStyle name="Entrada 5 2 8 2 2 2" xfId="28345" xr:uid="{51494180-179E-4962-9BA2-8E4930363E7E}"/>
    <cellStyle name="Entrada 5 2 8 2 3" xfId="16901" xr:uid="{91A9E138-CAD5-40C9-87CF-0723D20739BD}"/>
    <cellStyle name="Entrada 5 2 8 2 3 2" xfId="32009" xr:uid="{B9486A53-25BA-4161-B7AC-625EB3161DFA}"/>
    <cellStyle name="Entrada 5 2 8 2 4" xfId="22034" xr:uid="{F0291B73-F4AE-4790-87E0-B10A9FB1DE5E}"/>
    <cellStyle name="Entrada 5 2 8 3" xfId="10671" xr:uid="{318DA3FE-CF5C-448B-8501-EBD746BD3A01}"/>
    <cellStyle name="Entrada 5 2 8 3 2" xfId="25779" xr:uid="{C1169014-C147-4870-A98E-7C7A09C8B175}"/>
    <cellStyle name="Entrada 5 2 8 4" xfId="7807" xr:uid="{BA69CB1E-1597-4387-B07D-800E995E24B9}"/>
    <cellStyle name="Entrada 5 2 8 4 2" xfId="22915" xr:uid="{19599308-51E4-492D-9849-2530D0DB41ED}"/>
    <cellStyle name="Entrada 5 2 8 5" xfId="19397" xr:uid="{785EF067-3E0E-4575-BD3F-D5649AF994A2}"/>
    <cellStyle name="Entrada 5 2 9" xfId="4507" xr:uid="{EDD0592F-6FE3-415B-992D-31A529AE4E73}"/>
    <cellStyle name="Entrada 5 2 9 2" xfId="10889" xr:uid="{AD6728B5-AA1C-446F-A555-FBA907F78D1E}"/>
    <cellStyle name="Entrada 5 2 9 2 2" xfId="25997" xr:uid="{107CAD9B-EF2F-493B-9994-C2E317E3DEB7}"/>
    <cellStyle name="Entrada 5 2 9 3" xfId="7417" xr:uid="{830EDB89-98AD-4DD9-B2DC-E652E92C7CE5}"/>
    <cellStyle name="Entrada 5 2 9 3 2" xfId="22525" xr:uid="{9AE415C2-8AD3-4BC7-A50A-B15225C41E40}"/>
    <cellStyle name="Entrada 5 2 9 4" xfId="19615" xr:uid="{93D787A3-5FC6-478D-AD92-DE50E0E26080}"/>
    <cellStyle name="Entrada 5 3" xfId="1853" xr:uid="{E3CE766A-2F20-41C6-8B5C-104F4830D309}"/>
    <cellStyle name="Entrada 5 3 10" xfId="15592" xr:uid="{64416A28-067A-4A20-8F15-5D4F5AC02450}"/>
    <cellStyle name="Entrada 5 3 10 2" xfId="30700" xr:uid="{BF4D7C0B-80E6-4FAE-B18E-4ACAA0388C88}"/>
    <cellStyle name="Entrada 5 3 11" xfId="14515" xr:uid="{6C6B198F-0241-4631-B114-695B5398E91E}"/>
    <cellStyle name="Entrada 5 3 11 2" xfId="29623" xr:uid="{1BB2067C-0F29-493F-8552-0B48BF6B9E06}"/>
    <cellStyle name="Entrada 5 3 12" xfId="17078" xr:uid="{A62430AA-B3E2-42CE-A547-07453A314B81}"/>
    <cellStyle name="Entrada 5 3 2" xfId="2413" xr:uid="{459F1F9B-5872-4F58-BCED-4ED2A527BFDD}"/>
    <cellStyle name="Entrada 5 3 2 2" xfId="5050" xr:uid="{0D169D12-08D5-4EC8-AC87-D8EA2564DBB0}"/>
    <cellStyle name="Entrada 5 3 2 2 2" xfId="11414" xr:uid="{9ABDA128-77EB-471F-9779-8FCDF341942B}"/>
    <cellStyle name="Entrada 5 3 2 2 2 2" xfId="26522" xr:uid="{76E52A00-F614-4AD7-AB75-69D00260DAEB}"/>
    <cellStyle name="Entrada 5 3 2 2 3" xfId="15154" xr:uid="{2EF8C529-2412-44D2-BEFF-93365DA08B9F}"/>
    <cellStyle name="Entrada 5 3 2 2 3 2" xfId="30262" xr:uid="{6C0CE76A-4422-4425-9B73-CCCAADE43E49}"/>
    <cellStyle name="Entrada 5 3 2 2 4" xfId="20158" xr:uid="{14A411F2-5BEE-461F-9EC4-E6AF0F84A6D3}"/>
    <cellStyle name="Entrada 5 3 2 3" xfId="8880" xr:uid="{7124D916-255A-4163-A0CB-756C9126DD6F}"/>
    <cellStyle name="Entrada 5 3 2 3 2" xfId="23988" xr:uid="{8BC5951C-F168-428F-BA66-C0532345B1A3}"/>
    <cellStyle name="Entrada 5 3 2 4" xfId="15627" xr:uid="{B1D9D322-3E48-4539-8D2F-E9B6F3D3D7AE}"/>
    <cellStyle name="Entrada 5 3 2 4 2" xfId="30735" xr:uid="{58F932C9-3932-4648-AC4C-2D118FC61C50}"/>
    <cellStyle name="Entrada 5 3 2 5" xfId="15494" xr:uid="{F6F45CE1-C689-4193-ACBE-3CE92C936BBB}"/>
    <cellStyle name="Entrada 5 3 2 5 2" xfId="30602" xr:uid="{DC5326C0-1B95-43FA-96E0-8F2A8047F223}"/>
    <cellStyle name="Entrada 5 3 2 6" xfId="17604" xr:uid="{3387B9E5-14CC-4D4D-B4DE-DF3F673C0662}"/>
    <cellStyle name="Entrada 5 3 3" xfId="2207" xr:uid="{81885228-A06F-4162-BD07-1A2360C4D24E}"/>
    <cellStyle name="Entrada 5 3 3 2" xfId="4844" xr:uid="{DBDCF717-601D-45A0-B3A9-FD42C28DBB54}"/>
    <cellStyle name="Entrada 5 3 3 2 2" xfId="14177" xr:uid="{07EAA14C-E3F6-4578-9C76-005CBBC17CFE}"/>
    <cellStyle name="Entrada 5 3 3 2 2 2" xfId="29285" xr:uid="{813490A5-464C-45A1-A0D8-6A29CECF4948}"/>
    <cellStyle name="Entrada 5 3 3 2 3" xfId="19952" xr:uid="{17BE6B4A-4AE4-48D6-95A8-B73475BB1B63}"/>
    <cellStyle name="Entrada 5 3 3 3" xfId="15236" xr:uid="{C325E88E-5ACC-4901-88FA-6E90A6CA7D71}"/>
    <cellStyle name="Entrada 5 3 3 3 2" xfId="30344" xr:uid="{DC1D9ADE-6802-43E3-86F0-2F07F22FF750}"/>
    <cellStyle name="Entrada 5 3 3 4" xfId="17432" xr:uid="{AD98C28E-34B5-43BA-A6E9-6EB93D4B67EC}"/>
    <cellStyle name="Entrada 5 3 4" xfId="2947" xr:uid="{90D5E31F-3BAE-44A2-92BA-00A457EA1613}"/>
    <cellStyle name="Entrada 5 3 4 2" xfId="5584" xr:uid="{EB33A7B8-9294-41DB-ABD8-4E85B22CB6E8}"/>
    <cellStyle name="Entrada 5 3 4 2 2" xfId="11895" xr:uid="{6402A122-00B5-4B0F-BFAE-F93D4BB2F0A1}"/>
    <cellStyle name="Entrada 5 3 4 2 2 2" xfId="27003" xr:uid="{6644636C-3C02-43C8-91E3-C375FBE8F4C5}"/>
    <cellStyle name="Entrada 5 3 4 2 3" xfId="13545" xr:uid="{C2D7F7E0-6285-4EF3-AF06-7E7BA50FF105}"/>
    <cellStyle name="Entrada 5 3 4 2 3 2" xfId="28653" xr:uid="{5ED5B4D1-2944-49C4-B9A5-1ADE6865C733}"/>
    <cellStyle name="Entrada 5 3 4 2 4" xfId="20692" xr:uid="{A58E555A-1460-4650-9934-033D5B148AC9}"/>
    <cellStyle name="Entrada 5 3 4 3" xfId="9329" xr:uid="{9587F7FE-E186-4F7B-ACC1-51DBC3451FA2}"/>
    <cellStyle name="Entrada 5 3 4 3 2" xfId="24437" xr:uid="{222BB99D-CA84-4337-B75F-D6B7FB8F8EA6}"/>
    <cellStyle name="Entrada 5 3 4 4" xfId="13896" xr:uid="{273A0B1B-083F-410F-92E6-64B317F6F065}"/>
    <cellStyle name="Entrada 5 3 4 4 2" xfId="29004" xr:uid="{9770F1DB-CD26-44ED-930D-1DD54570ECBC}"/>
    <cellStyle name="Entrada 5 3 4 5" xfId="18055" xr:uid="{246EAAD2-51BF-4A95-92B6-E32C4CE4AEA1}"/>
    <cellStyle name="Entrada 5 3 5" xfId="3273" xr:uid="{AC4AD215-5274-4BBF-BD77-03D83E130172}"/>
    <cellStyle name="Entrada 5 3 5 2" xfId="5910" xr:uid="{A4A64300-9EAD-474A-9981-789E7115F499}"/>
    <cellStyle name="Entrada 5 3 5 2 2" xfId="12221" xr:uid="{98C61748-B2EB-4A15-A4B4-E267BAC87197}"/>
    <cellStyle name="Entrada 5 3 5 2 2 2" xfId="27329" xr:uid="{BD75359A-3CDF-4D29-A9C5-3D182E7B92BC}"/>
    <cellStyle name="Entrada 5 3 5 2 3" xfId="16568" xr:uid="{55D29EAE-0D99-4E0F-9A2A-84E570059C52}"/>
    <cellStyle name="Entrada 5 3 5 2 3 2" xfId="31676" xr:uid="{D81A651D-9176-44BF-9F14-1C4517DE7C4E}"/>
    <cellStyle name="Entrada 5 3 5 2 4" xfId="21018" xr:uid="{05F32483-19EB-4B3E-9805-826D50993A79}"/>
    <cellStyle name="Entrada 5 3 5 3" xfId="9655" xr:uid="{91871864-F3CF-4EC8-A9C9-1FB0F5E83334}"/>
    <cellStyle name="Entrada 5 3 5 3 2" xfId="24763" xr:uid="{7E6025AD-D6C3-447C-B71F-A0A47EC0F209}"/>
    <cellStyle name="Entrada 5 3 5 4" xfId="15213" xr:uid="{7790B331-AA22-4F11-B8E0-06F4E992FF35}"/>
    <cellStyle name="Entrada 5 3 5 4 2" xfId="30321" xr:uid="{1DEEE0A0-DF21-488D-8E6B-369BA1309A9F}"/>
    <cellStyle name="Entrada 5 3 5 5" xfId="18381" xr:uid="{C5C83DE2-DA51-4A0F-AB6B-B592B48E03CD}"/>
    <cellStyle name="Entrada 5 3 6" xfId="3579" xr:uid="{AE20C310-30C0-4CE7-82AA-7C45BC8F596D}"/>
    <cellStyle name="Entrada 5 3 6 2" xfId="6216" xr:uid="{42E111A8-08D6-4646-991B-501AAE5E6F67}"/>
    <cellStyle name="Entrada 5 3 6 2 2" xfId="12527" xr:uid="{CEF37278-DF76-4992-A60B-6E5E269EE301}"/>
    <cellStyle name="Entrada 5 3 6 2 2 2" xfId="27635" xr:uid="{6AD88353-4D21-4469-8921-681A71E52EF9}"/>
    <cellStyle name="Entrada 5 3 6 2 3" xfId="11765" xr:uid="{D6BD2712-A8E9-4E61-8669-F0D2DFE510A0}"/>
    <cellStyle name="Entrada 5 3 6 2 3 2" xfId="26873" xr:uid="{95DC5AD8-1DC5-4BFC-BEF9-F69543797D13}"/>
    <cellStyle name="Entrada 5 3 6 2 4" xfId="21324" xr:uid="{D35A08F3-685A-49E4-9667-52C9C70570A6}"/>
    <cellStyle name="Entrada 5 3 6 3" xfId="9961" xr:uid="{F02F89B6-843A-492D-BF3A-AB464164D323}"/>
    <cellStyle name="Entrada 5 3 6 3 2" xfId="25069" xr:uid="{819EAE38-8F55-41D9-A9C7-04FD3531CA6F}"/>
    <cellStyle name="Entrada 5 3 6 4" xfId="11755" xr:uid="{2AE71E65-D231-460C-A2D1-44B9C6EBAFA7}"/>
    <cellStyle name="Entrada 5 3 6 4 2" xfId="26863" xr:uid="{D41859F4-85D5-4E52-B359-F3B9BB255170}"/>
    <cellStyle name="Entrada 5 3 6 5" xfId="18687" xr:uid="{4D4B7C3D-DDC9-4B2E-9F28-C81516AFEF78}"/>
    <cellStyle name="Entrada 5 3 7" xfId="3925" xr:uid="{16FB8BB6-AEEA-4377-BDA4-FC6D5A767886}"/>
    <cellStyle name="Entrada 5 3 7 2" xfId="6562" xr:uid="{F540485D-CAE7-407E-9092-FD00F19E8784}"/>
    <cellStyle name="Entrada 5 3 7 2 2" xfId="12873" xr:uid="{E5C766A6-DC20-4046-9427-1ED647354A60}"/>
    <cellStyle name="Entrada 5 3 7 2 2 2" xfId="27981" xr:uid="{BB6AFF38-0C51-4A97-9068-97867615A86E}"/>
    <cellStyle name="Entrada 5 3 7 2 3" xfId="16578" xr:uid="{883424F5-A04C-4818-8E70-38460C3582F7}"/>
    <cellStyle name="Entrada 5 3 7 2 3 2" xfId="31686" xr:uid="{21F64D06-36FC-417C-B4D3-1CADC2B7237E}"/>
    <cellStyle name="Entrada 5 3 7 2 4" xfId="21670" xr:uid="{98B918A2-6FB2-4145-863E-639E4B965152}"/>
    <cellStyle name="Entrada 5 3 7 3" xfId="10307" xr:uid="{F315499A-4C30-4C26-8F51-F0DB96CB1479}"/>
    <cellStyle name="Entrada 5 3 7 3 2" xfId="25415" xr:uid="{0C23F43D-7409-4D5B-B0D5-A47D6B0149A0}"/>
    <cellStyle name="Entrada 5 3 7 4" xfId="16131" xr:uid="{1D7FCEC4-FA7D-4440-A65C-49691F689E10}"/>
    <cellStyle name="Entrada 5 3 7 4 2" xfId="31239" xr:uid="{0D94D3D1-567F-4ABB-B6BD-15A8066D1BA7}"/>
    <cellStyle name="Entrada 5 3 7 5" xfId="19033" xr:uid="{8841B791-98B5-49F4-8AC8-B251BB8E275F}"/>
    <cellStyle name="Entrada 5 3 8" xfId="4490" xr:uid="{1CDDD0B5-3FD4-4B07-A5E6-E97324CC3D4F}"/>
    <cellStyle name="Entrada 5 3 8 2" xfId="10872" xr:uid="{34E436C2-9418-4855-B01E-16E5D0187C0E}"/>
    <cellStyle name="Entrada 5 3 8 2 2" xfId="25980" xr:uid="{0AB732F5-AAF9-4EE4-9D35-5450AC04DCF1}"/>
    <cellStyle name="Entrada 5 3 8 3" xfId="15940" xr:uid="{8CC1DBB4-9575-47C0-8825-C571AACD1D70}"/>
    <cellStyle name="Entrada 5 3 8 3 2" xfId="31048" xr:uid="{89B83E9B-E68C-47B3-A4CC-1A0ABC2ECBD8}"/>
    <cellStyle name="Entrada 5 3 8 4" xfId="19598" xr:uid="{2F0AC4A0-2F22-4AE8-B7F9-5428AC478C0F}"/>
    <cellStyle name="Entrada 5 3 9" xfId="8354" xr:uid="{44CD15C3-87DA-4EDD-BD66-6ADEACEBC1D7}"/>
    <cellStyle name="Entrada 5 3 9 2" xfId="23462" xr:uid="{3B0049B4-A179-49D7-98ED-AA3C911912F4}"/>
    <cellStyle name="Entrada 5 4" xfId="2090" xr:uid="{25128C77-D2A8-4BC5-A87F-D0D871CC3A45}"/>
    <cellStyle name="Entrada 5 4 10" xfId="13960" xr:uid="{6AE5D002-8D3A-4216-86FC-1E8597D5B580}"/>
    <cellStyle name="Entrada 5 4 10 2" xfId="29068" xr:uid="{D9672847-B981-4E2E-A92A-7457AD8B820C}"/>
    <cellStyle name="Entrada 5 4 11" xfId="14692" xr:uid="{D7726625-7D5B-4483-A874-F815C6F43FD6}"/>
    <cellStyle name="Entrada 5 4 11 2" xfId="29800" xr:uid="{A3219358-5821-4CE6-B82C-A62CDEA1D6E2}"/>
    <cellStyle name="Entrada 5 4 12" xfId="17315" xr:uid="{6EA3C8A0-5E2D-47BD-AC8E-3B7C602A8CDE}"/>
    <cellStyle name="Entrada 5 4 2" xfId="2580" xr:uid="{2174A63D-5F8D-4252-8839-7EBBC1CE5D5E}"/>
    <cellStyle name="Entrada 5 4 2 2" xfId="5217" xr:uid="{C3E91681-A8D0-472B-924C-570F33900C01}"/>
    <cellStyle name="Entrada 5 4 2 2 2" xfId="11581" xr:uid="{99C735F4-2D8C-43AA-8A7E-4CB38096F362}"/>
    <cellStyle name="Entrada 5 4 2 2 2 2" xfId="26689" xr:uid="{43A25CF3-FF69-409D-A64E-DB1AFD38AAC7}"/>
    <cellStyle name="Entrada 5 4 2 2 3" xfId="7200" xr:uid="{A3E04A0C-F508-4E0F-8D9E-BC5E03F7F4EF}"/>
    <cellStyle name="Entrada 5 4 2 2 3 2" xfId="22308" xr:uid="{C3C0AF3D-D9CE-4BF5-894B-DCCC7C0B0D39}"/>
    <cellStyle name="Entrada 5 4 2 2 4" xfId="20325" xr:uid="{A5B0B9E9-12B4-4D2F-A7E5-A1BBD155CC89}"/>
    <cellStyle name="Entrada 5 4 2 3" xfId="9047" xr:uid="{9AF8109B-7972-468C-BFF0-5B9A12DF2DF9}"/>
    <cellStyle name="Entrada 5 4 2 3 2" xfId="24155" xr:uid="{9B5B7B01-C4A1-427F-ADE3-F55E0130A031}"/>
    <cellStyle name="Entrada 5 4 2 4" xfId="9205" xr:uid="{E6A80057-81C2-4CF1-B49C-764C16C82398}"/>
    <cellStyle name="Entrada 5 4 2 4 2" xfId="24313" xr:uid="{F1691BC2-7A31-4839-8004-68E9BE26324B}"/>
    <cellStyle name="Entrada 5 4 2 5" xfId="15665" xr:uid="{94E9599B-1E51-4FF3-8A40-6A397985AA9F}"/>
    <cellStyle name="Entrada 5 4 2 5 2" xfId="30773" xr:uid="{7DF6BA10-BE19-4416-BA4F-C7D1484967E0}"/>
    <cellStyle name="Entrada 5 4 2 6" xfId="17688" xr:uid="{58CFF1F6-E979-43F4-9CE9-EB25996F48DE}"/>
    <cellStyle name="Entrada 5 4 3" xfId="2850" xr:uid="{39F2F0BB-E0B6-470E-A5E9-C1A647A20077}"/>
    <cellStyle name="Entrada 5 4 3 2" xfId="5487" xr:uid="{A9A3A70C-D50E-41E6-9BA9-DC25AC04CDFC}"/>
    <cellStyle name="Entrada 5 4 3 2 2" xfId="16489" xr:uid="{B24F1585-B809-4D0F-ABDE-DAA1FC01E1B5}"/>
    <cellStyle name="Entrada 5 4 3 2 2 2" xfId="31597" xr:uid="{88E11D7B-1C08-4597-B0C3-BC1E093A9F3D}"/>
    <cellStyle name="Entrada 5 4 3 2 3" xfId="20595" xr:uid="{12FBA163-2AED-4F09-8381-22D6F055EC3A}"/>
    <cellStyle name="Entrada 5 4 3 3" xfId="7637" xr:uid="{09FE58CF-8E90-4B66-952D-A48829EBB366}"/>
    <cellStyle name="Entrada 5 4 3 3 2" xfId="22745" xr:uid="{A6D82646-8906-42D7-ACA4-B7C692EB5706}"/>
    <cellStyle name="Entrada 5 4 3 4" xfId="17958" xr:uid="{00B64757-9BBF-4A5B-8B53-267C53BBD209}"/>
    <cellStyle name="Entrada 5 4 4" xfId="3153" xr:uid="{6215F6A8-8B69-44B2-A30A-0B55CF6DBE78}"/>
    <cellStyle name="Entrada 5 4 4 2" xfId="5790" xr:uid="{BBF35827-BAB0-4D26-824E-53AAF9E38AE0}"/>
    <cellStyle name="Entrada 5 4 4 2 2" xfId="12101" xr:uid="{36827E41-3F63-46BA-BAC2-C00CB9A04E4B}"/>
    <cellStyle name="Entrada 5 4 4 2 2 2" xfId="27209" xr:uid="{589407CA-C9DF-4950-87C0-A2FDB5270AB0}"/>
    <cellStyle name="Entrada 5 4 4 2 3" xfId="14769" xr:uid="{90332B96-29B6-41FD-B7DE-22DB2985B868}"/>
    <cellStyle name="Entrada 5 4 4 2 3 2" xfId="29877" xr:uid="{86CC7A44-5539-4C22-BF16-959DDFB1F081}"/>
    <cellStyle name="Entrada 5 4 4 2 4" xfId="20898" xr:uid="{01414350-F8E0-4931-A69A-4A0F86E4847E}"/>
    <cellStyle name="Entrada 5 4 4 3" xfId="9535" xr:uid="{007B6991-A195-4340-AF06-7443FB461710}"/>
    <cellStyle name="Entrada 5 4 4 3 2" xfId="24643" xr:uid="{90AD8960-DBA0-4582-9505-FE7B2EE2B879}"/>
    <cellStyle name="Entrada 5 4 4 4" xfId="13741" xr:uid="{F8EC826B-5BE6-46BE-AF55-C3C9A1BF68DF}"/>
    <cellStyle name="Entrada 5 4 4 4 2" xfId="28849" xr:uid="{9E0C4CE5-028D-4D1E-89B5-59657ABEE2DB}"/>
    <cellStyle name="Entrada 5 4 4 5" xfId="18261" xr:uid="{A4EB8F79-B08E-4476-B68E-60963AC3033A}"/>
    <cellStyle name="Entrada 5 4 5" xfId="3479" xr:uid="{EB90C7E1-C2B7-47D6-A264-0DDEF50A2BE0}"/>
    <cellStyle name="Entrada 5 4 5 2" xfId="6116" xr:uid="{F3022776-9772-4D85-AFD2-AD35CA6990BA}"/>
    <cellStyle name="Entrada 5 4 5 2 2" xfId="12427" xr:uid="{27C4598F-C64E-4878-A939-4A1C3FC81E1C}"/>
    <cellStyle name="Entrada 5 4 5 2 2 2" xfId="27535" xr:uid="{608B7185-FF45-4D50-BFEE-1803BFE001AE}"/>
    <cellStyle name="Entrada 5 4 5 2 3" xfId="13546" xr:uid="{AD88FE3E-DAC9-4C69-AA57-4F112A64EACF}"/>
    <cellStyle name="Entrada 5 4 5 2 3 2" xfId="28654" xr:uid="{61550221-1FB5-4585-B42D-78736B26CFAA}"/>
    <cellStyle name="Entrada 5 4 5 2 4" xfId="21224" xr:uid="{A606AFD7-AAEE-4142-85B2-8C905513230B}"/>
    <cellStyle name="Entrada 5 4 5 3" xfId="9861" xr:uid="{546617D2-C0B7-48BF-9AE4-213715945640}"/>
    <cellStyle name="Entrada 5 4 5 3 2" xfId="24969" xr:uid="{5130ED83-4767-4850-AC13-083063DC63F5}"/>
    <cellStyle name="Entrada 5 4 5 4" xfId="15737" xr:uid="{30EEB503-66BA-4341-88F0-6F43FC3EEBA3}"/>
    <cellStyle name="Entrada 5 4 5 4 2" xfId="30845" xr:uid="{201A0ABF-9CC1-4D22-8784-5FDCF7D55681}"/>
    <cellStyle name="Entrada 5 4 5 5" xfId="18587" xr:uid="{3E6083B2-258F-4AA0-A2A5-5969178E8B81}"/>
    <cellStyle name="Entrada 5 4 6" xfId="3785" xr:uid="{9777137C-247C-4CC0-B85E-9F27F51B817C}"/>
    <cellStyle name="Entrada 5 4 6 2" xfId="6422" xr:uid="{DF7FBED1-575F-4B47-AD17-4CF5B445B355}"/>
    <cellStyle name="Entrada 5 4 6 2 2" xfId="12733" xr:uid="{793C756E-579D-4A88-96D2-D226F71CF399}"/>
    <cellStyle name="Entrada 5 4 6 2 2 2" xfId="27841" xr:uid="{FD567E08-A139-466E-81BB-CC57843F5F25}"/>
    <cellStyle name="Entrada 5 4 6 2 3" xfId="14044" xr:uid="{0E4E989B-E5C3-4CA7-AD87-6C841BE482BA}"/>
    <cellStyle name="Entrada 5 4 6 2 3 2" xfId="29152" xr:uid="{ECBE61D4-3A06-4939-ACCD-D8B329861878}"/>
    <cellStyle name="Entrada 5 4 6 2 4" xfId="21530" xr:uid="{A2F026C6-D2DA-4688-B496-B5DBD76E39E5}"/>
    <cellStyle name="Entrada 5 4 6 3" xfId="10167" xr:uid="{C2FC9540-5DC4-4D65-8A51-365145F6058B}"/>
    <cellStyle name="Entrada 5 4 6 3 2" xfId="25275" xr:uid="{3614071E-5A73-4FCF-B4FC-37B6202166A0}"/>
    <cellStyle name="Entrada 5 4 6 4" xfId="15718" xr:uid="{F36928EA-3B81-42EB-AE44-A05E189408E9}"/>
    <cellStyle name="Entrada 5 4 6 4 2" xfId="30826" xr:uid="{F6FCDFE5-2DA4-4051-AF37-BD66D97242A3}"/>
    <cellStyle name="Entrada 5 4 6 5" xfId="18893" xr:uid="{6218EA81-CE7F-4954-9712-9718B7D797F0}"/>
    <cellStyle name="Entrada 5 4 7" xfId="4162" xr:uid="{55D9EEED-1326-4E04-9284-4BCE986609E2}"/>
    <cellStyle name="Entrada 5 4 7 2" xfId="6799" xr:uid="{FE1F5C1E-EE16-4764-BE8C-1E5F44A2ED09}"/>
    <cellStyle name="Entrada 5 4 7 2 2" xfId="13110" xr:uid="{84738934-DD50-4987-9017-3203EFD09C18}"/>
    <cellStyle name="Entrada 5 4 7 2 2 2" xfId="28218" xr:uid="{6C36E58D-2CCB-405B-8584-8C0860437CB7}"/>
    <cellStyle name="Entrada 5 4 7 2 3" xfId="16784" xr:uid="{4152C26F-F792-4AFE-A37D-A320A6E2300B}"/>
    <cellStyle name="Entrada 5 4 7 2 3 2" xfId="31892" xr:uid="{60F1155F-DE03-475D-B35F-A99D8D4B2BB9}"/>
    <cellStyle name="Entrada 5 4 7 2 4" xfId="21907" xr:uid="{4ADAC2B2-3958-4DDE-9F39-C55D0B8492F5}"/>
    <cellStyle name="Entrada 5 4 7 3" xfId="10544" xr:uid="{432549F9-B4F8-474E-A8E7-607765DC9D64}"/>
    <cellStyle name="Entrada 5 4 7 3 2" xfId="25652" xr:uid="{DF15DF02-DDD0-4C32-9B30-F25097E39AB6}"/>
    <cellStyle name="Entrada 5 4 7 4" xfId="13585" xr:uid="{FFCCE9BB-6C16-401D-86AA-D9764DB40C2D}"/>
    <cellStyle name="Entrada 5 4 7 4 2" xfId="28693" xr:uid="{E0BB210C-BFDA-4773-BD9A-9E8F2AFC45B5}"/>
    <cellStyle name="Entrada 5 4 7 5" xfId="19270" xr:uid="{4A4C20F3-EA7A-437E-9BE2-5922BF86A5B8}"/>
    <cellStyle name="Entrada 5 4 8" xfId="4727" xr:uid="{8C89E650-1EFB-40EA-B9BC-AF229642FEE5}"/>
    <cellStyle name="Entrada 5 4 8 2" xfId="11109" xr:uid="{8820CBE8-66F9-42EF-8459-8BD6E4F55E75}"/>
    <cellStyle name="Entrada 5 4 8 2 2" xfId="26217" xr:uid="{11EAEDFE-2178-4EEB-8B6C-9D49908C98E6}"/>
    <cellStyle name="Entrada 5 4 8 3" xfId="8083" xr:uid="{E707659A-9F89-4E17-9EA1-154297FFEC63}"/>
    <cellStyle name="Entrada 5 4 8 3 2" xfId="23191" xr:uid="{C59A9C9C-E13C-43C4-A604-856F68F797C2}"/>
    <cellStyle name="Entrada 5 4 8 4" xfId="19835" xr:uid="{298B26CB-4C4E-4192-894E-98144B1CF103}"/>
    <cellStyle name="Entrada 5 4 9" xfId="8588" xr:uid="{BBE978F4-A338-4531-9689-2894FAAB85EF}"/>
    <cellStyle name="Entrada 5 4 9 2" xfId="23696" xr:uid="{00C8C39B-BDEC-4FCD-AB88-4F736FA219CF}"/>
    <cellStyle name="Entrada 5 5" xfId="2031" xr:uid="{9539623D-F928-4FD3-9566-08874D791FD7}"/>
    <cellStyle name="Entrada 5 5 10" xfId="16232" xr:uid="{2CD03069-C1E1-4E2F-8DEC-67F17E927205}"/>
    <cellStyle name="Entrada 5 5 10 2" xfId="31340" xr:uid="{C7AE826B-C67F-46CE-96D1-FA518387F990}"/>
    <cellStyle name="Entrada 5 5 11" xfId="17256" xr:uid="{E0F02394-3692-454E-B184-76D0B531CE2E}"/>
    <cellStyle name="Entrada 5 5 2" xfId="2791" xr:uid="{A33E6320-2472-459C-85FB-4645D37D9FC3}"/>
    <cellStyle name="Entrada 5 5 2 2" xfId="5428" xr:uid="{90CED311-7CE7-4A3E-9295-599CF48C4A97}"/>
    <cellStyle name="Entrada 5 5 2 2 2" xfId="16277" xr:uid="{B7718DC0-B9EA-4611-9F30-62A9BBC647A4}"/>
    <cellStyle name="Entrada 5 5 2 2 2 2" xfId="31385" xr:uid="{B338A51A-EF4E-4E61-8680-27FEF0873F8B}"/>
    <cellStyle name="Entrada 5 5 2 2 3" xfId="20536" xr:uid="{DBC0838C-C215-4F67-A1B6-A9ED4E78342C}"/>
    <cellStyle name="Entrada 5 5 2 3" xfId="13875" xr:uid="{A2931B02-0523-4482-8784-280FCDA2F480}"/>
    <cellStyle name="Entrada 5 5 2 3 2" xfId="28983" xr:uid="{33D593FB-3052-4DCB-9603-391F524DD379}"/>
    <cellStyle name="Entrada 5 5 2 4" xfId="17899" xr:uid="{2ADCB98E-0457-4E95-BC71-F5D27ED6E0BC}"/>
    <cellStyle name="Entrada 5 5 3" xfId="3094" xr:uid="{A217DCA4-FF0A-4194-8278-A2D450E57120}"/>
    <cellStyle name="Entrada 5 5 3 2" xfId="5731" xr:uid="{62A3933A-ADE0-4AFE-A4B6-FF20C631A8E6}"/>
    <cellStyle name="Entrada 5 5 3 2 2" xfId="12042" xr:uid="{59123239-C215-4AB8-AD8E-4B7292BEA949}"/>
    <cellStyle name="Entrada 5 5 3 2 2 2" xfId="27150" xr:uid="{196695B1-42A1-44BE-87A2-1802525E9E1B}"/>
    <cellStyle name="Entrada 5 5 3 2 3" xfId="7447" xr:uid="{788FD4D7-50BB-4E98-A231-99B393794E9A}"/>
    <cellStyle name="Entrada 5 5 3 2 3 2" xfId="22555" xr:uid="{87B84228-D3FC-411D-B2FF-09099DD8CA69}"/>
    <cellStyle name="Entrada 5 5 3 2 4" xfId="20839" xr:uid="{353A6CA8-9A3E-4969-BDDB-834C99917C73}"/>
    <cellStyle name="Entrada 5 5 3 3" xfId="9476" xr:uid="{3DB95364-F304-4DF5-89D0-070C6767C8B7}"/>
    <cellStyle name="Entrada 5 5 3 3 2" xfId="24584" xr:uid="{CEDCC3E1-B78B-4600-B52E-538802BB795E}"/>
    <cellStyle name="Entrada 5 5 3 4" xfId="15349" xr:uid="{CB1A2D73-4DDC-4E64-99FB-506023E76D2B}"/>
    <cellStyle name="Entrada 5 5 3 4 2" xfId="30457" xr:uid="{CE2B57F8-9EC1-4667-9BDB-FAA6DE18CACB}"/>
    <cellStyle name="Entrada 5 5 3 5" xfId="18202" xr:uid="{72C83FA4-074A-4C2C-8D3A-44BB87AF5696}"/>
    <cellStyle name="Entrada 5 5 4" xfId="3420" xr:uid="{2EA0DE68-A664-497B-8568-E2F06653C3B0}"/>
    <cellStyle name="Entrada 5 5 4 2" xfId="6057" xr:uid="{B87203CF-2C06-44DD-B270-CF4605AA6A1B}"/>
    <cellStyle name="Entrada 5 5 4 2 2" xfId="12368" xr:uid="{7BD61B99-15C2-4383-9A3F-5AB10E2C5251}"/>
    <cellStyle name="Entrada 5 5 4 2 2 2" xfId="27476" xr:uid="{4FC84ED2-5651-40C0-92ED-1ABEC69EE627}"/>
    <cellStyle name="Entrada 5 5 4 2 3" xfId="7179" xr:uid="{D1B84DA2-54AC-416C-9B25-7C2F92FBE5F6}"/>
    <cellStyle name="Entrada 5 5 4 2 3 2" xfId="22287" xr:uid="{D0B5937A-DCD9-4F65-BF60-C2C08CF791E6}"/>
    <cellStyle name="Entrada 5 5 4 2 4" xfId="21165" xr:uid="{D912ABB6-F0AF-4272-A0B0-9B72DDDB0F41}"/>
    <cellStyle name="Entrada 5 5 4 3" xfId="9802" xr:uid="{858EDE5D-6315-4A25-8E96-C32A7EDCCC85}"/>
    <cellStyle name="Entrada 5 5 4 3 2" xfId="24910" xr:uid="{46833039-290F-4640-A0B4-7984C45D39B4}"/>
    <cellStyle name="Entrada 5 5 4 4" xfId="14072" xr:uid="{F213E8A0-540C-4102-BA6A-76DBB9F69867}"/>
    <cellStyle name="Entrada 5 5 4 4 2" xfId="29180" xr:uid="{7FC3CE16-5E3E-49D6-8DE1-3EF01CF8035C}"/>
    <cellStyle name="Entrada 5 5 4 5" xfId="18528" xr:uid="{C7720864-04EA-4923-81F1-457CB1855DE5}"/>
    <cellStyle name="Entrada 5 5 5" xfId="3726" xr:uid="{45393801-EC6A-472D-8362-643C1C946E08}"/>
    <cellStyle name="Entrada 5 5 5 2" xfId="6363" xr:uid="{4689A8A6-5064-4EC8-B883-0BA9B6EA7C38}"/>
    <cellStyle name="Entrada 5 5 5 2 2" xfId="12674" xr:uid="{8BEA5637-6E61-47B0-B49C-EDAC296991FE}"/>
    <cellStyle name="Entrada 5 5 5 2 2 2" xfId="27782" xr:uid="{E0F6F57D-34E1-45A0-9809-7B7B01BBA0D7}"/>
    <cellStyle name="Entrada 5 5 5 2 3" xfId="15625" xr:uid="{ADCDF18D-C132-4BDF-B4D6-A49B031B9FDD}"/>
    <cellStyle name="Entrada 5 5 5 2 3 2" xfId="30733" xr:uid="{375640CC-B6D1-4CF7-B370-9BFB1828DD8A}"/>
    <cellStyle name="Entrada 5 5 5 2 4" xfId="21471" xr:uid="{CE0F650C-0357-4819-82D8-64C109243880}"/>
    <cellStyle name="Entrada 5 5 5 3" xfId="10108" xr:uid="{1A8873EC-099A-41EC-956D-FCF8926DE153}"/>
    <cellStyle name="Entrada 5 5 5 3 2" xfId="25216" xr:uid="{5E383ED9-27D5-44AC-875A-BF24F0C22D5A}"/>
    <cellStyle name="Entrada 5 5 5 4" xfId="15523" xr:uid="{891DE264-C38B-49BF-88DC-67661F3C7166}"/>
    <cellStyle name="Entrada 5 5 5 4 2" xfId="30631" xr:uid="{20547B0A-D5FF-463A-8CEE-AF244D8C7B9D}"/>
    <cellStyle name="Entrada 5 5 5 5" xfId="18834" xr:uid="{0BC95646-0253-4AF0-9323-BB43EF023E8B}"/>
    <cellStyle name="Entrada 5 5 6" xfId="4103" xr:uid="{6AAAA6BC-4189-4679-B29F-D40203ADDBFA}"/>
    <cellStyle name="Entrada 5 5 6 2" xfId="6740" xr:uid="{AC9EA62B-ACCB-4801-9092-8F213EEFBC58}"/>
    <cellStyle name="Entrada 5 5 6 2 2" xfId="13051" xr:uid="{FAB6F1AB-5150-4B5C-9E3C-34A293EA2B62}"/>
    <cellStyle name="Entrada 5 5 6 2 2 2" xfId="28159" xr:uid="{0F4A2AF2-36F9-4547-953F-C46CFF4D81A5}"/>
    <cellStyle name="Entrada 5 5 6 2 3" xfId="16725" xr:uid="{C25E05A6-B125-487A-8C74-C204E47C909E}"/>
    <cellStyle name="Entrada 5 5 6 2 3 2" xfId="31833" xr:uid="{E4CE12AC-3D8A-45E9-8A26-E712CDEC0122}"/>
    <cellStyle name="Entrada 5 5 6 2 4" xfId="21848" xr:uid="{3E5EDF84-1B23-44CE-AC50-E1C9AEF1D16A}"/>
    <cellStyle name="Entrada 5 5 6 3" xfId="10485" xr:uid="{3345AA21-D77C-4EE0-A447-FB3AB1A573B1}"/>
    <cellStyle name="Entrada 5 5 6 3 2" xfId="25593" xr:uid="{FB843818-071C-4D91-865C-EBA6346FB872}"/>
    <cellStyle name="Entrada 5 5 6 4" xfId="7401" xr:uid="{3D4D4531-083C-47B5-8F4B-C77A77A5317F}"/>
    <cellStyle name="Entrada 5 5 6 4 2" xfId="22509" xr:uid="{1A8D223C-93F1-4702-A0F2-E45A707065BB}"/>
    <cellStyle name="Entrada 5 5 6 5" xfId="19211" xr:uid="{3A58AAF3-CC7D-4FAC-AE78-0832C81A4EE4}"/>
    <cellStyle name="Entrada 5 5 7" xfId="4668" xr:uid="{9D6E85DD-2DC5-4FE3-A7C6-0E17E4953A0E}"/>
    <cellStyle name="Entrada 5 5 7 2" xfId="11050" xr:uid="{CF621407-D9AA-4D71-AC3A-0D8F7DD463C0}"/>
    <cellStyle name="Entrada 5 5 7 2 2" xfId="26158" xr:uid="{3F552358-9C57-424E-96FC-572E43719FD0}"/>
    <cellStyle name="Entrada 5 5 7 3" xfId="8082" xr:uid="{C944A25C-9748-47AA-8C5D-F4BA3C652B43}"/>
    <cellStyle name="Entrada 5 5 7 3 2" xfId="23190" xr:uid="{4CCF727A-37E0-44A9-88C9-7043C8462C6B}"/>
    <cellStyle name="Entrada 5 5 7 4" xfId="19776" xr:uid="{74F83165-CE3A-4F10-A06C-9131F7896B23}"/>
    <cellStyle name="Entrada 5 5 8" xfId="8529" xr:uid="{8F6EE178-3418-415B-B22C-7DA5045D8D6B}"/>
    <cellStyle name="Entrada 5 5 8 2" xfId="23637" xr:uid="{FFB79596-81DA-438D-A73E-C2853B2F7516}"/>
    <cellStyle name="Entrada 5 5 9" xfId="15756" xr:uid="{88A490CC-8C21-4B77-8FBA-A363E43C3011}"/>
    <cellStyle name="Entrada 5 5 9 2" xfId="30864" xr:uid="{663F9C37-E9E8-4FD2-9303-D6249E5B7DED}"/>
    <cellStyle name="Entrada 6" xfId="1155" xr:uid="{00000000-0005-0000-0000-000085040000}"/>
    <cellStyle name="Entrada 6 2" xfId="1871" xr:uid="{461402DC-B5E2-4795-BF34-C2533A27B0EC}"/>
    <cellStyle name="Entrada 6 2 10" xfId="8372" xr:uid="{B8267406-AB25-4F6D-A380-EEF307BCE30B}"/>
    <cellStyle name="Entrada 6 2 10 2" xfId="23480" xr:uid="{20D16312-47BF-4A80-8687-2E16F13B2686}"/>
    <cellStyle name="Entrada 6 2 11" xfId="7899" xr:uid="{6C0E0393-AEB3-4946-BA12-25E666BBC843}"/>
    <cellStyle name="Entrada 6 2 11 2" xfId="23007" xr:uid="{490098D5-C4FF-4123-BA82-21A82E2EFF7E}"/>
    <cellStyle name="Entrada 6 2 12" xfId="16558" xr:uid="{9C078091-BFE8-402C-9F9F-0FFA65E6FAC9}"/>
    <cellStyle name="Entrada 6 2 12 2" xfId="31666" xr:uid="{CE5ECF85-7954-4607-B162-9C9DC4FE1FA9}"/>
    <cellStyle name="Entrada 6 2 13" xfId="17096" xr:uid="{143E84FD-FB20-46A4-9FF6-0A5E5D0BEBBD}"/>
    <cellStyle name="Entrada 6 2 2" xfId="2431" xr:uid="{CC5DC458-AEDA-40C5-8ABA-274BA7F0EA0B}"/>
    <cellStyle name="Entrada 6 2 2 2" xfId="5068" xr:uid="{9EA44845-2EBB-40F2-9A52-15CD76D5EB79}"/>
    <cellStyle name="Entrada 6 2 2 2 2" xfId="11432" xr:uid="{8F96E53B-D686-4FAE-B1E8-AD0124044BCC}"/>
    <cellStyle name="Entrada 6 2 2 2 2 2" xfId="26540" xr:uid="{0A8BBA57-8476-49F7-A8F5-2C91B903AD88}"/>
    <cellStyle name="Entrada 6 2 2 2 3" xfId="15931" xr:uid="{4AE0AED8-C5B0-4E07-9225-8FBF9B38DC16}"/>
    <cellStyle name="Entrada 6 2 2 2 3 2" xfId="31039" xr:uid="{7EEC9983-924D-48B3-BC34-80CB615877F4}"/>
    <cellStyle name="Entrada 6 2 2 2 4" xfId="20176" xr:uid="{41D3A402-B668-4FF8-A0BA-5CBC97E4275C}"/>
    <cellStyle name="Entrada 6 2 2 3" xfId="8898" xr:uid="{90C3DB76-BDF9-4A09-8E6D-E94DEE8945E6}"/>
    <cellStyle name="Entrada 6 2 2 3 2" xfId="24006" xr:uid="{358ACBC8-A326-4C78-BDF6-F7A042F2DBF6}"/>
    <cellStyle name="Entrada 6 2 3" xfId="2661" xr:uid="{991C830C-CFDB-4716-A7D2-2E2E6388A04D}"/>
    <cellStyle name="Entrada 6 2 3 2" xfId="5298" xr:uid="{1D47F406-A7B7-4168-95A2-4BA3A6042EC7}"/>
    <cellStyle name="Entrada 6 2 3 2 2" xfId="15656" xr:uid="{C2CD9C62-399C-45C9-BFFA-F649EF0F9443}"/>
    <cellStyle name="Entrada 6 2 3 2 2 2" xfId="30764" xr:uid="{6DE3AF26-A003-460D-A994-C789E934E812}"/>
    <cellStyle name="Entrada 6 2 3 2 3" xfId="20406" xr:uid="{8BA70D19-EFC6-41EC-BA85-2790373F9D70}"/>
    <cellStyle name="Entrada 6 2 3 3" xfId="14429" xr:uid="{A4DC7736-7D60-4808-AEA3-0114BCCB0505}"/>
    <cellStyle name="Entrada 6 2 3 3 2" xfId="29537" xr:uid="{BE476C67-4666-4877-B869-EA17E955A3DC}"/>
    <cellStyle name="Entrada 6 2 3 4" xfId="17769" xr:uid="{F710E927-8614-479F-BB69-4E7022951C4B}"/>
    <cellStyle name="Entrada 6 2 4" xfId="2965" xr:uid="{ED92AA69-64FB-48E1-AF38-83D518C7C5CF}"/>
    <cellStyle name="Entrada 6 2 4 2" xfId="5602" xr:uid="{5F225245-26E6-4B09-841F-0EFA175B8698}"/>
    <cellStyle name="Entrada 6 2 4 2 2" xfId="11913" xr:uid="{CC394CDA-0477-4C31-B210-4B9D4C44EE64}"/>
    <cellStyle name="Entrada 6 2 4 2 2 2" xfId="27021" xr:uid="{2DB3F2BA-F0CB-43E7-90BB-4E4A0760EF57}"/>
    <cellStyle name="Entrada 6 2 4 2 3" xfId="14454" xr:uid="{DCA4645B-6F95-4421-B8AE-74CC6CF804FD}"/>
    <cellStyle name="Entrada 6 2 4 2 3 2" xfId="29562" xr:uid="{B955E363-1FCE-4AB0-B343-561026EFB7D7}"/>
    <cellStyle name="Entrada 6 2 4 2 4" xfId="20710" xr:uid="{18FF2833-A895-424B-ADB0-A10670106A75}"/>
    <cellStyle name="Entrada 6 2 4 3" xfId="9347" xr:uid="{188A3844-3636-4B80-8E87-5554C3043629}"/>
    <cellStyle name="Entrada 6 2 4 3 2" xfId="24455" xr:uid="{98097634-88B2-44FC-B929-42CDE02CA967}"/>
    <cellStyle name="Entrada 6 2 4 4" xfId="8735" xr:uid="{889B1405-FEB4-4E51-807E-9301E96C012F}"/>
    <cellStyle name="Entrada 6 2 4 4 2" xfId="23843" xr:uid="{83E43112-17A5-4589-88BD-C742B9FBFCEB}"/>
    <cellStyle name="Entrada 6 2 4 5" xfId="18073" xr:uid="{532B82BA-2079-4ABF-B19F-48747688AF25}"/>
    <cellStyle name="Entrada 6 2 5" xfId="3291" xr:uid="{78BDA906-4BAC-4A82-A204-BF20D284874A}"/>
    <cellStyle name="Entrada 6 2 5 2" xfId="5928" xr:uid="{5D7D6E2B-41FB-4D66-9572-1B2A1F5281FC}"/>
    <cellStyle name="Entrada 6 2 5 2 2" xfId="12239" xr:uid="{4E8F05A5-A8FC-4DB6-B7BD-FD73BCCCB2C3}"/>
    <cellStyle name="Entrada 6 2 5 2 2 2" xfId="27347" xr:uid="{81EE73FA-78FD-4720-A9FB-FEB8BF41B58A}"/>
    <cellStyle name="Entrada 6 2 5 2 3" xfId="14269" xr:uid="{BBF695FF-DBD0-4512-B7FC-5A8F0BC4BC4E}"/>
    <cellStyle name="Entrada 6 2 5 2 3 2" xfId="29377" xr:uid="{77E8341A-DB62-4BF9-96E7-55A734F303F9}"/>
    <cellStyle name="Entrada 6 2 5 2 4" xfId="21036" xr:uid="{2C327249-1DB1-4C6B-B048-6FCB890FCA5D}"/>
    <cellStyle name="Entrada 6 2 5 3" xfId="9673" xr:uid="{3BD49C5A-62BE-4033-96D6-BCF2CCFCDD58}"/>
    <cellStyle name="Entrada 6 2 5 3 2" xfId="24781" xr:uid="{B774C49B-0697-4084-A23A-842BAB930664}"/>
    <cellStyle name="Entrada 6 2 5 4" xfId="14221" xr:uid="{2816BC5C-F544-45EA-9817-DACE92C40D48}"/>
    <cellStyle name="Entrada 6 2 5 4 2" xfId="29329" xr:uid="{30D69D5D-13C5-4B1C-9B85-5FD7D932AD27}"/>
    <cellStyle name="Entrada 6 2 5 5" xfId="18399" xr:uid="{A6213DEA-644E-403E-A909-2CBD744EFF5E}"/>
    <cellStyle name="Entrada 6 2 6" xfId="3597" xr:uid="{038369AD-B55B-420C-BD90-A493EED51820}"/>
    <cellStyle name="Entrada 6 2 6 2" xfId="6234" xr:uid="{2DEEB825-D561-4C2C-9131-ADC791DC4CE2}"/>
    <cellStyle name="Entrada 6 2 6 2 2" xfId="12545" xr:uid="{AAD75AF7-49F8-4E53-94D2-C3D555EB8B17}"/>
    <cellStyle name="Entrada 6 2 6 2 2 2" xfId="27653" xr:uid="{F21543E6-3439-4EB9-80BF-92122EC80E9E}"/>
    <cellStyle name="Entrada 6 2 6 2 3" xfId="13725" xr:uid="{CF5066B8-2AD3-4C01-AC0A-E54E9B94FF7D}"/>
    <cellStyle name="Entrada 6 2 6 2 3 2" xfId="28833" xr:uid="{538ED43A-CF4E-4755-904D-DF2983502050}"/>
    <cellStyle name="Entrada 6 2 6 2 4" xfId="21342" xr:uid="{996CC422-DF4E-4BB2-ACB6-8C070506CEA0}"/>
    <cellStyle name="Entrada 6 2 6 3" xfId="9979" xr:uid="{6D18FB4F-664C-4BA5-91F2-1D98E080E8AD}"/>
    <cellStyle name="Entrada 6 2 6 3 2" xfId="25087" xr:uid="{6322C35A-BBF9-42FD-8DE3-C8BCD64A6667}"/>
    <cellStyle name="Entrada 6 2 6 4" xfId="7271" xr:uid="{8BCF3CA7-661D-43B7-A553-297E421E1CDC}"/>
    <cellStyle name="Entrada 6 2 6 4 2" xfId="22379" xr:uid="{2F7DD250-F448-4F76-A45E-526AFFB9C2A3}"/>
    <cellStyle name="Entrada 6 2 6 5" xfId="18705" xr:uid="{5D116A02-CF1C-4522-A866-40479C84E515}"/>
    <cellStyle name="Entrada 6 2 7" xfId="3943" xr:uid="{4FF9C230-C8E7-4C2A-BAC0-B61E32DF397B}"/>
    <cellStyle name="Entrada 6 2 7 2" xfId="6580" xr:uid="{D9EB8DCD-B0E6-4380-81AC-FE02EF9A3218}"/>
    <cellStyle name="Entrada 6 2 7 2 2" xfId="12891" xr:uid="{8A20385E-8BE5-4346-A092-A9487EDC0949}"/>
    <cellStyle name="Entrada 6 2 7 2 2 2" xfId="27999" xr:uid="{CE066624-E230-4ACD-8469-4EFCE8B0A933}"/>
    <cellStyle name="Entrada 6 2 7 2 3" xfId="16596" xr:uid="{7016304A-E94C-4091-A12C-A86BC99EB690}"/>
    <cellStyle name="Entrada 6 2 7 2 3 2" xfId="31704" xr:uid="{4971F954-16D8-4521-9D5C-5A09406DEE67}"/>
    <cellStyle name="Entrada 6 2 7 2 4" xfId="21688" xr:uid="{DFD2AD72-FB5A-4CE5-AA8B-0C33420A331E}"/>
    <cellStyle name="Entrada 6 2 7 3" xfId="10325" xr:uid="{858F7A99-AF9B-402F-9A14-10203103E9D4}"/>
    <cellStyle name="Entrada 6 2 7 3 2" xfId="25433" xr:uid="{AD44FEFE-F366-40F6-A06D-45CA03A8832F}"/>
    <cellStyle name="Entrada 6 2 7 4" xfId="14803" xr:uid="{4B78AC1B-021F-49E3-97A9-F33FD5D7CCE7}"/>
    <cellStyle name="Entrada 6 2 7 4 2" xfId="29911" xr:uid="{478B250F-A9D4-4536-B603-F947C0BAB07D}"/>
    <cellStyle name="Entrada 6 2 7 5" xfId="19051" xr:uid="{48E0AACA-9870-4360-8422-39C2CC925C15}"/>
    <cellStyle name="Entrada 6 2 8" xfId="4290" xr:uid="{B4F76DB8-9D58-4C93-A597-BB9BB34492BF}"/>
    <cellStyle name="Entrada 6 2 8 2" xfId="6927" xr:uid="{65219C7C-E695-42AF-89E5-BD4A617B1CD5}"/>
    <cellStyle name="Entrada 6 2 8 2 2" xfId="13238" xr:uid="{92988ACD-285D-4B34-9B2E-9047433BFC17}"/>
    <cellStyle name="Entrada 6 2 8 2 2 2" xfId="28346" xr:uid="{F2CBEEFD-4F4B-4353-B64B-298F9E28F865}"/>
    <cellStyle name="Entrada 6 2 8 2 3" xfId="16902" xr:uid="{073EBEB3-817C-4AF7-A81B-2AC430B9CBF1}"/>
    <cellStyle name="Entrada 6 2 8 2 3 2" xfId="32010" xr:uid="{0522E8B6-A3C7-42F5-95A7-BF5436FCCFA0}"/>
    <cellStyle name="Entrada 6 2 8 2 4" xfId="22035" xr:uid="{41E05F47-6A2F-4A36-9659-F4F4DD6BE439}"/>
    <cellStyle name="Entrada 6 2 8 3" xfId="10672" xr:uid="{7BD6EAFD-BDE5-4B48-A13B-8E8B74B1C6B3}"/>
    <cellStyle name="Entrada 6 2 8 3 2" xfId="25780" xr:uid="{F385C95B-3114-43BB-B091-17195C5083A4}"/>
    <cellStyle name="Entrada 6 2 8 4" xfId="7759" xr:uid="{C0D75C55-AFDD-48B2-B25E-9B93A4F3D459}"/>
    <cellStyle name="Entrada 6 2 8 4 2" xfId="22867" xr:uid="{3404D711-368D-41A1-892B-5CD7E957EC45}"/>
    <cellStyle name="Entrada 6 2 8 5" xfId="19398" xr:uid="{71F810B0-37E2-48D9-A5B1-E0C67608C47D}"/>
    <cellStyle name="Entrada 6 2 9" xfId="4508" xr:uid="{29E96525-A16B-449A-85A7-7BACCF3DB748}"/>
    <cellStyle name="Entrada 6 2 9 2" xfId="10890" xr:uid="{0BD6BE4B-1D71-4418-9799-FA36E7CEAE99}"/>
    <cellStyle name="Entrada 6 2 9 2 2" xfId="25998" xr:uid="{4A9F2AC1-3FD3-4809-A5CF-9D1422766D51}"/>
    <cellStyle name="Entrada 6 2 9 3" xfId="15690" xr:uid="{774D2FA2-2464-4B6C-B37E-490780221730}"/>
    <cellStyle name="Entrada 6 2 9 3 2" xfId="30798" xr:uid="{258C1A67-6B86-43D4-8AE5-97EA995B6E21}"/>
    <cellStyle name="Entrada 6 2 9 4" xfId="19616" xr:uid="{F0E87900-7AE8-4F20-B855-46F632AB840B}"/>
    <cellStyle name="Entrada 6 3" xfId="1854" xr:uid="{87FAE260-4485-45DE-8A51-FE5114DE9C6B}"/>
    <cellStyle name="Entrada 6 3 10" xfId="14380" xr:uid="{8C8476F9-105B-4BD2-8674-7218BA23DF94}"/>
    <cellStyle name="Entrada 6 3 10 2" xfId="29488" xr:uid="{F622F310-250B-4BDF-86BF-54B19B0A09C7}"/>
    <cellStyle name="Entrada 6 3 11" xfId="13431" xr:uid="{33110DCE-3782-4884-B53E-FD35172C6BC4}"/>
    <cellStyle name="Entrada 6 3 11 2" xfId="28539" xr:uid="{A5B74C88-396D-4A8C-9DE9-0F6726AA710C}"/>
    <cellStyle name="Entrada 6 3 12" xfId="17079" xr:uid="{72DB0F3B-B968-4EEC-99D4-14CC509E6AB5}"/>
    <cellStyle name="Entrada 6 3 2" xfId="2414" xr:uid="{8D51D745-BE8E-4AAA-8AFE-AEA57291376B}"/>
    <cellStyle name="Entrada 6 3 2 2" xfId="5051" xr:uid="{C836195B-BAA2-45C5-8729-DFAEDB1FA90C}"/>
    <cellStyle name="Entrada 6 3 2 2 2" xfId="11415" xr:uid="{66873E50-8136-46CE-AE2D-3E8351974ACE}"/>
    <cellStyle name="Entrada 6 3 2 2 2 2" xfId="26523" xr:uid="{54D0A578-EABE-424C-8E8C-722CB214A577}"/>
    <cellStyle name="Entrada 6 3 2 2 3" xfId="7253" xr:uid="{CD6E58EE-0D04-4F6D-9017-803CB2F15A63}"/>
    <cellStyle name="Entrada 6 3 2 2 3 2" xfId="22361" xr:uid="{C5B67482-5B09-489D-9EEE-119C5CD329E4}"/>
    <cellStyle name="Entrada 6 3 2 2 4" xfId="20159" xr:uid="{DAA0A393-EBED-4959-9442-5EF0B71B97EC}"/>
    <cellStyle name="Entrada 6 3 2 3" xfId="8881" xr:uid="{76FFE70C-3637-4426-AD2A-56BBF7770186}"/>
    <cellStyle name="Entrada 6 3 2 3 2" xfId="23989" xr:uid="{09343934-FDEC-474F-9093-4E1B3FCD4130}"/>
    <cellStyle name="Entrada 6 3 2 4" xfId="14215" xr:uid="{A5EC1529-D672-4D4A-9BFF-D1349967E8EF}"/>
    <cellStyle name="Entrada 6 3 2 4 2" xfId="29323" xr:uid="{B8B0524E-FFF4-4232-B1FB-567872812877}"/>
    <cellStyle name="Entrada 6 3 2 5" xfId="14931" xr:uid="{17FD74E2-1073-4A4A-9AF8-332B0277F83D}"/>
    <cellStyle name="Entrada 6 3 2 5 2" xfId="30039" xr:uid="{CC00766E-757D-4E20-A74A-45C6C395784E}"/>
    <cellStyle name="Entrada 6 3 2 6" xfId="17605" xr:uid="{B1F0149F-3D20-4254-8C6F-F1C248B3832F}"/>
    <cellStyle name="Entrada 6 3 3" xfId="2206" xr:uid="{45E9AD53-1E2C-45CD-8E0B-BCF6CA778219}"/>
    <cellStyle name="Entrada 6 3 3 2" xfId="4843" xr:uid="{B6B6B7F7-ADA5-4FD9-B8FF-6CEAE795B97E}"/>
    <cellStyle name="Entrada 6 3 3 2 2" xfId="16141" xr:uid="{DEE8B5BA-CF63-4347-A182-4404813A58D5}"/>
    <cellStyle name="Entrada 6 3 3 2 2 2" xfId="31249" xr:uid="{8BD21EC6-6A05-4CD7-B180-D9CDB126E16C}"/>
    <cellStyle name="Entrada 6 3 3 2 3" xfId="19951" xr:uid="{5FF3BD5F-0163-4C4F-A6D6-662AF3B58C21}"/>
    <cellStyle name="Entrada 6 3 3 3" xfId="14047" xr:uid="{40E71CEC-967C-4FF9-8D72-C2E6F09D8EDA}"/>
    <cellStyle name="Entrada 6 3 3 3 2" xfId="29155" xr:uid="{658664F4-3E45-4791-98FB-7BE432F907C4}"/>
    <cellStyle name="Entrada 6 3 3 4" xfId="17431" xr:uid="{1451AC4C-11CF-4A9C-95D2-C9D39AF5B6CD}"/>
    <cellStyle name="Entrada 6 3 4" xfId="2948" xr:uid="{C68262B2-842F-4CC7-BF29-59ABC26FD3FF}"/>
    <cellStyle name="Entrada 6 3 4 2" xfId="5585" xr:uid="{2B081244-75A7-45D4-B046-6AEAC485A0DA}"/>
    <cellStyle name="Entrada 6 3 4 2 2" xfId="11896" xr:uid="{9C05BA29-7F88-41F7-B3EE-EBCE99624681}"/>
    <cellStyle name="Entrada 6 3 4 2 2 2" xfId="27004" xr:uid="{2D5C09DB-CC05-477D-BCEF-B4441B261586}"/>
    <cellStyle name="Entrada 6 3 4 2 3" xfId="13568" xr:uid="{3888A113-6398-4143-94D0-F2249FB91CD8}"/>
    <cellStyle name="Entrada 6 3 4 2 3 2" xfId="28676" xr:uid="{EE8A88C9-C7CD-4A18-ADAB-8C0C89357430}"/>
    <cellStyle name="Entrada 6 3 4 2 4" xfId="20693" xr:uid="{6EB13816-38F7-409A-9516-E32CEC39895D}"/>
    <cellStyle name="Entrada 6 3 4 3" xfId="9330" xr:uid="{99997E13-8ECE-47CF-A277-CCB832DD0DD9}"/>
    <cellStyle name="Entrada 6 3 4 3 2" xfId="24438" xr:uid="{9894979C-5663-4D12-8F57-7E6591A03959}"/>
    <cellStyle name="Entrada 6 3 4 4" xfId="15683" xr:uid="{A5001462-D415-4822-939C-364D09195CA4}"/>
    <cellStyle name="Entrada 6 3 4 4 2" xfId="30791" xr:uid="{A96DE51C-CA73-4444-BA68-FCED86DFD357}"/>
    <cellStyle name="Entrada 6 3 4 5" xfId="18056" xr:uid="{8081C2FC-3CBC-48E7-A943-0D46F11D6806}"/>
    <cellStyle name="Entrada 6 3 5" xfId="3274" xr:uid="{4151C211-E87A-4C8A-9644-EA81975F07AC}"/>
    <cellStyle name="Entrada 6 3 5 2" xfId="5911" xr:uid="{E5F6F791-E9E5-49F2-9908-573717D2F072}"/>
    <cellStyle name="Entrada 6 3 5 2 2" xfId="12222" xr:uid="{83E96058-EF60-451B-A3C5-E0AF415A48A8}"/>
    <cellStyle name="Entrada 6 3 5 2 2 2" xfId="27330" xr:uid="{41740D10-EA10-4839-9990-5ADD24478624}"/>
    <cellStyle name="Entrada 6 3 5 2 3" xfId="14266" xr:uid="{B54C9C2F-100C-42BA-8B5E-9B32CA9D9281}"/>
    <cellStyle name="Entrada 6 3 5 2 3 2" xfId="29374" xr:uid="{7A2466EB-E37F-4FA8-812C-3E2C092A3EAA}"/>
    <cellStyle name="Entrada 6 3 5 2 4" xfId="21019" xr:uid="{1106ED17-743D-4507-8E7E-FF54DE455291}"/>
    <cellStyle name="Entrada 6 3 5 3" xfId="9656" xr:uid="{5C91D944-DE7C-4013-8C44-ACB62C9DBEFB}"/>
    <cellStyle name="Entrada 6 3 5 3 2" xfId="24764" xr:uid="{1DD883F0-2425-478E-83E8-1391DB6B2B19}"/>
    <cellStyle name="Entrada 6 3 5 4" xfId="14820" xr:uid="{3218E709-8FF2-4A6D-AA0C-7C7B3A64F1F8}"/>
    <cellStyle name="Entrada 6 3 5 4 2" xfId="29928" xr:uid="{BB8E6A6D-A8A6-480F-9A18-A9AC1B8D6C3B}"/>
    <cellStyle name="Entrada 6 3 5 5" xfId="18382" xr:uid="{D7D60C74-15EC-4183-B298-75F6E2CCB261}"/>
    <cellStyle name="Entrada 6 3 6" xfId="3580" xr:uid="{A9158683-ED33-4557-9F84-50A1B2028C4B}"/>
    <cellStyle name="Entrada 6 3 6 2" xfId="6217" xr:uid="{5175BE8A-56AE-4315-A68A-27ABD36BFC4F}"/>
    <cellStyle name="Entrada 6 3 6 2 2" xfId="12528" xr:uid="{8E84D5EE-EBAB-48F7-AC90-6AAA7D33CB6D}"/>
    <cellStyle name="Entrada 6 3 6 2 2 2" xfId="27636" xr:uid="{B9CF24B6-EA0D-4853-B908-502DF412871A}"/>
    <cellStyle name="Entrada 6 3 6 2 3" xfId="14933" xr:uid="{D449EAF8-FB53-4AA3-A0AD-7C48868A3CCF}"/>
    <cellStyle name="Entrada 6 3 6 2 3 2" xfId="30041" xr:uid="{8A86D94C-2831-4240-938B-51966EA452AC}"/>
    <cellStyle name="Entrada 6 3 6 2 4" xfId="21325" xr:uid="{B0393AF7-E86C-463A-885E-603709F23D8D}"/>
    <cellStyle name="Entrada 6 3 6 3" xfId="9962" xr:uid="{87C48743-AD31-41A3-ACDA-39C248CA91AB}"/>
    <cellStyle name="Entrada 6 3 6 3 2" xfId="25070" xr:uid="{E6CEEEE3-4D99-406C-8345-954216433876}"/>
    <cellStyle name="Entrada 6 3 6 4" xfId="14990" xr:uid="{F591195E-8348-40B8-8BF7-41A34DA9D266}"/>
    <cellStyle name="Entrada 6 3 6 4 2" xfId="30098" xr:uid="{A04CF36A-79AB-416E-AEBD-DA71F881BD74}"/>
    <cellStyle name="Entrada 6 3 6 5" xfId="18688" xr:uid="{35EBF53D-1E7B-4389-8A0C-D667BAF952BB}"/>
    <cellStyle name="Entrada 6 3 7" xfId="3926" xr:uid="{1ECCCD16-297B-4476-9E8B-7820DD24011E}"/>
    <cellStyle name="Entrada 6 3 7 2" xfId="6563" xr:uid="{F1F001CF-8470-45D0-9C0E-95BFA31B52FC}"/>
    <cellStyle name="Entrada 6 3 7 2 2" xfId="12874" xr:uid="{67E2F869-D251-4F4A-894C-725A2247B77B}"/>
    <cellStyle name="Entrada 6 3 7 2 2 2" xfId="27982" xr:uid="{9B8B07D8-67BA-40F0-B2C5-62460C6681E6}"/>
    <cellStyle name="Entrada 6 3 7 2 3" xfId="16579" xr:uid="{7EFFB4C2-6602-4109-9D5F-7C3DDCFE59D3}"/>
    <cellStyle name="Entrada 6 3 7 2 3 2" xfId="31687" xr:uid="{274101AE-BB08-48D5-AB38-D3FD05A0F990}"/>
    <cellStyle name="Entrada 6 3 7 2 4" xfId="21671" xr:uid="{28FD3D9E-3339-40DA-906D-31326968C1A9}"/>
    <cellStyle name="Entrada 6 3 7 3" xfId="10308" xr:uid="{8010068E-9770-479A-808C-390FF041113A}"/>
    <cellStyle name="Entrada 6 3 7 3 2" xfId="25416" xr:uid="{2E5F9A0E-4C43-4B8A-9773-D0502BD1A22E}"/>
    <cellStyle name="Entrada 6 3 7 4" xfId="8237" xr:uid="{FC077421-D030-41D5-9581-9E9E25FCC5CD}"/>
    <cellStyle name="Entrada 6 3 7 4 2" xfId="23345" xr:uid="{A0E07F97-7402-41A0-8C2B-E727EB80F252}"/>
    <cellStyle name="Entrada 6 3 7 5" xfId="19034" xr:uid="{D4330170-40A1-43A5-8784-73A9BFCD0316}"/>
    <cellStyle name="Entrada 6 3 8" xfId="4491" xr:uid="{AE103A37-BDB8-4486-BA0E-58E56A0A69AF}"/>
    <cellStyle name="Entrada 6 3 8 2" xfId="10873" xr:uid="{7565869F-36AC-4F51-9D7B-A93D265B611B}"/>
    <cellStyle name="Entrada 6 3 8 2 2" xfId="25981" xr:uid="{A93AA774-F01F-4189-89E7-843DBB107195}"/>
    <cellStyle name="Entrada 6 3 8 3" xfId="11776" xr:uid="{A98FDCF9-6D04-4EA5-88DF-7867D4F7954E}"/>
    <cellStyle name="Entrada 6 3 8 3 2" xfId="26884" xr:uid="{096AEEDE-5EA2-47FB-A5FC-CDFD9BC64ACF}"/>
    <cellStyle name="Entrada 6 3 8 4" xfId="19599" xr:uid="{18C07D1E-3926-447E-B6D8-74171C7CC414}"/>
    <cellStyle name="Entrada 6 3 9" xfId="8355" xr:uid="{AC2CF412-A173-42E3-9678-EE70FFDA8774}"/>
    <cellStyle name="Entrada 6 3 9 2" xfId="23463" xr:uid="{CE6DCFDD-6308-4B0F-BA01-8022D2C24E08}"/>
    <cellStyle name="Entrada 6 4" xfId="2091" xr:uid="{80507D83-AB0F-4430-A020-78847FC85967}"/>
    <cellStyle name="Entrada 6 4 10" xfId="8146" xr:uid="{0EF8C1C5-B1AE-429E-92E1-7DB7739BBB25}"/>
    <cellStyle name="Entrada 6 4 10 2" xfId="23254" xr:uid="{AA8188F6-2A0B-4C96-A875-D5464080EC5E}"/>
    <cellStyle name="Entrada 6 4 11" xfId="16454" xr:uid="{83E31836-7B2C-482A-9276-902014EE748B}"/>
    <cellStyle name="Entrada 6 4 11 2" xfId="31562" xr:uid="{7D75C07F-C13C-4C8C-AC5C-551AAD319367}"/>
    <cellStyle name="Entrada 6 4 12" xfId="17316" xr:uid="{272FD566-760B-4663-BFD8-58E27876E087}"/>
    <cellStyle name="Entrada 6 4 2" xfId="2581" xr:uid="{8ACC3DEA-C329-4E8A-8C34-4B6C2AA522B7}"/>
    <cellStyle name="Entrada 6 4 2 2" xfId="5218" xr:uid="{8F8EDCF0-346A-4C13-A0ED-F122A1CCBF88}"/>
    <cellStyle name="Entrada 6 4 2 2 2" xfId="11582" xr:uid="{0AA31EFF-150A-45BC-BF4D-68539264A6A7}"/>
    <cellStyle name="Entrada 6 4 2 2 2 2" xfId="26690" xr:uid="{4B35FE6D-620C-49C5-950E-1D27EC735D4B}"/>
    <cellStyle name="Entrada 6 4 2 2 3" xfId="16024" xr:uid="{5D91E8BF-28C3-4DF6-9DBA-3E2C916B9517}"/>
    <cellStyle name="Entrada 6 4 2 2 3 2" xfId="31132" xr:uid="{08B59624-47BF-40BC-B421-E2BE36293954}"/>
    <cellStyle name="Entrada 6 4 2 2 4" xfId="20326" xr:uid="{F3B30BED-7CD9-4E8B-B9CD-7CE09605C1C4}"/>
    <cellStyle name="Entrada 6 4 2 3" xfId="9048" xr:uid="{F4816D9C-3FED-4331-BA11-E4F4E6756B3C}"/>
    <cellStyle name="Entrada 6 4 2 3 2" xfId="24156" xr:uid="{432A76B1-B229-440D-BE27-7CF51C1E15F1}"/>
    <cellStyle name="Entrada 6 4 2 4" xfId="8010" xr:uid="{8BACCECC-C166-45FC-9A83-73FB7C947BFA}"/>
    <cellStyle name="Entrada 6 4 2 4 2" xfId="23118" xr:uid="{EDEAF47A-B44D-4787-B412-9719A7AE6C72}"/>
    <cellStyle name="Entrada 6 4 2 5" xfId="16363" xr:uid="{0EC4815F-3E71-43D5-A9B2-487D6A151F94}"/>
    <cellStyle name="Entrada 6 4 2 5 2" xfId="31471" xr:uid="{81A75211-C87E-4844-8541-0BE98FBA021F}"/>
    <cellStyle name="Entrada 6 4 2 6" xfId="17689" xr:uid="{75DDA71B-2781-46B2-A7FE-D4ABB2BF2BF8}"/>
    <cellStyle name="Entrada 6 4 3" xfId="2851" xr:uid="{E625E900-1B36-4FE1-8AA6-BAF82CAD20DD}"/>
    <cellStyle name="Entrada 6 4 3 2" xfId="5488" xr:uid="{0051A8CA-25BB-4A4E-BFF3-D3A237610403}"/>
    <cellStyle name="Entrada 6 4 3 2 2" xfId="13459" xr:uid="{F7D945B3-E0BB-477C-8895-DAECBD2ED3E7}"/>
    <cellStyle name="Entrada 6 4 3 2 2 2" xfId="28567" xr:uid="{19807F96-EB65-4841-9147-953C0480B615}"/>
    <cellStyle name="Entrada 6 4 3 2 3" xfId="20596" xr:uid="{F73A23E5-A67F-4CEF-8363-5F159C2775A1}"/>
    <cellStyle name="Entrada 6 4 3 3" xfId="14000" xr:uid="{FCEA78A6-3AEC-412E-8D83-C936EA8D2903}"/>
    <cellStyle name="Entrada 6 4 3 3 2" xfId="29108" xr:uid="{3F915037-B695-42B2-9695-AC0AAD4F310A}"/>
    <cellStyle name="Entrada 6 4 3 4" xfId="17959" xr:uid="{BF5E10B4-5C43-4971-AC41-9D0747900538}"/>
    <cellStyle name="Entrada 6 4 4" xfId="3154" xr:uid="{87468C7B-826E-49EB-82C8-B4C33FE01E8D}"/>
    <cellStyle name="Entrada 6 4 4 2" xfId="5791" xr:uid="{E849E120-83BB-455B-8516-B0F2944469E5}"/>
    <cellStyle name="Entrada 6 4 4 2 2" xfId="12102" xr:uid="{852CDBBB-5EEE-417E-A48E-A472C0346C03}"/>
    <cellStyle name="Entrada 6 4 4 2 2 2" xfId="27210" xr:uid="{FA421559-952C-4163-B5ED-CFC2CF770D00}"/>
    <cellStyle name="Entrada 6 4 4 2 3" xfId="11229" xr:uid="{EEB4A09B-3E74-4F02-A277-17518D0B9185}"/>
    <cellStyle name="Entrada 6 4 4 2 3 2" xfId="26337" xr:uid="{4D8AC837-6874-45A6-AA45-32D9432F884C}"/>
    <cellStyle name="Entrada 6 4 4 2 4" xfId="20899" xr:uid="{DF456B55-B16B-4058-AB3A-B47B96D66192}"/>
    <cellStyle name="Entrada 6 4 4 3" xfId="9536" xr:uid="{5D70DCE1-A19C-46D1-BD96-CBC2B862A629}"/>
    <cellStyle name="Entrada 6 4 4 3 2" xfId="24644" xr:uid="{FD8B1F69-15AF-43E9-A909-63138FC75A4D}"/>
    <cellStyle name="Entrada 6 4 4 4" xfId="16551" xr:uid="{61CF3F2A-8959-4F93-9A42-B7A2E7404599}"/>
    <cellStyle name="Entrada 6 4 4 4 2" xfId="31659" xr:uid="{E93070EE-3CB1-489B-8051-6E51930C332A}"/>
    <cellStyle name="Entrada 6 4 4 5" xfId="18262" xr:uid="{F4206AE5-5C8F-42E8-9B59-F761F387E2DC}"/>
    <cellStyle name="Entrada 6 4 5" xfId="3480" xr:uid="{3BB999E8-D3BB-483D-824E-E44A54BCB386}"/>
    <cellStyle name="Entrada 6 4 5 2" xfId="6117" xr:uid="{3AEEE233-BB63-4DF0-A30A-2B02389D37E3}"/>
    <cellStyle name="Entrada 6 4 5 2 2" xfId="12428" xr:uid="{15FB916F-E178-4E0E-AE2C-5AECA16AC080}"/>
    <cellStyle name="Entrada 6 4 5 2 2 2" xfId="27536" xr:uid="{487CB6DD-204E-49CF-993F-43A7B0D62328}"/>
    <cellStyle name="Entrada 6 4 5 2 3" xfId="15988" xr:uid="{576D5B8C-6ACF-4BBD-915E-5CB2E0222A99}"/>
    <cellStyle name="Entrada 6 4 5 2 3 2" xfId="31096" xr:uid="{DEA1BE38-AA3D-4E74-AA27-8FF1E22A8ABA}"/>
    <cellStyle name="Entrada 6 4 5 2 4" xfId="21225" xr:uid="{E442C0CE-1CC4-4ED6-B216-A901A6776B14}"/>
    <cellStyle name="Entrada 6 4 5 3" xfId="9862" xr:uid="{6B577A9A-6ECA-4ED5-A7A7-52F743EE9F54}"/>
    <cellStyle name="Entrada 6 4 5 3 2" xfId="24970" xr:uid="{5ED05C6F-F1EA-47CF-A50F-11EAFEC50D52}"/>
    <cellStyle name="Entrada 6 4 5 4" xfId="15461" xr:uid="{1A70E273-26FA-4F0B-BF9C-5AA83B1210C9}"/>
    <cellStyle name="Entrada 6 4 5 4 2" xfId="30569" xr:uid="{32ECA8FC-9EFC-47A1-AA4E-F43FCE10D4DC}"/>
    <cellStyle name="Entrada 6 4 5 5" xfId="18588" xr:uid="{C604DCB7-9511-49C1-BEC3-FF28E01CE3E5}"/>
    <cellStyle name="Entrada 6 4 6" xfId="3786" xr:uid="{F2F4D395-0B3E-4A5F-A001-2221E920EFCB}"/>
    <cellStyle name="Entrada 6 4 6 2" xfId="6423" xr:uid="{5FFB9CB8-A15A-4141-96C1-9324B11B196F}"/>
    <cellStyle name="Entrada 6 4 6 2 2" xfId="12734" xr:uid="{EAE60B37-6351-4BDA-9EC8-00C58A220A6B}"/>
    <cellStyle name="Entrada 6 4 6 2 2 2" xfId="27842" xr:uid="{B1EEB1E8-50C9-41D5-AD6C-858C0DF40CB0}"/>
    <cellStyle name="Entrada 6 4 6 2 3" xfId="15787" xr:uid="{A8ACDFC2-8EF6-4F6D-AB3B-71E417F03B74}"/>
    <cellStyle name="Entrada 6 4 6 2 3 2" xfId="30895" xr:uid="{9CD00F7D-B020-4D07-8B66-02DACDE61AD3}"/>
    <cellStyle name="Entrada 6 4 6 2 4" xfId="21531" xr:uid="{97AB7B1F-F9D6-4685-BB3C-4562425AB9E4}"/>
    <cellStyle name="Entrada 6 4 6 3" xfId="10168" xr:uid="{D4C31FC1-02D8-4B10-84C6-7DFCE7000E9F}"/>
    <cellStyle name="Entrada 6 4 6 3 2" xfId="25276" xr:uid="{24F89231-BB46-4D1D-8A3C-B838BC356F27}"/>
    <cellStyle name="Entrada 6 4 6 4" xfId="14397" xr:uid="{99BF3009-5A4B-4543-80FB-0CE0B9E8457B}"/>
    <cellStyle name="Entrada 6 4 6 4 2" xfId="29505" xr:uid="{49E7CD81-F3A5-4B5A-BB44-408A993A570B}"/>
    <cellStyle name="Entrada 6 4 6 5" xfId="18894" xr:uid="{AA71AA35-2775-40EA-8B5F-D91688229824}"/>
    <cellStyle name="Entrada 6 4 7" xfId="4163" xr:uid="{1AC57868-7EAE-4440-A1B6-26260464056A}"/>
    <cellStyle name="Entrada 6 4 7 2" xfId="6800" xr:uid="{AFC8D5CC-2AEC-42AF-99B8-5ECDB6DC44C0}"/>
    <cellStyle name="Entrada 6 4 7 2 2" xfId="13111" xr:uid="{CEAAF8D3-9A59-430C-AE17-8C155715636F}"/>
    <cellStyle name="Entrada 6 4 7 2 2 2" xfId="28219" xr:uid="{93C62B51-C069-4233-A253-5E3644BB6910}"/>
    <cellStyle name="Entrada 6 4 7 2 3" xfId="16785" xr:uid="{B4D3079D-92C4-41AD-8C73-B1A13CCC73B2}"/>
    <cellStyle name="Entrada 6 4 7 2 3 2" xfId="31893" xr:uid="{1257FF8C-0CB0-4E75-8753-0A9C4D62E7ED}"/>
    <cellStyle name="Entrada 6 4 7 2 4" xfId="21908" xr:uid="{55EEB8C9-01ED-4D51-B6FB-5E538F0EF55F}"/>
    <cellStyle name="Entrada 6 4 7 3" xfId="10545" xr:uid="{02DC017F-2AD9-42C3-A861-86EA2A427116}"/>
    <cellStyle name="Entrada 6 4 7 3 2" xfId="25653" xr:uid="{D6290E88-BA9D-4C3D-A7D8-EF65D30053FF}"/>
    <cellStyle name="Entrada 6 4 7 4" xfId="7163" xr:uid="{F4AEB988-193D-4C32-8932-4BDA46678315}"/>
    <cellStyle name="Entrada 6 4 7 4 2" xfId="22271" xr:uid="{6B44861A-2316-4079-8909-7958596908C6}"/>
    <cellStyle name="Entrada 6 4 7 5" xfId="19271" xr:uid="{BAE17A5D-F3A1-4687-A863-E1BBA1592FC5}"/>
    <cellStyle name="Entrada 6 4 8" xfId="4728" xr:uid="{E7C30F34-81DE-4554-ACFE-A4063C490167}"/>
    <cellStyle name="Entrada 6 4 8 2" xfId="11110" xr:uid="{484406C3-2E3B-48E1-92BF-0CACE061F643}"/>
    <cellStyle name="Entrada 6 4 8 2 2" xfId="26218" xr:uid="{4261FEAE-4DC6-4119-BCC2-82870DA6FF3F}"/>
    <cellStyle name="Entrada 6 4 8 3" xfId="14458" xr:uid="{91147123-5EC3-4711-91AB-BD332A1F41C1}"/>
    <cellStyle name="Entrada 6 4 8 3 2" xfId="29566" xr:uid="{5B7261AF-E7B6-4FF6-8001-A11EE649B8C8}"/>
    <cellStyle name="Entrada 6 4 8 4" xfId="19836" xr:uid="{31BD001B-B1B3-4260-A49A-3999E531F01A}"/>
    <cellStyle name="Entrada 6 4 9" xfId="8589" xr:uid="{DA9DBAD0-67D9-41CD-9255-0F1A1B7A5576}"/>
    <cellStyle name="Entrada 6 4 9 2" xfId="23697" xr:uid="{3A1285A6-16B4-4DDC-A3A7-D67F294B43DD}"/>
    <cellStyle name="Entrada 6 5" xfId="2030" xr:uid="{BC363AB0-3579-4D0F-BA19-438AFD361B86}"/>
    <cellStyle name="Entrada 6 5 10" xfId="13444" xr:uid="{EA252343-9459-4DD4-83C3-B702509FA797}"/>
    <cellStyle name="Entrada 6 5 10 2" xfId="28552" xr:uid="{D762C39E-A434-46E1-9E24-B8AFEB55DD0E}"/>
    <cellStyle name="Entrada 6 5 11" xfId="17255" xr:uid="{EBC8C96C-B21C-4B5D-9CCE-A680C76D8859}"/>
    <cellStyle name="Entrada 6 5 2" xfId="2790" xr:uid="{CAE4471E-02E3-43CC-A5DB-5D5EE5B50398}"/>
    <cellStyle name="Entrada 6 5 2 2" xfId="5427" xr:uid="{307BD574-F2A8-4F7A-85AA-D749202AAC97}"/>
    <cellStyle name="Entrada 6 5 2 2 2" xfId="13613" xr:uid="{0E96CE31-4031-40D1-BA94-027D36CBAFAD}"/>
    <cellStyle name="Entrada 6 5 2 2 2 2" xfId="28721" xr:uid="{48ABDEEE-7D67-4099-AE57-4859F504E8C9}"/>
    <cellStyle name="Entrada 6 5 2 2 3" xfId="20535" xr:uid="{2026CE4B-96FC-488B-B02E-A0D8A8B27B5E}"/>
    <cellStyle name="Entrada 6 5 2 3" xfId="7950" xr:uid="{19353E89-5BAA-4205-BED2-651A25EAFB29}"/>
    <cellStyle name="Entrada 6 5 2 3 2" xfId="23058" xr:uid="{89058AAE-0587-46C7-ABFA-0DD2E0BFA545}"/>
    <cellStyle name="Entrada 6 5 2 4" xfId="17898" xr:uid="{303D01ED-C07E-4F9A-976F-E0771F32301D}"/>
    <cellStyle name="Entrada 6 5 3" xfId="3093" xr:uid="{5473FA2B-0C1C-4AE8-8F41-E272C1044469}"/>
    <cellStyle name="Entrada 6 5 3 2" xfId="5730" xr:uid="{2E1F3F26-3EED-47B1-8406-6E827113DA7E}"/>
    <cellStyle name="Entrada 6 5 3 2 2" xfId="12041" xr:uid="{F8CAA9FE-EDCC-4E65-8107-0DBC6CA821C0}"/>
    <cellStyle name="Entrada 6 5 3 2 2 2" xfId="27149" xr:uid="{DFD90B15-1096-4D47-AA2A-43A5D0345A08}"/>
    <cellStyle name="Entrada 6 5 3 2 3" xfId="7347" xr:uid="{559BAA3B-08DF-4E58-B87C-B2402A5CD82C}"/>
    <cellStyle name="Entrada 6 5 3 2 3 2" xfId="22455" xr:uid="{B8245402-D8F4-4C17-BD17-18E55765C195}"/>
    <cellStyle name="Entrada 6 5 3 2 4" xfId="20838" xr:uid="{EDD72119-07C1-4890-8CED-5E5A8083E8B6}"/>
    <cellStyle name="Entrada 6 5 3 3" xfId="9475" xr:uid="{4BE22810-97B4-42DF-968A-EDC35B769E0E}"/>
    <cellStyle name="Entrada 6 5 3 3 2" xfId="24583" xr:uid="{EE7641E3-E887-4348-93DD-9667B1898E52}"/>
    <cellStyle name="Entrada 6 5 3 4" xfId="15484" xr:uid="{C92FEAC7-2818-4DB0-8E4F-289A9988B876}"/>
    <cellStyle name="Entrada 6 5 3 4 2" xfId="30592" xr:uid="{6F14F571-064A-4F18-B7FF-24025DF59DE1}"/>
    <cellStyle name="Entrada 6 5 3 5" xfId="18201" xr:uid="{C0E84431-EE16-4E09-830D-CAED317DF177}"/>
    <cellStyle name="Entrada 6 5 4" xfId="3419" xr:uid="{856B1CB7-E7AB-49C6-831D-A4740978C373}"/>
    <cellStyle name="Entrada 6 5 4 2" xfId="6056" xr:uid="{4F4926B9-9F73-453B-B877-CCAB0FEF226C}"/>
    <cellStyle name="Entrada 6 5 4 2 2" xfId="12367" xr:uid="{75D3C8C8-F859-465E-A468-3110D8FEBC77}"/>
    <cellStyle name="Entrada 6 5 4 2 2 2" xfId="27475" xr:uid="{5ED8B67F-7570-466A-9648-926F71DDF714}"/>
    <cellStyle name="Entrada 6 5 4 2 3" xfId="14476" xr:uid="{E5C453A9-04FE-434A-B2D0-C244A821E747}"/>
    <cellStyle name="Entrada 6 5 4 2 3 2" xfId="29584" xr:uid="{FB415E94-AFA1-492A-ACAC-48381400AD85}"/>
    <cellStyle name="Entrada 6 5 4 2 4" xfId="21164" xr:uid="{4F2B35CC-4ABE-4339-9F18-87A232B2988D}"/>
    <cellStyle name="Entrada 6 5 4 3" xfId="9801" xr:uid="{A8B50647-95D6-4134-AB0B-83DCACA7F4A4}"/>
    <cellStyle name="Entrada 6 5 4 3 2" xfId="24909" xr:uid="{BDB4855F-D24D-474D-BC23-7C7D646C8E4E}"/>
    <cellStyle name="Entrada 6 5 4 4" xfId="14470" xr:uid="{57D85F1C-BFAD-4E0F-B377-CF89A05B178F}"/>
    <cellStyle name="Entrada 6 5 4 4 2" xfId="29578" xr:uid="{8E05506E-151F-46F9-AA4E-D85FAD09CB19}"/>
    <cellStyle name="Entrada 6 5 4 5" xfId="18527" xr:uid="{96931897-5152-460D-988C-625669F22121}"/>
    <cellStyle name="Entrada 6 5 5" xfId="3725" xr:uid="{D562E461-5298-4694-B236-164F3A7F662B}"/>
    <cellStyle name="Entrada 6 5 5 2" xfId="6362" xr:uid="{34028FFF-C842-461E-8780-A8A51E324537}"/>
    <cellStyle name="Entrada 6 5 5 2 2" xfId="12673" xr:uid="{A881967E-873D-4A53-862C-147E1A6D266B}"/>
    <cellStyle name="Entrada 6 5 5 2 2 2" xfId="27781" xr:uid="{A33F68AB-7DA5-407B-8D33-3E9ED8DFE8BA}"/>
    <cellStyle name="Entrada 6 5 5 2 3" xfId="11241" xr:uid="{71C71C85-30E4-424C-8677-528E82261554}"/>
    <cellStyle name="Entrada 6 5 5 2 3 2" xfId="26349" xr:uid="{7CF34CAD-2999-435E-9650-B7D22B1D76A8}"/>
    <cellStyle name="Entrada 6 5 5 2 4" xfId="21470" xr:uid="{C22CFCF8-065D-49A6-B2F5-B679960C706C}"/>
    <cellStyle name="Entrada 6 5 5 3" xfId="10107" xr:uid="{D2848CBC-3DD4-44A7-BAEF-46627F701413}"/>
    <cellStyle name="Entrada 6 5 5 3 2" xfId="25215" xr:uid="{7C14B668-81B2-4A2A-A8F9-4C43F501E400}"/>
    <cellStyle name="Entrada 6 5 5 4" xfId="15282" xr:uid="{A4034788-5D25-435A-95D2-00E5FD8CA537}"/>
    <cellStyle name="Entrada 6 5 5 4 2" xfId="30390" xr:uid="{A365C724-05FB-4352-8150-F701098C70D4}"/>
    <cellStyle name="Entrada 6 5 5 5" xfId="18833" xr:uid="{0E54897C-D93C-4DFF-9968-AF2E018E5E1C}"/>
    <cellStyle name="Entrada 6 5 6" xfId="4102" xr:uid="{46CA4DCB-DF10-41B5-A6BC-6E778F8C5C32}"/>
    <cellStyle name="Entrada 6 5 6 2" xfId="6739" xr:uid="{A51B39C1-873A-459D-AD30-8841F14E8F1B}"/>
    <cellStyle name="Entrada 6 5 6 2 2" xfId="13050" xr:uid="{4BF88B00-7999-4C99-AC1D-D256EF15B18F}"/>
    <cellStyle name="Entrada 6 5 6 2 2 2" xfId="28158" xr:uid="{250EAD2C-FF52-4B57-B74D-CB7661D540AD}"/>
    <cellStyle name="Entrada 6 5 6 2 3" xfId="16724" xr:uid="{39377C26-7537-4F55-9915-0CE02611F850}"/>
    <cellStyle name="Entrada 6 5 6 2 3 2" xfId="31832" xr:uid="{97E430A2-5DED-4073-84E5-92955EA1DF6E}"/>
    <cellStyle name="Entrada 6 5 6 2 4" xfId="21847" xr:uid="{81F92232-5281-4906-B171-D15315A4C0F8}"/>
    <cellStyle name="Entrada 6 5 6 3" xfId="10484" xr:uid="{16FE159D-51B8-4E88-A562-E0AB651B1E9F}"/>
    <cellStyle name="Entrada 6 5 6 3 2" xfId="25592" xr:uid="{BF521476-F662-4971-97BD-E12A92A7E7C6}"/>
    <cellStyle name="Entrada 6 5 6 4" xfId="16438" xr:uid="{B5556664-693B-46B1-B218-312F4F0AFA19}"/>
    <cellStyle name="Entrada 6 5 6 4 2" xfId="31546" xr:uid="{C5C2E79E-677E-4AD4-804D-55AF520433DC}"/>
    <cellStyle name="Entrada 6 5 6 5" xfId="19210" xr:uid="{C259754F-3B3E-4CF2-977F-61428BB120EB}"/>
    <cellStyle name="Entrada 6 5 7" xfId="4667" xr:uid="{025179EB-40CF-461A-9A78-60E3E9DE7B1F}"/>
    <cellStyle name="Entrada 6 5 7 2" xfId="11049" xr:uid="{57555DEC-C68A-47D2-BF25-4DBA1E4E75C6}"/>
    <cellStyle name="Entrada 6 5 7 2 2" xfId="26157" xr:uid="{FCC37C1B-37F4-45E2-AEDF-9E2631469CD2}"/>
    <cellStyle name="Entrada 6 5 7 3" xfId="13397" xr:uid="{E3EF8D53-3B3F-4F47-9C30-21DBAFD630E0}"/>
    <cellStyle name="Entrada 6 5 7 3 2" xfId="28505" xr:uid="{8BD70A62-5996-4091-843A-9460ACDE84E4}"/>
    <cellStyle name="Entrada 6 5 7 4" xfId="19775" xr:uid="{AAA44AFB-8151-4E8C-A324-205398277B5C}"/>
    <cellStyle name="Entrada 6 5 8" xfId="8528" xr:uid="{3E2AF796-A539-496E-8D26-D343820D57BF}"/>
    <cellStyle name="Entrada 6 5 8 2" xfId="23636" xr:uid="{B9009D06-9E3A-413D-9959-F81BCC2BA963}"/>
    <cellStyle name="Entrada 6 5 9" xfId="15497" xr:uid="{6D7B1954-9788-4CD6-B9FA-F014E0D0CED1}"/>
    <cellStyle name="Entrada 6 5 9 2" xfId="30605" xr:uid="{550A12BE-75BC-4531-A89A-5EDD984C2CA2}"/>
    <cellStyle name="Entrada 7" xfId="1156" xr:uid="{00000000-0005-0000-0000-000086040000}"/>
    <cellStyle name="Entrada 7 2" xfId="1872" xr:uid="{E162A9FA-5AEB-46AE-A719-5572C05600B4}"/>
    <cellStyle name="Entrada 7 2 10" xfId="8373" xr:uid="{DE249A6A-CF34-45FD-AB7E-7E3D5D0B4FA8}"/>
    <cellStyle name="Entrada 7 2 10 2" xfId="23481" xr:uid="{22205E68-62D4-4F1F-BF15-9D042381108A}"/>
    <cellStyle name="Entrada 7 2 11" xfId="13981" xr:uid="{78632439-104C-4228-A547-7A089149265C}"/>
    <cellStyle name="Entrada 7 2 11 2" xfId="29089" xr:uid="{D4A8BD5B-5AC4-4D4B-91C2-6D464903E816}"/>
    <cellStyle name="Entrada 7 2 12" xfId="8188" xr:uid="{CC4906EC-DDA3-4DC2-8E83-B70A8587CFE2}"/>
    <cellStyle name="Entrada 7 2 12 2" xfId="23296" xr:uid="{53D0603B-09AE-4081-84EF-E8EBDD96C798}"/>
    <cellStyle name="Entrada 7 2 13" xfId="17097" xr:uid="{6292E3AE-536F-4961-8FD1-5FDE4E8EBB6C}"/>
    <cellStyle name="Entrada 7 2 2" xfId="2432" xr:uid="{185B1272-96B8-4379-8F4E-0EB5C0D42DC0}"/>
    <cellStyle name="Entrada 7 2 2 2" xfId="5069" xr:uid="{509AFA51-D58A-4448-903A-B133539B5003}"/>
    <cellStyle name="Entrada 7 2 2 2 2" xfId="11433" xr:uid="{05A2D340-2370-4DA5-B20C-6C0A114C7C76}"/>
    <cellStyle name="Entrada 7 2 2 2 2 2" xfId="26541" xr:uid="{E9D9E136-41E0-4B0A-9B21-058DF4A2904B}"/>
    <cellStyle name="Entrada 7 2 2 2 3" xfId="13900" xr:uid="{2D07A3D3-B684-47B6-AF0F-1DD33D2949DD}"/>
    <cellStyle name="Entrada 7 2 2 2 3 2" xfId="29008" xr:uid="{522CD9E5-F846-41C0-A1B1-53234F364D7C}"/>
    <cellStyle name="Entrada 7 2 2 2 4" xfId="20177" xr:uid="{6F81D4C3-09A3-4069-B349-C87BE1F38B87}"/>
    <cellStyle name="Entrada 7 2 2 3" xfId="8899" xr:uid="{666F8FAB-4407-45C5-8E33-8F3371323592}"/>
    <cellStyle name="Entrada 7 2 2 3 2" xfId="24007" xr:uid="{27C7C30B-C78F-4405-B918-8584401F7E85}"/>
    <cellStyle name="Entrada 7 2 3" xfId="2662" xr:uid="{99238C85-FF2A-474E-8CE9-7C771077D339}"/>
    <cellStyle name="Entrada 7 2 3 2" xfId="5299" xr:uid="{9CD7C932-FFA7-4721-B16D-EFAD8EE46429}"/>
    <cellStyle name="Entrada 7 2 3 2 2" xfId="13502" xr:uid="{57BC33F1-BD84-4438-B3C9-49BF0F913FC7}"/>
    <cellStyle name="Entrada 7 2 3 2 2 2" xfId="28610" xr:uid="{91EA6248-86D7-495D-9B19-ECEED2A75BA2}"/>
    <cellStyle name="Entrada 7 2 3 2 3" xfId="20407" xr:uid="{A3D0F13C-BB51-4322-A9A2-5FFD14D5500A}"/>
    <cellStyle name="Entrada 7 2 3 3" xfId="14581" xr:uid="{84635FBE-BD05-4C52-9466-06AB3C1B6ABC}"/>
    <cellStyle name="Entrada 7 2 3 3 2" xfId="29689" xr:uid="{7A550446-7923-4A45-BF46-2C3F5E9AA1E5}"/>
    <cellStyle name="Entrada 7 2 3 4" xfId="17770" xr:uid="{27422CBE-C4FA-4604-A86E-650E04E82530}"/>
    <cellStyle name="Entrada 7 2 4" xfId="2966" xr:uid="{9A1A2E68-FDD4-4180-9F1D-318058DC7ABB}"/>
    <cellStyle name="Entrada 7 2 4 2" xfId="5603" xr:uid="{B17FB0EB-CC6D-4477-ABBC-EA0D9DBD114C}"/>
    <cellStyle name="Entrada 7 2 4 2 2" xfId="11914" xr:uid="{C010B79F-1D89-4E7D-9CBA-3BC4694E55DF}"/>
    <cellStyle name="Entrada 7 2 4 2 2 2" xfId="27022" xr:uid="{16D36C1F-60A6-48F2-9836-EEC4A855DCB9}"/>
    <cellStyle name="Entrada 7 2 4 2 3" xfId="14245" xr:uid="{640F3031-7030-4969-96EB-46CD6534FCB4}"/>
    <cellStyle name="Entrada 7 2 4 2 3 2" xfId="29353" xr:uid="{621B1371-EBB6-472A-B53F-F8DC0C6508BB}"/>
    <cellStyle name="Entrada 7 2 4 2 4" xfId="20711" xr:uid="{08D1CEDC-8ABC-4BB8-B4CE-AD4F853DE713}"/>
    <cellStyle name="Entrada 7 2 4 3" xfId="9348" xr:uid="{5250071F-355A-4B93-91F0-3D3275A94857}"/>
    <cellStyle name="Entrada 7 2 4 3 2" xfId="24456" xr:uid="{EC8273AB-C42C-462F-BF2E-9A2E74F81049}"/>
    <cellStyle name="Entrada 7 2 4 4" xfId="13987" xr:uid="{8FD7523D-A4C8-4B2C-9B97-61A10AFFA4F0}"/>
    <cellStyle name="Entrada 7 2 4 4 2" xfId="29095" xr:uid="{88D9A745-F822-4830-AD5C-F8E88A605524}"/>
    <cellStyle name="Entrada 7 2 4 5" xfId="18074" xr:uid="{49047F4C-CF9A-4AD9-AA4B-455D1FA9A954}"/>
    <cellStyle name="Entrada 7 2 5" xfId="3292" xr:uid="{1434B90F-D282-46C7-BA04-9A15EF316D99}"/>
    <cellStyle name="Entrada 7 2 5 2" xfId="5929" xr:uid="{44FA0A32-15D9-4AE3-9117-4E5FA5E9DAD5}"/>
    <cellStyle name="Entrada 7 2 5 2 2" xfId="12240" xr:uid="{79732162-1B3D-4C57-B235-DD36CEDE2377}"/>
    <cellStyle name="Entrada 7 2 5 2 2 2" xfId="27348" xr:uid="{7E4CBD93-F258-4175-918F-04F9A9A180F2}"/>
    <cellStyle name="Entrada 7 2 5 2 3" xfId="15026" xr:uid="{BAB2563F-3017-4FBE-AC42-D06EC215CE4E}"/>
    <cellStyle name="Entrada 7 2 5 2 3 2" xfId="30134" xr:uid="{3B6D06E7-F2D6-44DB-97B5-8CA4448F1321}"/>
    <cellStyle name="Entrada 7 2 5 2 4" xfId="21037" xr:uid="{492DE7B0-C8FF-48F5-8784-172843AAE50A}"/>
    <cellStyle name="Entrada 7 2 5 3" xfId="9674" xr:uid="{BBBFD0AC-F8F9-411C-89D1-53BF08BC784A}"/>
    <cellStyle name="Entrada 7 2 5 3 2" xfId="24782" xr:uid="{2A01D3DD-285D-4745-B680-547C72DB0598}"/>
    <cellStyle name="Entrada 7 2 5 4" xfId="16189" xr:uid="{A19B71C6-3E1F-4DFC-B500-2C3FE73B4AF2}"/>
    <cellStyle name="Entrada 7 2 5 4 2" xfId="31297" xr:uid="{DB9372B7-6B9A-4049-99E0-1AE037D40DF3}"/>
    <cellStyle name="Entrada 7 2 5 5" xfId="18400" xr:uid="{DC551B62-79A6-4358-BB77-6EB286739448}"/>
    <cellStyle name="Entrada 7 2 6" xfId="3598" xr:uid="{03B96667-B2CD-4690-A736-49B2FE1CAB02}"/>
    <cellStyle name="Entrada 7 2 6 2" xfId="6235" xr:uid="{32012A5C-51C3-47F5-8B85-374B3C78207E}"/>
    <cellStyle name="Entrada 7 2 6 2 2" xfId="12546" xr:uid="{4477B1B3-A3FC-479E-8C3B-71DCAA09A09E}"/>
    <cellStyle name="Entrada 7 2 6 2 2 2" xfId="27654" xr:uid="{0398E6E4-65F5-4EB6-856E-FAD496940CAA}"/>
    <cellStyle name="Entrada 7 2 6 2 3" xfId="14328" xr:uid="{E818EFB1-1B7D-4A46-A491-D9F72D4059C9}"/>
    <cellStyle name="Entrada 7 2 6 2 3 2" xfId="29436" xr:uid="{E3F8A06D-7497-4CB6-A166-F2313B0E4F9D}"/>
    <cellStyle name="Entrada 7 2 6 2 4" xfId="21343" xr:uid="{31457555-553E-41A3-B48E-FDA94F737FEE}"/>
    <cellStyle name="Entrada 7 2 6 3" xfId="9980" xr:uid="{CD61167D-684C-4016-A7AB-ECDC0310D128}"/>
    <cellStyle name="Entrada 7 2 6 3 2" xfId="25088" xr:uid="{99A06A3E-12FF-4D47-AEDA-3531D239F4FF}"/>
    <cellStyle name="Entrada 7 2 6 4" xfId="7994" xr:uid="{E9231107-08FF-40A9-9C45-4DF8F8F26E3D}"/>
    <cellStyle name="Entrada 7 2 6 4 2" xfId="23102" xr:uid="{97382E29-647C-4B07-9B09-534881BC2C2E}"/>
    <cellStyle name="Entrada 7 2 6 5" xfId="18706" xr:uid="{CD28D33D-CB8E-450E-9CE8-456799E86C52}"/>
    <cellStyle name="Entrada 7 2 7" xfId="3944" xr:uid="{A1AA6103-9F7D-477C-81C5-E386609C90ED}"/>
    <cellStyle name="Entrada 7 2 7 2" xfId="6581" xr:uid="{8D3AC820-DCD3-41E3-BA80-110271164DD0}"/>
    <cellStyle name="Entrada 7 2 7 2 2" xfId="12892" xr:uid="{206831FA-4930-403F-876B-1D2853667DB5}"/>
    <cellStyle name="Entrada 7 2 7 2 2 2" xfId="28000" xr:uid="{2105EDF0-1FD1-4B46-8399-7AA183E92F16}"/>
    <cellStyle name="Entrada 7 2 7 2 3" xfId="16597" xr:uid="{F0C12810-32CC-4A95-B7EB-F0C3523E0C9F}"/>
    <cellStyle name="Entrada 7 2 7 2 3 2" xfId="31705" xr:uid="{7F9F475F-0893-43AB-A437-1628B8B9FD05}"/>
    <cellStyle name="Entrada 7 2 7 2 4" xfId="21689" xr:uid="{2237138E-F773-41E1-9EC5-02EED91AEDE6}"/>
    <cellStyle name="Entrada 7 2 7 3" xfId="10326" xr:uid="{7E372BBB-61AB-4C32-9CAC-A915C5B7607F}"/>
    <cellStyle name="Entrada 7 2 7 3 2" xfId="25434" xr:uid="{00E2829E-8C63-4728-9980-D0B1E9802196}"/>
    <cellStyle name="Entrada 7 2 7 4" xfId="15099" xr:uid="{F76D84EE-3B1E-4AC2-98B0-D7C9AB887919}"/>
    <cellStyle name="Entrada 7 2 7 4 2" xfId="30207" xr:uid="{C434CBB4-742B-4919-B004-423A24C4CAF9}"/>
    <cellStyle name="Entrada 7 2 7 5" xfId="19052" xr:uid="{1FF3182E-950B-4C57-80C4-342715604205}"/>
    <cellStyle name="Entrada 7 2 8" xfId="4291" xr:uid="{9D2F166D-47FB-4DEB-9381-23B40D870154}"/>
    <cellStyle name="Entrada 7 2 8 2" xfId="6928" xr:uid="{0D8761D2-D70C-4B2F-BC95-3B02FAFD3633}"/>
    <cellStyle name="Entrada 7 2 8 2 2" xfId="13239" xr:uid="{291F9F54-06A6-4144-8F6A-1EB287A16693}"/>
    <cellStyle name="Entrada 7 2 8 2 2 2" xfId="28347" xr:uid="{DD6D9413-5F69-4C7F-A408-D83FAB03FB37}"/>
    <cellStyle name="Entrada 7 2 8 2 3" xfId="16903" xr:uid="{A80A2590-218E-441B-B739-42633ACB9AE7}"/>
    <cellStyle name="Entrada 7 2 8 2 3 2" xfId="32011" xr:uid="{1CC42553-D479-40B2-9809-2A315791659F}"/>
    <cellStyle name="Entrada 7 2 8 2 4" xfId="22036" xr:uid="{951E75C5-A281-4331-9405-957D052E2A5B}"/>
    <cellStyle name="Entrada 7 2 8 3" xfId="10673" xr:uid="{F0646B27-CCBB-41D8-9AFF-BF172C77580D}"/>
    <cellStyle name="Entrada 7 2 8 3 2" xfId="25781" xr:uid="{FF89BB38-37F3-4ED5-99EC-392B99B56219}"/>
    <cellStyle name="Entrada 7 2 8 4" xfId="14914" xr:uid="{EB3F4493-C394-486F-9078-2F7F9385B867}"/>
    <cellStyle name="Entrada 7 2 8 4 2" xfId="30022" xr:uid="{3089E83C-05A8-420C-9C5F-51B8AFF96E79}"/>
    <cellStyle name="Entrada 7 2 8 5" xfId="19399" xr:uid="{65B82F48-0626-4EBD-92F5-D68B0D2A4AD9}"/>
    <cellStyle name="Entrada 7 2 9" xfId="4509" xr:uid="{427A9E1D-1F67-426A-A58A-81B30BF36577}"/>
    <cellStyle name="Entrada 7 2 9 2" xfId="10891" xr:uid="{D389A2AC-587D-47AD-9BAC-5EBCDAD8DE06}"/>
    <cellStyle name="Entrada 7 2 9 2 2" xfId="25999" xr:uid="{6DE3C4D0-C10C-4AA3-9D21-6B118143D62A}"/>
    <cellStyle name="Entrada 7 2 9 3" xfId="16430" xr:uid="{515C2E5C-ECC8-4E62-8C9A-D8D4102041C9}"/>
    <cellStyle name="Entrada 7 2 9 3 2" xfId="31538" xr:uid="{0B9338FB-F08B-4AFA-AEAA-6F10F96B0F64}"/>
    <cellStyle name="Entrada 7 2 9 4" xfId="19617" xr:uid="{3B48437F-555E-4A63-B98B-A6A786F7CFEE}"/>
    <cellStyle name="Entrada 7 3" xfId="1855" xr:uid="{C1665ABA-D3BB-4CAA-BC7B-C3A16C486045}"/>
    <cellStyle name="Entrada 7 3 10" xfId="15354" xr:uid="{AF826F01-D763-4550-9DED-6A0C50CA85B3}"/>
    <cellStyle name="Entrada 7 3 10 2" xfId="30462" xr:uid="{4C1B2F1D-2501-4A1F-98E1-2A4F7B9F77CF}"/>
    <cellStyle name="Entrada 7 3 11" xfId="14311" xr:uid="{91B8D7D2-5155-442A-A383-1EEA0AEEAAB6}"/>
    <cellStyle name="Entrada 7 3 11 2" xfId="29419" xr:uid="{7B1CD66A-34C5-43F4-B08B-B1A958F12EF7}"/>
    <cellStyle name="Entrada 7 3 12" xfId="17080" xr:uid="{526A19CA-858E-44F0-955B-C7F9DF7367E1}"/>
    <cellStyle name="Entrada 7 3 2" xfId="2415" xr:uid="{2AF63604-5700-4060-A85D-3088C3BDDA17}"/>
    <cellStyle name="Entrada 7 3 2 2" xfId="5052" xr:uid="{C76276F9-D8C1-40F7-87D2-B94DCA48B29C}"/>
    <cellStyle name="Entrada 7 3 2 2 2" xfId="11416" xr:uid="{AFFAC3AC-2C74-46BB-BC33-2943C51807B2}"/>
    <cellStyle name="Entrada 7 3 2 2 2 2" xfId="26524" xr:uid="{DF5DA4C1-FA5D-4CE5-8640-B6B5940C5959}"/>
    <cellStyle name="Entrada 7 3 2 2 3" xfId="16006" xr:uid="{74502B6C-9536-4801-A387-F78A815EA026}"/>
    <cellStyle name="Entrada 7 3 2 2 3 2" xfId="31114" xr:uid="{DC05CEC3-A762-4B4E-BB0B-14CE317AFF7B}"/>
    <cellStyle name="Entrada 7 3 2 2 4" xfId="20160" xr:uid="{320CBDCE-D2B6-454D-B452-8ED01EFFC40D}"/>
    <cellStyle name="Entrada 7 3 2 3" xfId="8882" xr:uid="{DA6DC324-A2F1-4888-950C-E6939D661145}"/>
    <cellStyle name="Entrada 7 3 2 3 2" xfId="23990" xr:uid="{AB6E54CA-69C4-4696-87BA-411047EAE129}"/>
    <cellStyle name="Entrada 7 3 2 4" xfId="15895" xr:uid="{B00CDF1A-E752-41D9-83EB-61021F11FCB7}"/>
    <cellStyle name="Entrada 7 3 2 4 2" xfId="31003" xr:uid="{7D197826-BF02-46BB-9926-ABF7D159BB43}"/>
    <cellStyle name="Entrada 7 3 2 5" xfId="7375" xr:uid="{561FE720-ACF9-422B-BB36-44873B7804E3}"/>
    <cellStyle name="Entrada 7 3 2 5 2" xfId="22483" xr:uid="{8CAB5D70-537C-4311-B2AC-C59B5118A64F}"/>
    <cellStyle name="Entrada 7 3 2 6" xfId="17606" xr:uid="{768D0692-5446-4B37-88AD-8EF93F0A9A37}"/>
    <cellStyle name="Entrada 7 3 3" xfId="2205" xr:uid="{378A5282-5CC0-4077-B7B0-0C8692DB57CB}"/>
    <cellStyle name="Entrada 7 3 3 2" xfId="4842" xr:uid="{878A6A27-4134-43FD-9CBD-7CDE70257681}"/>
    <cellStyle name="Entrada 7 3 3 2 2" xfId="13842" xr:uid="{415E2A71-7A7A-4A76-851F-6CE131F6CB64}"/>
    <cellStyle name="Entrada 7 3 3 2 2 2" xfId="28950" xr:uid="{834CACB5-80A4-434F-ACA0-52145A6FE000}"/>
    <cellStyle name="Entrada 7 3 3 2 3" xfId="19950" xr:uid="{17BBBE30-D7FE-430F-976D-25DDE21A7641}"/>
    <cellStyle name="Entrada 7 3 3 3" xfId="16009" xr:uid="{260EFC7B-F9C7-4CA7-8C5A-4407301B2934}"/>
    <cellStyle name="Entrada 7 3 3 3 2" xfId="31117" xr:uid="{86636D8A-1D40-4EC6-A04B-6A15729D8734}"/>
    <cellStyle name="Entrada 7 3 3 4" xfId="17430" xr:uid="{05968A56-4289-4DE5-8DFF-DA030AA99168}"/>
    <cellStyle name="Entrada 7 3 4" xfId="2949" xr:uid="{3E791F1E-5A51-4C83-9C30-06196D8BB600}"/>
    <cellStyle name="Entrada 7 3 4 2" xfId="5586" xr:uid="{8724107F-7D31-4729-BCBC-8E2F5D8CB654}"/>
    <cellStyle name="Entrada 7 3 4 2 2" xfId="11897" xr:uid="{90E2B922-CC0B-4CB9-AB8B-040AADB678A1}"/>
    <cellStyle name="Entrada 7 3 4 2 2 2" xfId="27005" xr:uid="{1FA22679-10EE-4DE3-92BB-1A464CAA6EEC}"/>
    <cellStyle name="Entrada 7 3 4 2 3" xfId="14216" xr:uid="{94E7BB2E-3BAE-4944-AE78-F3BF00430E1D}"/>
    <cellStyle name="Entrada 7 3 4 2 3 2" xfId="29324" xr:uid="{BA47A7B6-24E3-4E19-8361-27EDE8AC7A0C}"/>
    <cellStyle name="Entrada 7 3 4 2 4" xfId="20694" xr:uid="{DCB5E9E3-246C-4236-9823-095B5FD42CD4}"/>
    <cellStyle name="Entrada 7 3 4 3" xfId="9331" xr:uid="{1B8265D5-2762-475B-AC3C-372165555D43}"/>
    <cellStyle name="Entrada 7 3 4 3 2" xfId="24439" xr:uid="{44A84DD1-FD33-459D-B1CA-70DBD3B5B40C}"/>
    <cellStyle name="Entrada 7 3 4 4" xfId="15493" xr:uid="{4D168DEB-5D5D-47B9-8CC4-A16D44D9AA7D}"/>
    <cellStyle name="Entrada 7 3 4 4 2" xfId="30601" xr:uid="{77104FDC-0E04-438B-AF71-A5B0014F6716}"/>
    <cellStyle name="Entrada 7 3 4 5" xfId="18057" xr:uid="{F5731E1B-007A-46D5-B8E8-9CA1535226F1}"/>
    <cellStyle name="Entrada 7 3 5" xfId="3275" xr:uid="{C3FA9D8A-3B28-48E3-800F-14616D5862CA}"/>
    <cellStyle name="Entrada 7 3 5 2" xfId="5912" xr:uid="{BD9BE79B-A281-43C7-81BE-486D6EDF2170}"/>
    <cellStyle name="Entrada 7 3 5 2 2" xfId="12223" xr:uid="{2882B57C-0501-494E-BD33-8BA2706C39A9}"/>
    <cellStyle name="Entrada 7 3 5 2 2 2" xfId="27331" xr:uid="{AEFB2F51-2DC6-416F-ABF4-194418EEEB0F}"/>
    <cellStyle name="Entrada 7 3 5 2 3" xfId="15514" xr:uid="{79D6FE5D-209E-41B3-9CDB-E4940FA11F86}"/>
    <cellStyle name="Entrada 7 3 5 2 3 2" xfId="30622" xr:uid="{17CC5EAD-816A-4C8C-AFE7-DBF8BFE793DC}"/>
    <cellStyle name="Entrada 7 3 5 2 4" xfId="21020" xr:uid="{0DF08EEF-C229-4AAA-9ECA-2751AA30EEBF}"/>
    <cellStyle name="Entrada 7 3 5 3" xfId="9657" xr:uid="{9CEF60F0-1080-405A-BEBA-F3880BE42CBF}"/>
    <cellStyle name="Entrada 7 3 5 3 2" xfId="24765" xr:uid="{B392FE6D-3464-460A-8AE9-A889C65FAC25}"/>
    <cellStyle name="Entrada 7 3 5 4" xfId="14282" xr:uid="{45B24FB0-F209-42CA-862B-D3F6F1B68CA0}"/>
    <cellStyle name="Entrada 7 3 5 4 2" xfId="29390" xr:uid="{EC0FFE79-3459-4A38-8CAD-16F3ECAB1397}"/>
    <cellStyle name="Entrada 7 3 5 5" xfId="18383" xr:uid="{DE2DBA5E-AEAD-406D-AC2F-10C02961856D}"/>
    <cellStyle name="Entrada 7 3 6" xfId="3581" xr:uid="{CE10B874-497F-48C6-8A10-F7E0B1A001B7}"/>
    <cellStyle name="Entrada 7 3 6 2" xfId="6218" xr:uid="{8DA49624-1156-4193-B282-00ED7164D1BA}"/>
    <cellStyle name="Entrada 7 3 6 2 2" xfId="12529" xr:uid="{67D7F51E-D26C-48D1-9C9E-E2954A3E7577}"/>
    <cellStyle name="Entrada 7 3 6 2 2 2" xfId="27637" xr:uid="{8F6BC565-3781-404A-B865-4C9345532A6F}"/>
    <cellStyle name="Entrada 7 3 6 2 3" xfId="15086" xr:uid="{FB3AF36F-9106-480E-8A7C-286B1E6A5670}"/>
    <cellStyle name="Entrada 7 3 6 2 3 2" xfId="30194" xr:uid="{577BA815-3ADF-4850-8B11-08F438E51144}"/>
    <cellStyle name="Entrada 7 3 6 2 4" xfId="21326" xr:uid="{B28F2BFD-DFA4-4C3A-9B9E-55FE78FEDE9C}"/>
    <cellStyle name="Entrada 7 3 6 3" xfId="9963" xr:uid="{E5844FD6-A40E-47DD-94F7-C98DBA2D2B9E}"/>
    <cellStyle name="Entrada 7 3 6 3 2" xfId="25071" xr:uid="{E9E8076B-BDF7-42FC-9BFB-F5AD967CEF46}"/>
    <cellStyle name="Entrada 7 3 6 4" xfId="14568" xr:uid="{7C59EF62-CA17-410A-AED6-8C9052753F05}"/>
    <cellStyle name="Entrada 7 3 6 4 2" xfId="29676" xr:uid="{B0161DF9-FEAF-4D89-BCC2-C3D904AD4E7F}"/>
    <cellStyle name="Entrada 7 3 6 5" xfId="18689" xr:uid="{90F43A63-151B-4362-8BA5-C1C4F98FA03C}"/>
    <cellStyle name="Entrada 7 3 7" xfId="3927" xr:uid="{20EBE902-93BC-4C3C-A7B8-C51BD862AD36}"/>
    <cellStyle name="Entrada 7 3 7 2" xfId="6564" xr:uid="{D347630D-D7E5-4746-A853-68835351A0B0}"/>
    <cellStyle name="Entrada 7 3 7 2 2" xfId="12875" xr:uid="{7A8C5A62-A454-4538-8EB0-551E851DC040}"/>
    <cellStyle name="Entrada 7 3 7 2 2 2" xfId="27983" xr:uid="{5BFABC04-641D-4E5D-AFBC-B3FBF782948A}"/>
    <cellStyle name="Entrada 7 3 7 2 3" xfId="16580" xr:uid="{C6E32663-63A5-426B-9595-93E1BD4E755A}"/>
    <cellStyle name="Entrada 7 3 7 2 3 2" xfId="31688" xr:uid="{4D419460-4683-4FE4-AB20-97A4CC2D4C0E}"/>
    <cellStyle name="Entrada 7 3 7 2 4" xfId="21672" xr:uid="{1FD3B156-159B-43FF-8B6B-E4FA13C6DCB6}"/>
    <cellStyle name="Entrada 7 3 7 3" xfId="10309" xr:uid="{3AF77FB7-1AC2-4FEE-980B-FCB6F0051FAA}"/>
    <cellStyle name="Entrada 7 3 7 3 2" xfId="25417" xr:uid="{1DDDED7C-6F40-428F-9EB6-72AC67E871BE}"/>
    <cellStyle name="Entrada 7 3 7 4" xfId="13990" xr:uid="{7BE8E33A-64E0-4CEB-87CC-C0A0CB53AC0E}"/>
    <cellStyle name="Entrada 7 3 7 4 2" xfId="29098" xr:uid="{EB160ABD-E0AA-4A51-B67D-63843ABE4D10}"/>
    <cellStyle name="Entrada 7 3 7 5" xfId="19035" xr:uid="{4509EC6C-94F3-4DD5-9516-85AEBE8AA4BE}"/>
    <cellStyle name="Entrada 7 3 8" xfId="4492" xr:uid="{D7F89B27-12D9-448D-9EF9-A28ED5D21D60}"/>
    <cellStyle name="Entrada 7 3 8 2" xfId="10874" xr:uid="{D21C9C9A-4A06-4966-810F-E829DDAD0E58}"/>
    <cellStyle name="Entrada 7 3 8 2 2" xfId="25982" xr:uid="{38EBFD6B-02B6-4C9B-B559-69E7EF95B676}"/>
    <cellStyle name="Entrada 7 3 8 3" xfId="14436" xr:uid="{6F5AB355-B7BD-4A3D-80D1-EC36A6C83F2A}"/>
    <cellStyle name="Entrada 7 3 8 3 2" xfId="29544" xr:uid="{65FE9122-1A90-4A8D-A6A0-D1000F7D286C}"/>
    <cellStyle name="Entrada 7 3 8 4" xfId="19600" xr:uid="{DC2F7EA8-13CD-4A29-A695-A2A0DB0A0850}"/>
    <cellStyle name="Entrada 7 3 9" xfId="8356" xr:uid="{AEBBC1F3-1A93-4A2B-B9F7-F3FA2E09A396}"/>
    <cellStyle name="Entrada 7 3 9 2" xfId="23464" xr:uid="{063EB94C-EC9E-4B1B-B816-6F7F2D7DD212}"/>
    <cellStyle name="Entrada 7 4" xfId="2092" xr:uid="{5305364E-53BB-4956-91C0-1EC3C60C0B0F}"/>
    <cellStyle name="Entrada 7 4 10" xfId="13583" xr:uid="{C8415C00-E103-4E3B-A732-F66EA384CCA0}"/>
    <cellStyle name="Entrada 7 4 10 2" xfId="28691" xr:uid="{01449E19-1DBE-4F77-9D16-B273F1E255D3}"/>
    <cellStyle name="Entrada 7 4 11" xfId="15221" xr:uid="{C29C4C77-FF5B-4574-9CD6-BA45E65591BE}"/>
    <cellStyle name="Entrada 7 4 11 2" xfId="30329" xr:uid="{32B3F591-3D44-4964-B191-6C2DE131A119}"/>
    <cellStyle name="Entrada 7 4 12" xfId="17317" xr:uid="{7A44C08A-9994-40F1-9E99-F7F83D07C9DA}"/>
    <cellStyle name="Entrada 7 4 2" xfId="2582" xr:uid="{503A51F6-B3A3-4CEB-8575-899946C4B0C1}"/>
    <cellStyle name="Entrada 7 4 2 2" xfId="5219" xr:uid="{56300609-8F12-471C-B4A5-BAF185221570}"/>
    <cellStyle name="Entrada 7 4 2 2 2" xfId="11583" xr:uid="{B240AD1A-22C1-461B-9C56-448328E3DA97}"/>
    <cellStyle name="Entrada 7 4 2 2 2 2" xfId="26691" xr:uid="{4D00E60C-DFF4-4360-A8F5-46247756CFFF}"/>
    <cellStyle name="Entrada 7 4 2 2 3" xfId="15908" xr:uid="{9D9A6585-D90B-446E-BC2C-13E84CD22120}"/>
    <cellStyle name="Entrada 7 4 2 2 3 2" xfId="31016" xr:uid="{9D04EC11-9997-4188-AC58-BF1BE322F695}"/>
    <cellStyle name="Entrada 7 4 2 2 4" xfId="20327" xr:uid="{36548BA1-01DD-461D-97D0-7D9BE27D43EB}"/>
    <cellStyle name="Entrada 7 4 2 3" xfId="9049" xr:uid="{878387F0-C908-451B-8AB1-F3DF995A703C}"/>
    <cellStyle name="Entrada 7 4 2 3 2" xfId="24157" xr:uid="{155AD243-048C-4EC6-AC34-8FB9854C983F}"/>
    <cellStyle name="Entrada 7 4 2 4" xfId="15001" xr:uid="{7B02D2E2-B5A2-4EE9-9D12-778048E9DC39}"/>
    <cellStyle name="Entrada 7 4 2 4 2" xfId="30109" xr:uid="{A02ACADF-022F-4A0E-B9B3-1A0FCBA38510}"/>
    <cellStyle name="Entrada 7 4 2 5" xfId="14587" xr:uid="{A4A41D47-F99A-408B-9F4E-5E91A0C62DC0}"/>
    <cellStyle name="Entrada 7 4 2 5 2" xfId="29695" xr:uid="{6CDE4CC9-63E8-4E6A-98EB-367C526F4882}"/>
    <cellStyle name="Entrada 7 4 2 6" xfId="17690" xr:uid="{CB5260D4-CEB0-43D3-A4AF-766BE3AABFCD}"/>
    <cellStyle name="Entrada 7 4 3" xfId="2852" xr:uid="{3AB027CF-709C-4686-B8D9-B960C4615723}"/>
    <cellStyle name="Entrada 7 4 3 2" xfId="5489" xr:uid="{D6CF15B7-0C6E-4DB8-AF80-F3CBB507509F}"/>
    <cellStyle name="Entrada 7 4 3 2 2" xfId="13617" xr:uid="{881814B3-13F7-4A38-962C-857551D19037}"/>
    <cellStyle name="Entrada 7 4 3 2 2 2" xfId="28725" xr:uid="{5C97BA5D-D6CF-41D8-B910-2D69565422F9}"/>
    <cellStyle name="Entrada 7 4 3 2 3" xfId="20597" xr:uid="{59D7769F-E603-45A1-A012-C02DAFAAFE57}"/>
    <cellStyle name="Entrada 7 4 3 3" xfId="14490" xr:uid="{67F0BA5F-2913-4B2B-A87B-866224823BA2}"/>
    <cellStyle name="Entrada 7 4 3 3 2" xfId="29598" xr:uid="{8337D96B-D91E-43DE-80D4-FC98234D7D18}"/>
    <cellStyle name="Entrada 7 4 3 4" xfId="17960" xr:uid="{D252F9C8-1EE4-4987-AABC-D72353D10A53}"/>
    <cellStyle name="Entrada 7 4 4" xfId="3155" xr:uid="{A0510D25-0306-4EF3-925E-1872ACD1D6FD}"/>
    <cellStyle name="Entrada 7 4 4 2" xfId="5792" xr:uid="{ABF9F601-C992-4746-8879-0583A06EECA6}"/>
    <cellStyle name="Entrada 7 4 4 2 2" xfId="12103" xr:uid="{98D859CA-A2EF-4B96-9D03-0675CF859092}"/>
    <cellStyle name="Entrada 7 4 4 2 2 2" xfId="27211" xr:uid="{E6768DBC-7FA6-407B-9BBA-117C08D85048}"/>
    <cellStyle name="Entrada 7 4 4 2 3" xfId="15584" xr:uid="{4252F8BE-32DA-46DA-B8BF-315222384485}"/>
    <cellStyle name="Entrada 7 4 4 2 3 2" xfId="30692" xr:uid="{B4CFA499-7D1F-4D42-B652-0DBF9381D24F}"/>
    <cellStyle name="Entrada 7 4 4 2 4" xfId="20900" xr:uid="{4C2074CC-26E4-4073-802F-C4C3271AC9B7}"/>
    <cellStyle name="Entrada 7 4 4 3" xfId="9537" xr:uid="{933E66EB-B9D3-4E26-A124-1E3AA81D6940}"/>
    <cellStyle name="Entrada 7 4 4 3 2" xfId="24645" xr:uid="{65E0F471-4F73-4DCF-8FF8-1D7B2BE79CA4}"/>
    <cellStyle name="Entrada 7 4 4 4" xfId="13974" xr:uid="{9269C3FB-F887-4B84-8938-C50AAF5F308A}"/>
    <cellStyle name="Entrada 7 4 4 4 2" xfId="29082" xr:uid="{577B89DD-5D26-42D5-A2FC-1DC90D89C451}"/>
    <cellStyle name="Entrada 7 4 4 5" xfId="18263" xr:uid="{DDB6FBDB-907E-40AC-88EA-7BE7454D1DD7}"/>
    <cellStyle name="Entrada 7 4 5" xfId="3481" xr:uid="{A7AC2B75-5EC9-4668-B300-C69427A9FB08}"/>
    <cellStyle name="Entrada 7 4 5 2" xfId="6118" xr:uid="{EC90AC1F-819C-4AA1-A865-C789CDC264CB}"/>
    <cellStyle name="Entrada 7 4 5 2 2" xfId="12429" xr:uid="{8504095C-9699-43AC-8678-EFD0BF18D3EA}"/>
    <cellStyle name="Entrada 7 4 5 2 2 2" xfId="27537" xr:uid="{A8BB662C-0626-4528-86E5-1518DD5E2C8B}"/>
    <cellStyle name="Entrada 7 4 5 2 3" xfId="15810" xr:uid="{797003E7-D8FE-4606-BE5C-DF4C3DCCD51D}"/>
    <cellStyle name="Entrada 7 4 5 2 3 2" xfId="30918" xr:uid="{4876BFF7-EE39-42C9-94F5-1193EAF9DBC3}"/>
    <cellStyle name="Entrada 7 4 5 2 4" xfId="21226" xr:uid="{1AB6DA84-D12F-44CD-B821-B46B80C86C62}"/>
    <cellStyle name="Entrada 7 4 5 3" xfId="9863" xr:uid="{480EB4FC-86FB-4FB2-986F-C0A3229712AC}"/>
    <cellStyle name="Entrada 7 4 5 3 2" xfId="24971" xr:uid="{191CE86B-2494-4CAA-BB87-5C8DA8BC6737}"/>
    <cellStyle name="Entrada 7 4 5 4" xfId="14808" xr:uid="{0D59B696-686B-4140-9F54-C1C6347D23ED}"/>
    <cellStyle name="Entrada 7 4 5 4 2" xfId="29916" xr:uid="{6D98199D-3510-4E8C-8284-A2698486C338}"/>
    <cellStyle name="Entrada 7 4 5 5" xfId="18589" xr:uid="{B1A9C06D-BA00-4B85-848B-FC1AF24D4185}"/>
    <cellStyle name="Entrada 7 4 6" xfId="3787" xr:uid="{50B513C7-6FD1-47F4-8026-489824942CAE}"/>
    <cellStyle name="Entrada 7 4 6 2" xfId="6424" xr:uid="{30BAFE79-278F-417D-9662-C9B81658637F}"/>
    <cellStyle name="Entrada 7 4 6 2 2" xfId="12735" xr:uid="{A8B9E2E8-9F79-455B-95DE-0F0D66E79CE9}"/>
    <cellStyle name="Entrada 7 4 6 2 2 2" xfId="27843" xr:uid="{FE2378CB-1A07-44EA-834B-F9E00ABC94DA}"/>
    <cellStyle name="Entrada 7 4 6 2 3" xfId="16216" xr:uid="{952EE650-8FD4-4D65-975C-94199E8B891C}"/>
    <cellStyle name="Entrada 7 4 6 2 3 2" xfId="31324" xr:uid="{CAF889B5-5892-4AF1-A7BE-57C916BE55E1}"/>
    <cellStyle name="Entrada 7 4 6 2 4" xfId="21532" xr:uid="{B8C3ABE7-BBB9-4E90-8CD6-33EF7CDE70C5}"/>
    <cellStyle name="Entrada 7 4 6 3" xfId="10169" xr:uid="{70982349-7D27-43D1-96D2-6918AC4C34B4}"/>
    <cellStyle name="Entrada 7 4 6 3 2" xfId="25277" xr:uid="{BC8FD55D-E1E4-4907-AD0F-3E81F8EE13E4}"/>
    <cellStyle name="Entrada 7 4 6 4" xfId="9133" xr:uid="{4297C8EB-4FAF-4593-A645-F85FA09DE7C1}"/>
    <cellStyle name="Entrada 7 4 6 4 2" xfId="24241" xr:uid="{44A20BC2-336C-497C-82D0-5BEEA320C30A}"/>
    <cellStyle name="Entrada 7 4 6 5" xfId="18895" xr:uid="{57E1294E-4768-48EF-B9AA-9A37C3E9A0FD}"/>
    <cellStyle name="Entrada 7 4 7" xfId="4164" xr:uid="{0DFABC72-DA7B-4E67-9F12-1873ABA4E89E}"/>
    <cellStyle name="Entrada 7 4 7 2" xfId="6801" xr:uid="{663B9859-D9BE-41A5-8DC5-23C0951BBE4D}"/>
    <cellStyle name="Entrada 7 4 7 2 2" xfId="13112" xr:uid="{2201043A-31B2-4101-863E-6BCD4D21C315}"/>
    <cellStyle name="Entrada 7 4 7 2 2 2" xfId="28220" xr:uid="{562F19F4-0392-4F38-9551-160D1BC65BDE}"/>
    <cellStyle name="Entrada 7 4 7 2 3" xfId="16786" xr:uid="{60AB7A60-194F-423E-9F15-DCD0AD2C4EA0}"/>
    <cellStyle name="Entrada 7 4 7 2 3 2" xfId="31894" xr:uid="{0A60DF56-3875-403D-9462-04E97616E7FC}"/>
    <cellStyle name="Entrada 7 4 7 2 4" xfId="21909" xr:uid="{A267DD2C-469F-409A-B85E-62939D87E3C5}"/>
    <cellStyle name="Entrada 7 4 7 3" xfId="10546" xr:uid="{F53F9C6B-86A3-4AA5-8DDE-1E22212C5DD5}"/>
    <cellStyle name="Entrada 7 4 7 3 2" xfId="25654" xr:uid="{2C425F07-1407-4110-949C-A87E984E3B55}"/>
    <cellStyle name="Entrada 7 4 7 4" xfId="7670" xr:uid="{06EE52BF-4B7D-4310-9398-C9BE2BEB9E5D}"/>
    <cellStyle name="Entrada 7 4 7 4 2" xfId="22778" xr:uid="{E707CA34-BA8F-455A-B593-E43B8B032164}"/>
    <cellStyle name="Entrada 7 4 7 5" xfId="19272" xr:uid="{A8B2C6FB-3FD2-4B48-838F-B7B07AF79BC6}"/>
    <cellStyle name="Entrada 7 4 8" xfId="4729" xr:uid="{DCFF8C6C-2F99-4496-81F5-465B6357165F}"/>
    <cellStyle name="Entrada 7 4 8 2" xfId="11111" xr:uid="{6C139191-17AD-472D-BD78-F3E24A2A105F}"/>
    <cellStyle name="Entrada 7 4 8 2 2" xfId="26219" xr:uid="{E4C3CD91-B58C-4482-B633-DAFFFC123BD0}"/>
    <cellStyle name="Entrada 7 4 8 3" xfId="7977" xr:uid="{3C7A2932-9376-49E0-B15B-29B4679B5F97}"/>
    <cellStyle name="Entrada 7 4 8 3 2" xfId="23085" xr:uid="{66EC0DB5-A767-4587-8F8F-9FD19FE190B4}"/>
    <cellStyle name="Entrada 7 4 8 4" xfId="19837" xr:uid="{6191BF7B-D436-4574-A51B-EC763500CC5C}"/>
    <cellStyle name="Entrada 7 4 9" xfId="8590" xr:uid="{9562E575-B7AE-4748-9F62-2B16CCAAEAD7}"/>
    <cellStyle name="Entrada 7 4 9 2" xfId="23698" xr:uid="{98297153-7B08-4179-BE84-CF5F30D44C9C}"/>
    <cellStyle name="Entrada 7 5" xfId="2029" xr:uid="{AF371DC9-EEBB-4EAE-A893-D65D0F7DB149}"/>
    <cellStyle name="Entrada 7 5 10" xfId="15432" xr:uid="{309834C4-F8FC-4C48-9855-6B1A087BC52E}"/>
    <cellStyle name="Entrada 7 5 10 2" xfId="30540" xr:uid="{461C15CE-1334-43C3-A742-A9BAC76FFBA4}"/>
    <cellStyle name="Entrada 7 5 11" xfId="17254" xr:uid="{E79B6146-E5F1-4D9B-8F68-75F242057DD6}"/>
    <cellStyle name="Entrada 7 5 2" xfId="2789" xr:uid="{33768ED3-6806-4193-8C0C-9C384618054F}"/>
    <cellStyle name="Entrada 7 5 2 2" xfId="5426" xr:uid="{73E19E6D-96AD-41D3-9F1E-8B36BE17E49B}"/>
    <cellStyle name="Entrada 7 5 2 2 2" xfId="16256" xr:uid="{4A07B6E8-5F4E-4734-9A68-7D9F52ECD0EE}"/>
    <cellStyle name="Entrada 7 5 2 2 2 2" xfId="31364" xr:uid="{F5EE5C8F-D45D-45AF-BBAE-D16EF48E33E2}"/>
    <cellStyle name="Entrada 7 5 2 2 3" xfId="20534" xr:uid="{189B675D-4324-42D6-A2E1-54C7BB4ABDAD}"/>
    <cellStyle name="Entrada 7 5 2 3" xfId="15352" xr:uid="{36BAEE46-358E-46AE-A37B-5C23C5ABB3E9}"/>
    <cellStyle name="Entrada 7 5 2 3 2" xfId="30460" xr:uid="{E95EFE6D-EBDD-455C-982D-C9DA9948A962}"/>
    <cellStyle name="Entrada 7 5 2 4" xfId="17897" xr:uid="{8A6DA398-6220-4A7D-B756-694C1DF37782}"/>
    <cellStyle name="Entrada 7 5 3" xfId="3092" xr:uid="{88B6D4EE-9447-49E8-8243-C0943BC8CA33}"/>
    <cellStyle name="Entrada 7 5 3 2" xfId="5729" xr:uid="{30D9E21A-6BFF-42DD-A7E6-510FC1BFF804}"/>
    <cellStyle name="Entrada 7 5 3 2 2" xfId="12040" xr:uid="{86320B3C-5D1C-4305-AC9C-3041544D3158}"/>
    <cellStyle name="Entrada 7 5 3 2 2 2" xfId="27148" xr:uid="{DE26A0CE-4DB7-4A40-91D8-2B7996D7BAC1}"/>
    <cellStyle name="Entrada 7 5 3 2 3" xfId="7180" xr:uid="{4E37E72B-8C2C-45D7-9322-06F1E3E9F8EA}"/>
    <cellStyle name="Entrada 7 5 3 2 3 2" xfId="22288" xr:uid="{B7F5D7F2-2C45-437F-B162-49680E92A62D}"/>
    <cellStyle name="Entrada 7 5 3 2 4" xfId="20837" xr:uid="{CBE7A4C4-3FDA-4194-BE91-8A459CB4CC77}"/>
    <cellStyle name="Entrada 7 5 3 3" xfId="9474" xr:uid="{CB35AA1E-BC6A-46E5-A5FC-9C12A267BFE4}"/>
    <cellStyle name="Entrada 7 5 3 3 2" xfId="24582" xr:uid="{20DD4B9A-B307-44E0-ACF2-8A0DFAF5EE6E}"/>
    <cellStyle name="Entrada 7 5 3 4" xfId="7278" xr:uid="{F4F5AD81-05F8-47E9-81D6-40745CE42FFA}"/>
    <cellStyle name="Entrada 7 5 3 4 2" xfId="22386" xr:uid="{93255FBB-0182-4A70-BB86-51579244F922}"/>
    <cellStyle name="Entrada 7 5 3 5" xfId="18200" xr:uid="{A1F7E680-DCA9-4324-AFF2-24D386698720}"/>
    <cellStyle name="Entrada 7 5 4" xfId="3418" xr:uid="{C195015E-3AA7-4DCD-9D9C-587B9282AEDA}"/>
    <cellStyle name="Entrada 7 5 4 2" xfId="6055" xr:uid="{467E808A-0D23-4CAD-BBBE-5734ECC95E4F}"/>
    <cellStyle name="Entrada 7 5 4 2 2" xfId="12366" xr:uid="{E89E6D05-D4DE-4EC4-8923-5BB85D034827}"/>
    <cellStyle name="Entrada 7 5 4 2 2 2" xfId="27474" xr:uid="{DE371AD8-379F-4A51-843D-960994B68FD4}"/>
    <cellStyle name="Entrada 7 5 4 2 3" xfId="8238" xr:uid="{7A02D86C-B20A-48AB-AE4A-AF0474CD9DC5}"/>
    <cellStyle name="Entrada 7 5 4 2 3 2" xfId="23346" xr:uid="{E758B62E-4EBA-4302-B4FA-7E9EA04B92AA}"/>
    <cellStyle name="Entrada 7 5 4 2 4" xfId="21163" xr:uid="{B819C1CE-EB08-4B17-9A6F-557D7A34F8D6}"/>
    <cellStyle name="Entrada 7 5 4 3" xfId="9800" xr:uid="{60D3EB3A-82E1-4AB2-9766-CF72938589C0}"/>
    <cellStyle name="Entrada 7 5 4 3 2" xfId="24908" xr:uid="{2A8D83A8-7254-473F-98AA-A37E97532471}"/>
    <cellStyle name="Entrada 7 5 4 4" xfId="14135" xr:uid="{3234D9AF-771B-4EC7-AB31-B541F88AF996}"/>
    <cellStyle name="Entrada 7 5 4 4 2" xfId="29243" xr:uid="{53901A73-CFC1-4B92-AAEA-A0349F6FDCE2}"/>
    <cellStyle name="Entrada 7 5 4 5" xfId="18526" xr:uid="{FFB00F13-C90B-41B9-9086-BD54BD26C7EB}"/>
    <cellStyle name="Entrada 7 5 5" xfId="3724" xr:uid="{E7E8E0DF-C43A-447C-A4EA-2FA50A58FA77}"/>
    <cellStyle name="Entrada 7 5 5 2" xfId="6361" xr:uid="{9094C49A-5440-4D93-AE80-8EE1BFD38A3A}"/>
    <cellStyle name="Entrada 7 5 5 2 2" xfId="12672" xr:uid="{91BA4754-8B25-4615-BFFF-D86825A2ACAD}"/>
    <cellStyle name="Entrada 7 5 5 2 2 2" xfId="27780" xr:uid="{FCF5DA46-8A26-4FDB-BC99-BC13ABA0BE86}"/>
    <cellStyle name="Entrada 7 5 5 2 3" xfId="15275" xr:uid="{7039AA17-1827-40B0-B4B8-ED3ABF6F5790}"/>
    <cellStyle name="Entrada 7 5 5 2 3 2" xfId="30383" xr:uid="{90DAC31B-B071-41B9-A1DE-08C3A9367D56}"/>
    <cellStyle name="Entrada 7 5 5 2 4" xfId="21469" xr:uid="{29D4DC2C-04A2-4850-9CD1-AEBF8F9B42E9}"/>
    <cellStyle name="Entrada 7 5 5 3" xfId="10106" xr:uid="{43BE7506-6596-427E-B717-7ACBECEB9CA7}"/>
    <cellStyle name="Entrada 7 5 5 3 2" xfId="25214" xr:uid="{7F2DFE3F-5A5B-4CA1-B708-77C66041B12F}"/>
    <cellStyle name="Entrada 7 5 5 4" xfId="7132" xr:uid="{33ED9710-1962-424D-950A-BF2A744CE3B4}"/>
    <cellStyle name="Entrada 7 5 5 4 2" xfId="22240" xr:uid="{53C50D39-F016-4CA9-83E1-EAD307ACE808}"/>
    <cellStyle name="Entrada 7 5 5 5" xfId="18832" xr:uid="{FC3C3C64-B856-4FF0-BECA-58309880CF4F}"/>
    <cellStyle name="Entrada 7 5 6" xfId="4101" xr:uid="{213F4F39-8B63-41BD-8979-4BBF5E053C5A}"/>
    <cellStyle name="Entrada 7 5 6 2" xfId="6738" xr:uid="{4D0A74E2-8FDD-4B03-85C9-8D0B732869A8}"/>
    <cellStyle name="Entrada 7 5 6 2 2" xfId="13049" xr:uid="{F168399A-70D6-4E25-8BC1-1EA4C9BC1C9F}"/>
    <cellStyle name="Entrada 7 5 6 2 2 2" xfId="28157" xr:uid="{2CC9D2A8-E821-4A32-AFE7-5FA5A22F5EBF}"/>
    <cellStyle name="Entrada 7 5 6 2 3" xfId="16723" xr:uid="{A92AC80F-2E55-453E-B2FF-BD415D724C95}"/>
    <cellStyle name="Entrada 7 5 6 2 3 2" xfId="31831" xr:uid="{A07C11E5-5A85-4D0A-AECF-6470519463E6}"/>
    <cellStyle name="Entrada 7 5 6 2 4" xfId="21846" xr:uid="{DB49E598-A5B7-4E4F-88B6-99F9D4EB2C8F}"/>
    <cellStyle name="Entrada 7 5 6 3" xfId="10483" xr:uid="{133AFD0A-4280-482A-82DB-DFD6C104B58D}"/>
    <cellStyle name="Entrada 7 5 6 3 2" xfId="25591" xr:uid="{8C5D9311-37AE-4D2A-8F6C-D53D80C2316C}"/>
    <cellStyle name="Entrada 7 5 6 4" xfId="15526" xr:uid="{90B900F7-24A4-4241-988B-D656EC84648C}"/>
    <cellStyle name="Entrada 7 5 6 4 2" xfId="30634" xr:uid="{8C0DFFFA-418F-4CF8-A2F2-5AE3D47DD8BC}"/>
    <cellStyle name="Entrada 7 5 6 5" xfId="19209" xr:uid="{5EB472E6-F74B-4C00-BDC0-181F073B8BAA}"/>
    <cellStyle name="Entrada 7 5 7" xfId="4666" xr:uid="{3D3BD934-3B52-42FC-BB10-B8C498682542}"/>
    <cellStyle name="Entrada 7 5 7 2" xfId="11048" xr:uid="{BF772401-56F2-4BF9-9A57-A5B0B6DFED33}"/>
    <cellStyle name="Entrada 7 5 7 2 2" xfId="26156" xr:uid="{F8C899F8-D17B-491B-9C95-D21C7F0165D5}"/>
    <cellStyle name="Entrada 7 5 7 3" xfId="15337" xr:uid="{9AC70316-6DD5-466D-BFEC-69ACD38C0F59}"/>
    <cellStyle name="Entrada 7 5 7 3 2" xfId="30445" xr:uid="{6B8D4795-D896-4888-9459-8F765823CBCC}"/>
    <cellStyle name="Entrada 7 5 7 4" xfId="19774" xr:uid="{695937A0-7072-4F96-AB3F-30FC7090D406}"/>
    <cellStyle name="Entrada 7 5 8" xfId="8527" xr:uid="{2715EEB5-C106-4258-8F7A-42A1535E9B14}"/>
    <cellStyle name="Entrada 7 5 8 2" xfId="23635" xr:uid="{4450B8AB-3649-4D61-9507-695642A3CCB3}"/>
    <cellStyle name="Entrada 7 5 9" xfId="13638" xr:uid="{BBBA4B1F-7F71-421A-A52F-9C3EAAF9CCC6}"/>
    <cellStyle name="Entrada 7 5 9 2" xfId="28746" xr:uid="{D5F7607B-0627-4F1E-9754-439E0574907D}"/>
    <cellStyle name="Entrada 8" xfId="1157" xr:uid="{00000000-0005-0000-0000-000087040000}"/>
    <cellStyle name="Entrada 8 2" xfId="1873" xr:uid="{5D654CC9-3541-4D13-B756-66E7527E73BF}"/>
    <cellStyle name="Entrada 8 2 10" xfId="8374" xr:uid="{206ECA69-AF5E-4ADE-AFD2-D7DBDB189879}"/>
    <cellStyle name="Entrada 8 2 10 2" xfId="23482" xr:uid="{E7660BC5-FE01-4066-8CF3-68308139C3AE}"/>
    <cellStyle name="Entrada 8 2 11" xfId="14928" xr:uid="{7F7B9EF1-1806-4B0A-BCF3-24A5CEBE5F78}"/>
    <cellStyle name="Entrada 8 2 11 2" xfId="30036" xr:uid="{288ED7F9-12A4-4D65-8C50-C6218512E506}"/>
    <cellStyle name="Entrada 8 2 12" xfId="15763" xr:uid="{178EFE6A-9927-43A3-A476-D7B021D7B5FC}"/>
    <cellStyle name="Entrada 8 2 12 2" xfId="30871" xr:uid="{EE47C189-4E53-4787-8556-5B5BACAC327C}"/>
    <cellStyle name="Entrada 8 2 13" xfId="17098" xr:uid="{4AED919E-3ADB-44BE-BFF3-5471F1F997E4}"/>
    <cellStyle name="Entrada 8 2 2" xfId="2433" xr:uid="{DE8651C1-150F-478F-9BF5-2447097AADD9}"/>
    <cellStyle name="Entrada 8 2 2 2" xfId="5070" xr:uid="{E9CED60E-D427-4246-B596-AAD5509FF5FC}"/>
    <cellStyle name="Entrada 8 2 2 2 2" xfId="11434" xr:uid="{3EEB4B3F-87CC-4DE8-960F-DE514A724D26}"/>
    <cellStyle name="Entrada 8 2 2 2 2 2" xfId="26542" xr:uid="{5E4D370B-0A48-4D6C-B4EF-0F74049C827C}"/>
    <cellStyle name="Entrada 8 2 2 2 3" xfId="11767" xr:uid="{03FE530A-8CF6-483B-BC7F-27B7EDE3783E}"/>
    <cellStyle name="Entrada 8 2 2 2 3 2" xfId="26875" xr:uid="{FB44D1C5-68FE-4DBE-9167-2816C27FF762}"/>
    <cellStyle name="Entrada 8 2 2 2 4" xfId="20178" xr:uid="{7AA12068-F470-4C10-8297-A3922EF4A25E}"/>
    <cellStyle name="Entrada 8 2 2 3" xfId="8900" xr:uid="{D7744347-E4E6-4FEC-A163-92888A566F01}"/>
    <cellStyle name="Entrada 8 2 2 3 2" xfId="24008" xr:uid="{41CD2095-8C1C-4880-AF36-854FD63D1A4E}"/>
    <cellStyle name="Entrada 8 2 3" xfId="2663" xr:uid="{7D1643A3-9A9B-48C7-B140-67428298906A}"/>
    <cellStyle name="Entrada 8 2 3 2" xfId="5300" xr:uid="{137D82BE-4AED-4D96-B746-BCD6BEFD1A1B}"/>
    <cellStyle name="Entrada 8 2 3 2 2" xfId="8062" xr:uid="{8779E205-E81C-4666-9790-B9EC1D93380B}"/>
    <cellStyle name="Entrada 8 2 3 2 2 2" xfId="23170" xr:uid="{280E724A-8453-4DA9-928E-B29ACD35289B}"/>
    <cellStyle name="Entrada 8 2 3 2 3" xfId="20408" xr:uid="{7E175BC6-940F-48CE-967A-28C79E55D54A}"/>
    <cellStyle name="Entrada 8 2 3 3" xfId="11797" xr:uid="{D040AC56-DFF3-4ABE-A70D-FF7AE684341D}"/>
    <cellStyle name="Entrada 8 2 3 3 2" xfId="26905" xr:uid="{2E2CFEAF-F5D0-4B8B-AC32-6799DD235899}"/>
    <cellStyle name="Entrada 8 2 3 4" xfId="17771" xr:uid="{B221C741-9773-4E80-8428-CEBD23CFD667}"/>
    <cellStyle name="Entrada 8 2 4" xfId="2967" xr:uid="{0BC6F242-7067-4D77-9E6A-EBB46300F641}"/>
    <cellStyle name="Entrada 8 2 4 2" xfId="5604" xr:uid="{5E15FE98-46BA-4C92-8812-A6ED840E8B1B}"/>
    <cellStyle name="Entrada 8 2 4 2 2" xfId="11915" xr:uid="{F25D2210-33E8-4DFC-BEDF-61BB13D45E22}"/>
    <cellStyle name="Entrada 8 2 4 2 2 2" xfId="27023" xr:uid="{46EBC3C7-B552-46BC-88D1-F54F8BE11C0E}"/>
    <cellStyle name="Entrada 8 2 4 2 3" xfId="13688" xr:uid="{9F309644-D51A-4852-BA03-49C8862D71AC}"/>
    <cellStyle name="Entrada 8 2 4 2 3 2" xfId="28796" xr:uid="{DD58C821-3E85-444A-AA1D-C71BD5CFC5B5}"/>
    <cellStyle name="Entrada 8 2 4 2 4" xfId="20712" xr:uid="{379EC44D-4EAA-4BA9-BC4D-793E02D4094B}"/>
    <cellStyle name="Entrada 8 2 4 3" xfId="9349" xr:uid="{BB8D733B-E550-4FDF-AE90-C242A54672AB}"/>
    <cellStyle name="Entrada 8 2 4 3 2" xfId="24457" xr:uid="{FD24C31D-6120-41B2-8EFB-D2A0EBB5A517}"/>
    <cellStyle name="Entrada 8 2 4 4" xfId="8165" xr:uid="{BD4EC892-CE64-40FC-A340-BF0C21F0530C}"/>
    <cellStyle name="Entrada 8 2 4 4 2" xfId="23273" xr:uid="{D92C0EA2-350E-4B9E-9559-98CB27685CE4}"/>
    <cellStyle name="Entrada 8 2 4 5" xfId="18075" xr:uid="{20F20A64-14A0-4C53-9B22-5B9BC6B54E19}"/>
    <cellStyle name="Entrada 8 2 5" xfId="3293" xr:uid="{341592B9-37AB-4769-AB6F-8C7D3BD5F073}"/>
    <cellStyle name="Entrada 8 2 5 2" xfId="5930" xr:uid="{47CE1A50-B7A3-4655-8A86-04034AAD6B80}"/>
    <cellStyle name="Entrada 8 2 5 2 2" xfId="12241" xr:uid="{E767895B-CDC8-4FC6-AE0D-EA3471C4646D}"/>
    <cellStyle name="Entrada 8 2 5 2 2 2" xfId="27349" xr:uid="{1556DDAC-5EFC-4797-8331-847C8F0F6815}"/>
    <cellStyle name="Entrada 8 2 5 2 3" xfId="14637" xr:uid="{11073665-BC63-4FAB-A460-B253036CC918}"/>
    <cellStyle name="Entrada 8 2 5 2 3 2" xfId="29745" xr:uid="{C30C949F-2F48-4185-B8B9-3285676FD1BE}"/>
    <cellStyle name="Entrada 8 2 5 2 4" xfId="21038" xr:uid="{EE8EA6CC-2DC6-48D3-AFDA-8B88C408A561}"/>
    <cellStyle name="Entrada 8 2 5 3" xfId="9675" xr:uid="{07B94388-6F06-4C5B-8B55-114F59EBB5C4}"/>
    <cellStyle name="Entrada 8 2 5 3 2" xfId="24783" xr:uid="{D4CE9FDB-5B1B-4748-8C10-46272CE3A940}"/>
    <cellStyle name="Entrada 8 2 5 4" xfId="14863" xr:uid="{D6EE560B-3C15-419F-A62D-3C6B0393860D}"/>
    <cellStyle name="Entrada 8 2 5 4 2" xfId="29971" xr:uid="{F25B4541-1E25-4AEF-8743-064804315F02}"/>
    <cellStyle name="Entrada 8 2 5 5" xfId="18401" xr:uid="{340A8DAB-187F-4C99-9CCE-855900550395}"/>
    <cellStyle name="Entrada 8 2 6" xfId="3599" xr:uid="{7D563A67-882B-4BE9-A332-2EACC028A359}"/>
    <cellStyle name="Entrada 8 2 6 2" xfId="6236" xr:uid="{E44D4C95-93D6-4370-BAED-752832A1E31A}"/>
    <cellStyle name="Entrada 8 2 6 2 2" xfId="12547" xr:uid="{39C1564A-916F-46B9-8C43-97F83E1F77E4}"/>
    <cellStyle name="Entrada 8 2 6 2 2 2" xfId="27655" xr:uid="{2BC2B66E-A7BD-484B-A435-52CC671FA626}"/>
    <cellStyle name="Entrada 8 2 6 2 3" xfId="16405" xr:uid="{9EADEE3B-B6C4-4727-9B4F-89AACACE103E}"/>
    <cellStyle name="Entrada 8 2 6 2 3 2" xfId="31513" xr:uid="{068EBAF0-4EF4-4ED0-A0F2-8BB5F9399732}"/>
    <cellStyle name="Entrada 8 2 6 2 4" xfId="21344" xr:uid="{C34FB597-D65D-4EA1-8224-78D57CF58455}"/>
    <cellStyle name="Entrada 8 2 6 3" xfId="9981" xr:uid="{3E0E0CD3-C50E-4D14-B8A9-040B8B21524C}"/>
    <cellStyle name="Entrada 8 2 6 3 2" xfId="25089" xr:uid="{12961495-63B4-4BE5-813E-03256C1C7C5F}"/>
    <cellStyle name="Entrada 8 2 6 4" xfId="15164" xr:uid="{8166A561-CAEB-4DC5-8257-43A5C169277F}"/>
    <cellStyle name="Entrada 8 2 6 4 2" xfId="30272" xr:uid="{3FCB0AAF-89ED-46D9-8784-44440640EC44}"/>
    <cellStyle name="Entrada 8 2 6 5" xfId="18707" xr:uid="{1E0CF969-51E8-4F3B-A1FF-AC8B7AE65D21}"/>
    <cellStyle name="Entrada 8 2 7" xfId="3945" xr:uid="{3F0E1C70-748D-4F96-AD03-DCB712A70FB3}"/>
    <cellStyle name="Entrada 8 2 7 2" xfId="6582" xr:uid="{F14D1C37-B9DF-4241-BC45-6765EDC6595B}"/>
    <cellStyle name="Entrada 8 2 7 2 2" xfId="12893" xr:uid="{7A756188-3DF8-4602-9594-B605C3FC87B0}"/>
    <cellStyle name="Entrada 8 2 7 2 2 2" xfId="28001" xr:uid="{69F39518-A66B-41E0-BA8A-B7BA0D8BEE6B}"/>
    <cellStyle name="Entrada 8 2 7 2 3" xfId="16598" xr:uid="{164F1141-B772-443E-B09B-D4753BCFCD62}"/>
    <cellStyle name="Entrada 8 2 7 2 3 2" xfId="31706" xr:uid="{6A3D98EB-CAE1-4AA2-A42E-054F493A38A8}"/>
    <cellStyle name="Entrada 8 2 7 2 4" xfId="21690" xr:uid="{B56DF1E4-74F3-4B3A-9CB6-5B325FA6044B}"/>
    <cellStyle name="Entrada 8 2 7 3" xfId="10327" xr:uid="{F25F81EB-7078-4861-B4DC-9328A0B75104}"/>
    <cellStyle name="Entrada 8 2 7 3 2" xfId="25435" xr:uid="{5ABB3862-0613-46D2-9B07-C7DC4F024AD6}"/>
    <cellStyle name="Entrada 8 2 7 4" xfId="14699" xr:uid="{9BA0B1FE-8900-4620-953C-01BDEB654E88}"/>
    <cellStyle name="Entrada 8 2 7 4 2" xfId="29807" xr:uid="{5D28668E-315B-4C2F-B7BE-3BBFA8B7E11A}"/>
    <cellStyle name="Entrada 8 2 7 5" xfId="19053" xr:uid="{8A52F20D-6FBA-4AF1-A7EA-DBE46662AE7E}"/>
    <cellStyle name="Entrada 8 2 8" xfId="4292" xr:uid="{A0E9E40E-F254-46C0-9DA9-4B3C6DEAB78E}"/>
    <cellStyle name="Entrada 8 2 8 2" xfId="6929" xr:uid="{E534B5AA-50B3-4D1E-A41E-E9418B8FFFA5}"/>
    <cellStyle name="Entrada 8 2 8 2 2" xfId="13240" xr:uid="{71C49261-1D35-4126-82CE-FB17BF412DE4}"/>
    <cellStyle name="Entrada 8 2 8 2 2 2" xfId="28348" xr:uid="{CEA387DC-E4D0-4DD9-B8DA-CF569536D46E}"/>
    <cellStyle name="Entrada 8 2 8 2 3" xfId="16904" xr:uid="{0107EBCB-4FB5-4975-897D-A9E940146349}"/>
    <cellStyle name="Entrada 8 2 8 2 3 2" xfId="32012" xr:uid="{87ABE200-627B-4712-A672-EC891924426E}"/>
    <cellStyle name="Entrada 8 2 8 2 4" xfId="22037" xr:uid="{ACF8BC5E-42BC-45A9-B928-D2B321E1F7DF}"/>
    <cellStyle name="Entrada 8 2 8 3" xfId="10674" xr:uid="{A70C411A-A306-4E91-8761-50F1124CCD4F}"/>
    <cellStyle name="Entrada 8 2 8 3 2" xfId="25782" xr:uid="{9280A800-D5B3-4AA2-8CEA-D21E0E7418CA}"/>
    <cellStyle name="Entrada 8 2 8 4" xfId="14512" xr:uid="{AD471B06-BF55-4F84-9609-D718F5CC43B7}"/>
    <cellStyle name="Entrada 8 2 8 4 2" xfId="29620" xr:uid="{FA20EB80-9BC5-444D-850C-484DFB4CB217}"/>
    <cellStyle name="Entrada 8 2 8 5" xfId="19400" xr:uid="{E03B5CAE-D5FF-4A44-BE2E-1014420CEF15}"/>
    <cellStyle name="Entrada 8 2 9" xfId="4510" xr:uid="{240E5D36-7CBC-48DC-B80B-E68911575D50}"/>
    <cellStyle name="Entrada 8 2 9 2" xfId="10892" xr:uid="{45145767-1CC9-4636-958E-FE0FFAB4C432}"/>
    <cellStyle name="Entrada 8 2 9 2 2" xfId="26000" xr:uid="{95F1FCA2-91B7-4028-9BD7-D92462D103F4}"/>
    <cellStyle name="Entrada 8 2 9 3" xfId="15827" xr:uid="{B3384828-FD9B-4F5A-A088-48E10AFCCCAB}"/>
    <cellStyle name="Entrada 8 2 9 3 2" xfId="30935" xr:uid="{E09DA403-79F2-4AAA-9296-5800DA292546}"/>
    <cellStyle name="Entrada 8 2 9 4" xfId="19618" xr:uid="{4F8D180C-0376-43D2-B403-A8BE9D8788A2}"/>
    <cellStyle name="Entrada 8 3" xfId="1856" xr:uid="{7F31658D-FAAE-4673-993F-63C45921B29B}"/>
    <cellStyle name="Entrada 8 3 10" xfId="15503" xr:uid="{0A3B4FB0-5F9A-4A35-8FCA-32193347432F}"/>
    <cellStyle name="Entrada 8 3 10 2" xfId="30611" xr:uid="{07AB4206-319B-47AC-A4B7-6B08BF475B91}"/>
    <cellStyle name="Entrada 8 3 11" xfId="13532" xr:uid="{50B887CB-0BCD-4EB8-9E88-117B398A54EA}"/>
    <cellStyle name="Entrada 8 3 11 2" xfId="28640" xr:uid="{6850C82B-D12C-4B4E-8C9F-0ABE61A15F43}"/>
    <cellStyle name="Entrada 8 3 12" xfId="17081" xr:uid="{B77531ED-2D29-4B90-865A-9E5F32E2644C}"/>
    <cellStyle name="Entrada 8 3 2" xfId="2416" xr:uid="{203C5462-2CAF-466B-818E-B8B9EB91E0CA}"/>
    <cellStyle name="Entrada 8 3 2 2" xfId="5053" xr:uid="{65885E5D-AEA9-404E-9583-8BE434540413}"/>
    <cellStyle name="Entrada 8 3 2 2 2" xfId="11417" xr:uid="{297C465F-2E30-42EF-91E6-D114C12047F1}"/>
    <cellStyle name="Entrada 8 3 2 2 2 2" xfId="26525" xr:uid="{D9E0A05F-0D73-4188-9E16-5E1F23564838}"/>
    <cellStyle name="Entrada 8 3 2 2 3" xfId="14856" xr:uid="{91D3948D-3423-4969-A960-979588CFC685}"/>
    <cellStyle name="Entrada 8 3 2 2 3 2" xfId="29964" xr:uid="{83AB9AF9-601E-423D-833C-DBC1670D62E4}"/>
    <cellStyle name="Entrada 8 3 2 2 4" xfId="20161" xr:uid="{83BD1BF7-9E3C-47D6-AB7A-33BB9FBB45A2}"/>
    <cellStyle name="Entrada 8 3 2 3" xfId="8883" xr:uid="{142B0748-5ADB-422E-9C80-EADFE04EB16C}"/>
    <cellStyle name="Entrada 8 3 2 3 2" xfId="23991" xr:uid="{DE2344B1-577A-4F17-8380-02F990AAA62E}"/>
    <cellStyle name="Entrada 8 3 2 4" xfId="13614" xr:uid="{FAABD1AF-0615-4A82-9865-FBEB7801B68A}"/>
    <cellStyle name="Entrada 8 3 2 4 2" xfId="28722" xr:uid="{E394F143-FBCF-4AEB-BE02-975CDB544DAB}"/>
    <cellStyle name="Entrada 8 3 2 5" xfId="15541" xr:uid="{AC9E87FD-9B86-4A6A-91E0-EF3C2BEF7C1C}"/>
    <cellStyle name="Entrada 8 3 2 5 2" xfId="30649" xr:uid="{AC5D4ACF-AA89-4E91-918D-B3A5E29A59B4}"/>
    <cellStyle name="Entrada 8 3 2 6" xfId="17607" xr:uid="{AC3EED93-4B9D-4E05-842D-80B9D993EA2A}"/>
    <cellStyle name="Entrada 8 3 3" xfId="2204" xr:uid="{0696174E-F5FD-43BF-8C37-3E4F31DB1195}"/>
    <cellStyle name="Entrada 8 3 3 2" xfId="4841" xr:uid="{6FFE647B-1A9C-4414-AB2A-F4C4A5AC2C9D}"/>
    <cellStyle name="Entrada 8 3 3 2 2" xfId="14032" xr:uid="{0C327427-A9E0-4BCD-8CD6-AC7C427A51F5}"/>
    <cellStyle name="Entrada 8 3 3 2 2 2" xfId="29140" xr:uid="{368E4116-FACD-4829-8918-8FB76D1FC833}"/>
    <cellStyle name="Entrada 8 3 3 2 3" xfId="19949" xr:uid="{85CFF137-1AAE-4838-87D2-3B3C712A36EA}"/>
    <cellStyle name="Entrada 8 3 3 3" xfId="14943" xr:uid="{13121DE5-2C87-4A53-86CA-ABD0613F243E}"/>
    <cellStyle name="Entrada 8 3 3 3 2" xfId="30051" xr:uid="{D25EBD46-EAE3-4AA7-88BF-0387CFA46B4A}"/>
    <cellStyle name="Entrada 8 3 3 4" xfId="17429" xr:uid="{26CAAD4F-B982-46B4-B58A-462DE71E672D}"/>
    <cellStyle name="Entrada 8 3 4" xfId="2950" xr:uid="{47239F01-8E85-4A89-9374-0A092DA43679}"/>
    <cellStyle name="Entrada 8 3 4 2" xfId="5587" xr:uid="{97CD5D1C-2DC4-4926-BC78-97F24E5F96A1}"/>
    <cellStyle name="Entrada 8 3 4 2 2" xfId="11898" xr:uid="{54E0033D-429A-4DF5-A873-FF6BA83AF187}"/>
    <cellStyle name="Entrada 8 3 4 2 2 2" xfId="27006" xr:uid="{4C9A17FD-5908-4BB2-AB55-8B92B4EFC494}"/>
    <cellStyle name="Entrada 8 3 4 2 3" xfId="14721" xr:uid="{65C2E144-4DCD-479F-9F11-90E2280BDEB6}"/>
    <cellStyle name="Entrada 8 3 4 2 3 2" xfId="29829" xr:uid="{149D157E-67D4-426E-9449-B1A592C988DF}"/>
    <cellStyle name="Entrada 8 3 4 2 4" xfId="20695" xr:uid="{8272A2B6-BA0B-4464-B783-63BC8BBE01F7}"/>
    <cellStyle name="Entrada 8 3 4 3" xfId="9332" xr:uid="{F51A704D-8E42-464D-BD7A-78B543830E7A}"/>
    <cellStyle name="Entrada 8 3 4 3 2" xfId="24440" xr:uid="{6F117744-D183-4D6A-843B-23EEAAC996B2}"/>
    <cellStyle name="Entrada 8 3 4 4" xfId="13657" xr:uid="{77511D6D-70F8-4B8C-BCFA-DD50F7400B2C}"/>
    <cellStyle name="Entrada 8 3 4 4 2" xfId="28765" xr:uid="{4D274C78-574F-4D1D-A23D-E64F11ED550B}"/>
    <cellStyle name="Entrada 8 3 4 5" xfId="18058" xr:uid="{BDD34B80-02D1-4753-A950-52BB7E75F138}"/>
    <cellStyle name="Entrada 8 3 5" xfId="3276" xr:uid="{6461E7DF-5870-46BE-808A-29D0573CA392}"/>
    <cellStyle name="Entrada 8 3 5 2" xfId="5913" xr:uid="{F98EF5AE-E3FF-406F-804F-6DE02D376C53}"/>
    <cellStyle name="Entrada 8 3 5 2 2" xfId="12224" xr:uid="{57DB95AC-FA34-468F-8FA4-C6F8C49F4655}"/>
    <cellStyle name="Entrada 8 3 5 2 2 2" xfId="27332" xr:uid="{7CDE7615-84E9-4C08-A979-265F18318E6C}"/>
    <cellStyle name="Entrada 8 3 5 2 3" xfId="14386" xr:uid="{570CC720-3FBB-4947-B8E1-55B65BDBEBAF}"/>
    <cellStyle name="Entrada 8 3 5 2 3 2" xfId="29494" xr:uid="{E5773FAF-2321-481E-89A3-1B1910050066}"/>
    <cellStyle name="Entrada 8 3 5 2 4" xfId="21021" xr:uid="{F3591366-935B-4773-9BD7-9C24FA650D4A}"/>
    <cellStyle name="Entrada 8 3 5 3" xfId="9658" xr:uid="{155DE8AE-8DC5-436C-B299-1C308A15DABC}"/>
    <cellStyle name="Entrada 8 3 5 3 2" xfId="24766" xr:uid="{56098350-894A-4459-989E-01917FE23B23}"/>
    <cellStyle name="Entrada 8 3 5 4" xfId="14485" xr:uid="{848DFFF0-AC2F-449C-8C04-C067B8CD1817}"/>
    <cellStyle name="Entrada 8 3 5 4 2" xfId="29593" xr:uid="{7F7C32FE-46B5-43F2-91E2-231A2E525A9D}"/>
    <cellStyle name="Entrada 8 3 5 5" xfId="18384" xr:uid="{C3968F1C-96D5-45CC-BEE4-7BAE39CB57B1}"/>
    <cellStyle name="Entrada 8 3 6" xfId="3582" xr:uid="{F50A7C41-AF0C-4D3A-B5E7-B297501DFED9}"/>
    <cellStyle name="Entrada 8 3 6 2" xfId="6219" xr:uid="{0F7EC968-D17C-4FBD-9779-8278349D84F4}"/>
    <cellStyle name="Entrada 8 3 6 2 2" xfId="12530" xr:uid="{8D02D363-C8F5-4BC8-8C76-722B10663174}"/>
    <cellStyle name="Entrada 8 3 6 2 2 2" xfId="27638" xr:uid="{58C1859C-ED20-46AD-BDB1-EBD2DFC814C9}"/>
    <cellStyle name="Entrada 8 3 6 2 3" xfId="15688" xr:uid="{A2F27B00-9BDC-498B-86BD-1DF66567C572}"/>
    <cellStyle name="Entrada 8 3 6 2 3 2" xfId="30796" xr:uid="{68964023-7F18-4709-9215-BD1F03F0E7CE}"/>
    <cellStyle name="Entrada 8 3 6 2 4" xfId="21327" xr:uid="{04F8CC62-C8FE-456C-BA55-65F9979ECBF2}"/>
    <cellStyle name="Entrada 8 3 6 3" xfId="9964" xr:uid="{0ABC0D94-A422-4137-A323-3EA00868F7CA}"/>
    <cellStyle name="Entrada 8 3 6 3 2" xfId="25072" xr:uid="{F7D64242-8340-4D04-8867-53449244352D}"/>
    <cellStyle name="Entrada 8 3 6 4" xfId="13963" xr:uid="{935E876E-CCBA-42D5-9FA7-3773887984CB}"/>
    <cellStyle name="Entrada 8 3 6 4 2" xfId="29071" xr:uid="{67C6E34D-4E9B-4C9B-BCBC-CB2E6BB147C8}"/>
    <cellStyle name="Entrada 8 3 6 5" xfId="18690" xr:uid="{B9B768C6-E809-40CD-BC4D-A8331824AA2A}"/>
    <cellStyle name="Entrada 8 3 7" xfId="3928" xr:uid="{ECFF5D90-578C-4E62-8C11-446D428668FF}"/>
    <cellStyle name="Entrada 8 3 7 2" xfId="6565" xr:uid="{4942F8B0-A92C-4524-94BE-DB549AAA2FFF}"/>
    <cellStyle name="Entrada 8 3 7 2 2" xfId="12876" xr:uid="{65FAD9A4-9C49-41D3-80DA-63E05A8F2BC8}"/>
    <cellStyle name="Entrada 8 3 7 2 2 2" xfId="27984" xr:uid="{AE22CC6D-3012-4CAB-89E8-59EB7ACF0BAC}"/>
    <cellStyle name="Entrada 8 3 7 2 3" xfId="16581" xr:uid="{C40D3329-1B10-4608-9C91-687728A354B9}"/>
    <cellStyle name="Entrada 8 3 7 2 3 2" xfId="31689" xr:uid="{31222FA6-D4EF-4E33-A3C5-BF9317FC27AF}"/>
    <cellStyle name="Entrada 8 3 7 2 4" xfId="21673" xr:uid="{E8F4D9C4-63EE-43F6-A5F3-3191B9A75C51}"/>
    <cellStyle name="Entrada 8 3 7 3" xfId="10310" xr:uid="{56868DA7-DE55-46F8-A170-BE1D45F38F1C}"/>
    <cellStyle name="Entrada 8 3 7 3 2" xfId="25418" xr:uid="{C56D2989-3BD4-4A8E-8991-675EC8223CCC}"/>
    <cellStyle name="Entrada 8 3 7 4" xfId="7089" xr:uid="{1A25C5F9-B6B8-4CA2-8224-0FB777D2C7AD}"/>
    <cellStyle name="Entrada 8 3 7 4 2" xfId="22197" xr:uid="{A4104F26-4020-43A3-99EE-F3985378772D}"/>
    <cellStyle name="Entrada 8 3 7 5" xfId="19036" xr:uid="{E02FD9CE-23E2-40BE-BF6D-F8B069D4D6AE}"/>
    <cellStyle name="Entrada 8 3 8" xfId="4493" xr:uid="{8BDAA5D2-1129-46E5-9F89-2F907C001DB7}"/>
    <cellStyle name="Entrada 8 3 8 2" xfId="10875" xr:uid="{1023AFF4-350B-4AB2-B585-1188FC52B05E}"/>
    <cellStyle name="Entrada 8 3 8 2 2" xfId="25983" xr:uid="{01EB18C4-5621-41BF-901C-321DAE7E76F9}"/>
    <cellStyle name="Entrada 8 3 8 3" xfId="16521" xr:uid="{76DC0859-10AF-40A0-A6B3-825EEE36DED8}"/>
    <cellStyle name="Entrada 8 3 8 3 2" xfId="31629" xr:uid="{D3F5D557-84FF-44E5-8B6B-2F26AD14F515}"/>
    <cellStyle name="Entrada 8 3 8 4" xfId="19601" xr:uid="{960E4DC8-3821-41A2-A2C4-FB1ACFEC6227}"/>
    <cellStyle name="Entrada 8 3 9" xfId="8357" xr:uid="{1D3D7C3A-7DD1-4879-BC4E-32D72F8928FA}"/>
    <cellStyle name="Entrada 8 3 9 2" xfId="23465" xr:uid="{1E92D661-78A9-4022-9905-2E04157870AD}"/>
    <cellStyle name="Entrada 8 4" xfId="2093" xr:uid="{9A5537A9-26B5-491B-99A9-E1BA89C25F31}"/>
    <cellStyle name="Entrada 8 4 10" xfId="15716" xr:uid="{C9DB0864-94EF-46C3-8189-5EC5861895AF}"/>
    <cellStyle name="Entrada 8 4 10 2" xfId="30824" xr:uid="{305CAA9A-A1D7-4220-8F4E-B327D6FA0F0F}"/>
    <cellStyle name="Entrada 8 4 11" xfId="14947" xr:uid="{4942C5C4-E89B-4293-B0A6-A998A68EBE0D}"/>
    <cellStyle name="Entrada 8 4 11 2" xfId="30055" xr:uid="{EA474BF5-9835-46CD-9D54-D469F99637AD}"/>
    <cellStyle name="Entrada 8 4 12" xfId="17318" xr:uid="{BAEE7946-A05E-4AFF-8250-9511D28C5588}"/>
    <cellStyle name="Entrada 8 4 2" xfId="2583" xr:uid="{005F95AD-67C9-4F44-993B-04DCA1205163}"/>
    <cellStyle name="Entrada 8 4 2 2" xfId="5220" xr:uid="{3AD857BD-C870-4577-949A-188E1B4143EB}"/>
    <cellStyle name="Entrada 8 4 2 2 2" xfId="11584" xr:uid="{B1498E36-D99D-4F53-A6CC-3F1521FE1BE8}"/>
    <cellStyle name="Entrada 8 4 2 2 2 2" xfId="26692" xr:uid="{1DBE28B2-CD38-4683-A12A-9EAADC55F435}"/>
    <cellStyle name="Entrada 8 4 2 2 3" xfId="7737" xr:uid="{39C5C6CD-EC67-4C03-AB58-E7EE346F22BA}"/>
    <cellStyle name="Entrada 8 4 2 2 3 2" xfId="22845" xr:uid="{FD327A6F-731D-4A3F-A0A1-52CFE34C5754}"/>
    <cellStyle name="Entrada 8 4 2 2 4" xfId="20328" xr:uid="{B7E5B105-6E53-4853-B7C4-D630F7F2FCF8}"/>
    <cellStyle name="Entrada 8 4 2 3" xfId="9050" xr:uid="{DA83C0D0-1687-463E-92DF-AB501BC2B86E}"/>
    <cellStyle name="Entrada 8 4 2 3 2" xfId="24158" xr:uid="{28759D9F-5ECE-48D0-A8D9-E8318A0AF0B2}"/>
    <cellStyle name="Entrada 8 4 2 4" xfId="15557" xr:uid="{6C2432F0-705A-4E07-945E-2C0F65BF6274}"/>
    <cellStyle name="Entrada 8 4 2 4 2" xfId="30665" xr:uid="{4423380B-D1E7-4593-9711-98589659D9FC}"/>
    <cellStyle name="Entrada 8 4 2 5" xfId="13996" xr:uid="{01063E86-B949-4155-BBD5-245AE7348624}"/>
    <cellStyle name="Entrada 8 4 2 5 2" xfId="29104" xr:uid="{00124CBC-C247-43DF-A9C5-F8F946371588}"/>
    <cellStyle name="Entrada 8 4 2 6" xfId="17691" xr:uid="{DC0E91D9-A3F0-4B61-BB57-BB80818889FF}"/>
    <cellStyle name="Entrada 8 4 3" xfId="2853" xr:uid="{CAEA0261-1785-4E09-AEFD-BD94F6372B08}"/>
    <cellStyle name="Entrada 8 4 3 2" xfId="5490" xr:uid="{2C8EF7CC-D33B-4537-8810-8E4990F7262B}"/>
    <cellStyle name="Entrada 8 4 3 2 2" xfId="15141" xr:uid="{6DABEEB8-12A0-4C93-8357-10B8376BCE34}"/>
    <cellStyle name="Entrada 8 4 3 2 2 2" xfId="30249" xr:uid="{A3DCA87F-F996-479F-ACED-410D66CAD36F}"/>
    <cellStyle name="Entrada 8 4 3 2 3" xfId="20598" xr:uid="{1B02BBBB-6DA7-402B-832B-EFC871444BC8}"/>
    <cellStyle name="Entrada 8 4 3 3" xfId="14539" xr:uid="{22A6DF73-1FA1-4407-B0BB-B9F16B5D7325}"/>
    <cellStyle name="Entrada 8 4 3 3 2" xfId="29647" xr:uid="{EEEB1BFC-3F0B-47E9-AB47-A16A1C552D77}"/>
    <cellStyle name="Entrada 8 4 3 4" xfId="17961" xr:uid="{381F8A32-2C24-4839-8EC6-A9BAE99D7680}"/>
    <cellStyle name="Entrada 8 4 4" xfId="3156" xr:uid="{38E4A3C2-1A4D-4ED0-8DAF-1FB0EABD1AE0}"/>
    <cellStyle name="Entrada 8 4 4 2" xfId="5793" xr:uid="{27A80829-95AA-49C6-8352-7DBD23A98056}"/>
    <cellStyle name="Entrada 8 4 4 2 2" xfId="12104" xr:uid="{73B80936-317A-4AF8-B477-B5709D3DD5FF}"/>
    <cellStyle name="Entrada 8 4 4 2 2 2" xfId="27212" xr:uid="{C58F6BDA-81D8-4034-BD8D-89F1D6CA243F}"/>
    <cellStyle name="Entrada 8 4 4 2 3" xfId="15361" xr:uid="{B299E156-5C1C-4D01-B195-979EA68FF96B}"/>
    <cellStyle name="Entrada 8 4 4 2 3 2" xfId="30469" xr:uid="{B91F6024-A2BE-48CE-ACEF-314B9DFD0104}"/>
    <cellStyle name="Entrada 8 4 4 2 4" xfId="20901" xr:uid="{5474187A-052E-4A53-8036-55F5C684B74A}"/>
    <cellStyle name="Entrada 8 4 4 3" xfId="9538" xr:uid="{DE38258B-EA90-457B-8C3A-780C79BAA889}"/>
    <cellStyle name="Entrada 8 4 4 3 2" xfId="24646" xr:uid="{CE060E98-EA7E-43BE-8D55-6F6DD8D0229C}"/>
    <cellStyle name="Entrada 8 4 4 4" xfId="14677" xr:uid="{BCD6AE20-4D4E-4B91-A657-CF2463CF96B5}"/>
    <cellStyle name="Entrada 8 4 4 4 2" xfId="29785" xr:uid="{A5C0C5A8-EDBF-4741-B767-31E1DC299C8B}"/>
    <cellStyle name="Entrada 8 4 4 5" xfId="18264" xr:uid="{746B3E8C-B8E2-42F8-BEA9-74CA0A186788}"/>
    <cellStyle name="Entrada 8 4 5" xfId="3482" xr:uid="{C4775022-C456-45F7-B4C4-EB755A8197F3}"/>
    <cellStyle name="Entrada 8 4 5 2" xfId="6119" xr:uid="{ADB026E2-43EE-481C-B4CB-2E4FB9C5C566}"/>
    <cellStyle name="Entrada 8 4 5 2 2" xfId="12430" xr:uid="{C7ED2899-7D6B-4404-BF2A-25853857C8BE}"/>
    <cellStyle name="Entrada 8 4 5 2 2 2" xfId="27538" xr:uid="{74FC3618-30AD-44BB-B38E-00FB18410BE6}"/>
    <cellStyle name="Entrada 8 4 5 2 3" xfId="15537" xr:uid="{E00263D9-F707-463A-A51D-06BC9EF080F8}"/>
    <cellStyle name="Entrada 8 4 5 2 3 2" xfId="30645" xr:uid="{BAC396E0-04FB-4452-987F-24018C2DDE65}"/>
    <cellStyle name="Entrada 8 4 5 2 4" xfId="21227" xr:uid="{40ABB63B-9054-46B1-9F78-ACADAB21335E}"/>
    <cellStyle name="Entrada 8 4 5 3" xfId="9864" xr:uid="{34EE28BD-46FF-46AA-AA5B-7D21BD9C7B36}"/>
    <cellStyle name="Entrada 8 4 5 3 2" xfId="24972" xr:uid="{E1B42D52-2F26-49C8-BE40-342B7EA8A38F}"/>
    <cellStyle name="Entrada 8 4 5 4" xfId="14916" xr:uid="{C1F11DCF-8A12-43ED-B9F0-B9B869CA0DB0}"/>
    <cellStyle name="Entrada 8 4 5 4 2" xfId="30024" xr:uid="{25A3AFDB-8417-4145-9022-6BF5D97486C6}"/>
    <cellStyle name="Entrada 8 4 5 5" xfId="18590" xr:uid="{775E79E7-0957-4907-91BF-428C9178D435}"/>
    <cellStyle name="Entrada 8 4 6" xfId="3788" xr:uid="{DBA44B83-A257-41CE-BB85-D329255EF1BC}"/>
    <cellStyle name="Entrada 8 4 6 2" xfId="6425" xr:uid="{7A28BB7E-A267-4AE2-9CDD-78DF62855B52}"/>
    <cellStyle name="Entrada 8 4 6 2 2" xfId="12736" xr:uid="{06F6DAD7-7E6B-4C21-913D-F546A3DB2D6E}"/>
    <cellStyle name="Entrada 8 4 6 2 2 2" xfId="27844" xr:uid="{289015E0-E4B3-4CCD-9344-D28FDCBEE7F3}"/>
    <cellStyle name="Entrada 8 4 6 2 3" xfId="16380" xr:uid="{BDE4565E-EE00-416B-95CE-8B64EC15F0DA}"/>
    <cellStyle name="Entrada 8 4 6 2 3 2" xfId="31488" xr:uid="{6953CE58-05CE-4C4B-B370-6C8B89276EC2}"/>
    <cellStyle name="Entrada 8 4 6 2 4" xfId="21533" xr:uid="{CD29268F-8E1F-4599-BD66-0F07D073A592}"/>
    <cellStyle name="Entrada 8 4 6 3" xfId="10170" xr:uid="{EBA206B6-9A72-49D4-B5C1-AF39741769E1}"/>
    <cellStyle name="Entrada 8 4 6 3 2" xfId="25278" xr:uid="{9E4560A7-3836-47A3-B78B-0A75B9DE6118}"/>
    <cellStyle name="Entrada 8 4 6 4" xfId="14580" xr:uid="{37C977FC-5CAC-4DE2-A93E-F068C59999B0}"/>
    <cellStyle name="Entrada 8 4 6 4 2" xfId="29688" xr:uid="{4236D328-7CA0-4603-8FCC-FB822BC18C26}"/>
    <cellStyle name="Entrada 8 4 6 5" xfId="18896" xr:uid="{D2CB300F-BF87-4151-90EE-A2297B2A0740}"/>
    <cellStyle name="Entrada 8 4 7" xfId="4165" xr:uid="{F9379EBB-E34C-4A28-ACC6-ADC63DFC0C6B}"/>
    <cellStyle name="Entrada 8 4 7 2" xfId="6802" xr:uid="{6AE2DB9E-CEEB-4981-BB70-435CEE70CBC3}"/>
    <cellStyle name="Entrada 8 4 7 2 2" xfId="13113" xr:uid="{FE97B988-7314-43E8-9FE6-ECF0F21B3B08}"/>
    <cellStyle name="Entrada 8 4 7 2 2 2" xfId="28221" xr:uid="{F040C140-8028-4514-A460-8A47A4FC8C46}"/>
    <cellStyle name="Entrada 8 4 7 2 3" xfId="16787" xr:uid="{42B01FC6-777D-42CB-B7F2-23D054D20738}"/>
    <cellStyle name="Entrada 8 4 7 2 3 2" xfId="31895" xr:uid="{8CA5F533-0B3F-4C66-8E79-6846F8C0FD40}"/>
    <cellStyle name="Entrada 8 4 7 2 4" xfId="21910" xr:uid="{497D0ED1-5B33-48D9-99CD-E6A9B685FF98}"/>
    <cellStyle name="Entrada 8 4 7 3" xfId="10547" xr:uid="{2A950F23-1404-4069-9819-4AB68B832D87}"/>
    <cellStyle name="Entrada 8 4 7 3 2" xfId="25655" xr:uid="{3BA66BB2-D38B-419B-97A0-E079F08A4B62}"/>
    <cellStyle name="Entrada 8 4 7 4" xfId="14054" xr:uid="{71472055-9563-4004-AB85-61608C9327FA}"/>
    <cellStyle name="Entrada 8 4 7 4 2" xfId="29162" xr:uid="{5DFC7D16-B10F-4F44-8D61-981EE28850A4}"/>
    <cellStyle name="Entrada 8 4 7 5" xfId="19273" xr:uid="{273B096A-6677-4523-BFE2-514A2E05620E}"/>
    <cellStyle name="Entrada 8 4 8" xfId="4730" xr:uid="{14F01D3C-D91B-4E21-8550-50C4F9BCB28C}"/>
    <cellStyle name="Entrada 8 4 8 2" xfId="11112" xr:uid="{61226589-9859-49C7-8F77-CF7C8CFB5DAD}"/>
    <cellStyle name="Entrada 8 4 8 2 2" xfId="26220" xr:uid="{C438B720-93E3-4DBA-BFED-25E21CDA2BA1}"/>
    <cellStyle name="Entrada 8 4 8 3" xfId="15216" xr:uid="{47A220A6-32B5-4162-A859-E39803B49F68}"/>
    <cellStyle name="Entrada 8 4 8 3 2" xfId="30324" xr:uid="{3DA2D699-9494-4C5C-86DB-184DC031C795}"/>
    <cellStyle name="Entrada 8 4 8 4" xfId="19838" xr:uid="{51B360E3-3A0E-44C5-85B0-05AFF5D2D0FA}"/>
    <cellStyle name="Entrada 8 4 9" xfId="8591" xr:uid="{B4046A29-4F99-4A86-A439-935FDC89E5AB}"/>
    <cellStyle name="Entrada 8 4 9 2" xfId="23699" xr:uid="{EA08ACBF-0420-4DE4-BD7D-F9169A56AA50}"/>
    <cellStyle name="Entrada 8 5" xfId="2028" xr:uid="{4F06BAAE-2885-41C9-8333-42D6E6E8DE42}"/>
    <cellStyle name="Entrada 8 5 10" xfId="15830" xr:uid="{97263F64-2712-463F-A09B-F06F92C73422}"/>
    <cellStyle name="Entrada 8 5 10 2" xfId="30938" xr:uid="{53D6A6B1-D9F0-4BA9-9A05-3404C770DC69}"/>
    <cellStyle name="Entrada 8 5 11" xfId="17253" xr:uid="{1D4BCA0D-D411-41AE-B990-B4B60AE537B7}"/>
    <cellStyle name="Entrada 8 5 2" xfId="2788" xr:uid="{69FAB71A-559B-489E-A2BB-4FE893DD75C3}"/>
    <cellStyle name="Entrada 8 5 2 2" xfId="5425" xr:uid="{027179D0-C5AF-4DEF-988B-47E1349C4C15}"/>
    <cellStyle name="Entrada 8 5 2 2 2" xfId="16434" xr:uid="{FCA03DB9-CBD7-4985-81E3-4D0F121ACD9E}"/>
    <cellStyle name="Entrada 8 5 2 2 2 2" xfId="31542" xr:uid="{19989CCC-1006-4DC0-B540-D6AE74F7F97C}"/>
    <cellStyle name="Entrada 8 5 2 2 3" xfId="20533" xr:uid="{30F99EB0-6037-40C2-A76A-135F27118714}"/>
    <cellStyle name="Entrada 8 5 2 3" xfId="16180" xr:uid="{42F0F5F1-A09A-4350-8A3B-75B18BF6C625}"/>
    <cellStyle name="Entrada 8 5 2 3 2" xfId="31288" xr:uid="{DFD1B02A-80B9-434E-B7CD-E215EAA1928F}"/>
    <cellStyle name="Entrada 8 5 2 4" xfId="17896" xr:uid="{26F97E16-2DAE-4968-BF3F-435DFE8AF46D}"/>
    <cellStyle name="Entrada 8 5 3" xfId="3091" xr:uid="{548E5132-D9C2-41F1-A633-33F8BDB7E286}"/>
    <cellStyle name="Entrada 8 5 3 2" xfId="5728" xr:uid="{849C5293-F841-41C1-AE29-A6711DEFB9C9}"/>
    <cellStyle name="Entrada 8 5 3 2 2" xfId="12039" xr:uid="{8B046941-2066-4304-A942-EF93354DF83E}"/>
    <cellStyle name="Entrada 8 5 3 2 2 2" xfId="27147" xr:uid="{30EB8CA0-0ABF-47FD-8F36-F9A15CD791E7}"/>
    <cellStyle name="Entrada 8 5 3 2 3" xfId="7568" xr:uid="{107051D5-9473-4376-AAA2-2BA94D9E508C}"/>
    <cellStyle name="Entrada 8 5 3 2 3 2" xfId="22676" xr:uid="{0ED0877B-A53C-4AB3-86C4-B10DA5861EE8}"/>
    <cellStyle name="Entrada 8 5 3 2 4" xfId="20836" xr:uid="{9C7E1DB3-7AA0-4CC5-9BBD-C940C2E134D2}"/>
    <cellStyle name="Entrada 8 5 3 3" xfId="9473" xr:uid="{CB328380-0553-4E03-A043-26E2A0B77E91}"/>
    <cellStyle name="Entrada 8 5 3 3 2" xfId="24581" xr:uid="{75AA1576-D35F-43E1-9A8A-69D034B72271}"/>
    <cellStyle name="Entrada 8 5 3 4" xfId="15945" xr:uid="{E1B37D88-AB86-4F07-A673-C5E4218DF106}"/>
    <cellStyle name="Entrada 8 5 3 4 2" xfId="31053" xr:uid="{6C2DF5C4-8829-41B7-A145-8DD52BA972FC}"/>
    <cellStyle name="Entrada 8 5 3 5" xfId="18199" xr:uid="{8523E730-3276-4CE5-8ABC-7856A30F12A4}"/>
    <cellStyle name="Entrada 8 5 4" xfId="3417" xr:uid="{D4E36561-D3DB-49C6-90AD-06E1EA9DD021}"/>
    <cellStyle name="Entrada 8 5 4 2" xfId="6054" xr:uid="{F0A9C9F4-3258-4A80-AF30-FA6917673DF3}"/>
    <cellStyle name="Entrada 8 5 4 2 2" xfId="12365" xr:uid="{76154D00-FAE6-46C2-9220-11FB8E9076C0}"/>
    <cellStyle name="Entrada 8 5 4 2 2 2" xfId="27473" xr:uid="{11AF926F-2231-4695-891A-E85305A666BD}"/>
    <cellStyle name="Entrada 8 5 4 2 3" xfId="15364" xr:uid="{FCFBC826-4293-488A-AE0A-E9B6DC1AA9A5}"/>
    <cellStyle name="Entrada 8 5 4 2 3 2" xfId="30472" xr:uid="{BEB1FE7D-5D03-4004-8DFA-2FBB52E53C77}"/>
    <cellStyle name="Entrada 8 5 4 2 4" xfId="21162" xr:uid="{C86CB85D-80FC-456A-B2F7-1E703BCB9CD2}"/>
    <cellStyle name="Entrada 8 5 4 3" xfId="9799" xr:uid="{4AB07F44-98CA-4F3A-BC26-A068331A0434}"/>
    <cellStyle name="Entrada 8 5 4 3 2" xfId="24907" xr:uid="{A7C81ACA-191F-4D51-94E7-55E9D70A21D3}"/>
    <cellStyle name="Entrada 8 5 4 4" xfId="9131" xr:uid="{40FA38F2-41E7-4701-B051-AECE52FAF8EE}"/>
    <cellStyle name="Entrada 8 5 4 4 2" xfId="24239" xr:uid="{CA0D349A-161C-4B96-A7E0-7660E1B27313}"/>
    <cellStyle name="Entrada 8 5 4 5" xfId="18525" xr:uid="{F2354596-D796-4095-92F0-29FC94AA4C82}"/>
    <cellStyle name="Entrada 8 5 5" xfId="3723" xr:uid="{77207EA6-64AF-47E5-8097-0638E39FDF53}"/>
    <cellStyle name="Entrada 8 5 5 2" xfId="6360" xr:uid="{08089BC2-9239-45B8-827E-D6C81754D511}"/>
    <cellStyle name="Entrada 8 5 5 2 2" xfId="12671" xr:uid="{9CF283D1-1F4A-41AF-8612-F613DD1CEADA}"/>
    <cellStyle name="Entrada 8 5 5 2 2 2" xfId="27779" xr:uid="{37B8AF45-8FE2-43F6-B26D-B788B5D1C74C}"/>
    <cellStyle name="Entrada 8 5 5 2 3" xfId="14573" xr:uid="{C3C6A98E-8D66-4977-8AF7-9DFB381B1F95}"/>
    <cellStyle name="Entrada 8 5 5 2 3 2" xfId="29681" xr:uid="{7BAF354E-52A0-4ADF-851F-9BBCDD9B3047}"/>
    <cellStyle name="Entrada 8 5 5 2 4" xfId="21468" xr:uid="{F454157B-C6C9-4AEE-89B5-DB758EC2B720}"/>
    <cellStyle name="Entrada 8 5 5 3" xfId="10105" xr:uid="{30AC02CB-C22F-4669-8257-23AE94B6EFC8}"/>
    <cellStyle name="Entrada 8 5 5 3 2" xfId="25213" xr:uid="{E5A5CDCC-E664-4E75-9682-1480CB9FF5C6}"/>
    <cellStyle name="Entrada 8 5 5 4" xfId="15898" xr:uid="{CE4EA703-5601-4FD6-A5BC-081598C28A56}"/>
    <cellStyle name="Entrada 8 5 5 4 2" xfId="31006" xr:uid="{C79284CC-8777-43A9-94E4-66A3A8FE6F14}"/>
    <cellStyle name="Entrada 8 5 5 5" xfId="18831" xr:uid="{612582CA-EC26-4FAF-A7BD-028514FD352B}"/>
    <cellStyle name="Entrada 8 5 6" xfId="4100" xr:uid="{524F65B3-4B65-4956-9799-45AB0896B452}"/>
    <cellStyle name="Entrada 8 5 6 2" xfId="6737" xr:uid="{70FA122E-D201-4189-9C5E-924BB7C97802}"/>
    <cellStyle name="Entrada 8 5 6 2 2" xfId="13048" xr:uid="{6DB4A5B3-896F-4AE6-8394-4D8CABC0F5C2}"/>
    <cellStyle name="Entrada 8 5 6 2 2 2" xfId="28156" xr:uid="{1CA87B0A-A28B-49E9-A3C2-E539285123AA}"/>
    <cellStyle name="Entrada 8 5 6 2 3" xfId="16722" xr:uid="{142128D2-6F22-4571-AF4F-3C8AA935B995}"/>
    <cellStyle name="Entrada 8 5 6 2 3 2" xfId="31830" xr:uid="{37A44EC2-5DEE-47CF-ADDF-6A39BC5C14BD}"/>
    <cellStyle name="Entrada 8 5 6 2 4" xfId="21845" xr:uid="{4318D6CC-6442-4F04-9080-F60CBE6A7E28}"/>
    <cellStyle name="Entrada 8 5 6 3" xfId="10482" xr:uid="{2AB38547-0335-4500-8768-238EC12913E5}"/>
    <cellStyle name="Entrada 8 5 6 3 2" xfId="25590" xr:uid="{2BA8CDB7-5D2D-469F-AF97-92FA875A213B}"/>
    <cellStyle name="Entrada 8 5 6 4" xfId="7504" xr:uid="{C1982BE3-CFC7-4B5E-9EFE-60F0137A2689}"/>
    <cellStyle name="Entrada 8 5 6 4 2" xfId="22612" xr:uid="{66B00CC1-C012-4632-9B0E-5BE7E10F5C3A}"/>
    <cellStyle name="Entrada 8 5 6 5" xfId="19208" xr:uid="{CC9E83A5-31FE-4E4D-81C7-F3B137D4C226}"/>
    <cellStyle name="Entrada 8 5 7" xfId="4665" xr:uid="{5AA2C974-313A-47AC-AD63-DAF0FB8CABDA}"/>
    <cellStyle name="Entrada 8 5 7 2" xfId="11047" xr:uid="{D8BFE71F-6483-466D-AA31-195BF6D2B499}"/>
    <cellStyle name="Entrada 8 5 7 2 2" xfId="26155" xr:uid="{DAE940D3-9FB3-4CE6-A09E-67DBEA25DB45}"/>
    <cellStyle name="Entrada 8 5 7 3" xfId="13608" xr:uid="{2233C751-EC14-4469-956F-CCDFE1EF9133}"/>
    <cellStyle name="Entrada 8 5 7 3 2" xfId="28716" xr:uid="{628D0E32-10D8-4FD3-9519-75C68DF67024}"/>
    <cellStyle name="Entrada 8 5 7 4" xfId="19773" xr:uid="{AC3074FD-C0B9-4D5A-91A6-7775DB75EC90}"/>
    <cellStyle name="Entrada 8 5 8" xfId="8526" xr:uid="{E7409FBA-5AB8-4AE5-B28C-2C637711B92C}"/>
    <cellStyle name="Entrada 8 5 8 2" xfId="23634" xr:uid="{A1FECC64-2F05-4CBD-A2AA-9630ED5BB5BB}"/>
    <cellStyle name="Entrada 8 5 9" xfId="14336" xr:uid="{519F850F-D5EE-42BA-BC82-388579977C6E}"/>
    <cellStyle name="Entrada 8 5 9 2" xfId="29444" xr:uid="{7AB311C3-8ABF-4F2E-83E9-ABB1CB688C97}"/>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10" xfId="8375" xr:uid="{39570A95-1F38-4AEC-AC25-5D48F8D964CF}"/>
    <cellStyle name="Entrada 9 23 10 2" xfId="23483" xr:uid="{29B8DE64-B484-4A9E-8CE5-450E7F28C2F0}"/>
    <cellStyle name="Entrada 9 23 11" xfId="14504" xr:uid="{13D5AE14-AFFD-498F-9105-928863B7A13F}"/>
    <cellStyle name="Entrada 9 23 11 2" xfId="29612" xr:uid="{89C13ACA-24D7-442F-93A7-7D66FE9209E4}"/>
    <cellStyle name="Entrada 9 23 12" xfId="7790" xr:uid="{E2F74F04-6BBD-4B51-BB28-F7B3824E8947}"/>
    <cellStyle name="Entrada 9 23 12 2" xfId="22898" xr:uid="{92B00949-8553-4DF0-BA9A-FA31EBF3CE10}"/>
    <cellStyle name="Entrada 9 23 13" xfId="17099" xr:uid="{708E39A9-8587-4539-8CF3-281F588A4A4C}"/>
    <cellStyle name="Entrada 9 23 2" xfId="2434" xr:uid="{B5383839-E6A5-4D60-87EE-3CDD451E4692}"/>
    <cellStyle name="Entrada 9 23 2 2" xfId="5071" xr:uid="{1FA63654-DE23-4E24-8AFE-57AEBEAE3FCD}"/>
    <cellStyle name="Entrada 9 23 2 2 2" xfId="11435" xr:uid="{09B52CA5-6AAD-4383-82E3-3AF6DE3AB384}"/>
    <cellStyle name="Entrada 9 23 2 2 2 2" xfId="26543" xr:uid="{77DEA36E-9837-4A3B-9656-BDB89DD7C727}"/>
    <cellStyle name="Entrada 9 23 2 2 3" xfId="13523" xr:uid="{53BC079A-CD86-4C10-9AF7-A21DC3EB8264}"/>
    <cellStyle name="Entrada 9 23 2 2 3 2" xfId="28631" xr:uid="{D4A04B99-7EBD-417A-AB77-7C4D04D46F7B}"/>
    <cellStyle name="Entrada 9 23 2 2 4" xfId="20179" xr:uid="{88C451AD-B319-4259-B5DA-BF5A28E3C930}"/>
    <cellStyle name="Entrada 9 23 2 3" xfId="8901" xr:uid="{8CB249ED-C40B-4760-8C15-705A5FFB3545}"/>
    <cellStyle name="Entrada 9 23 2 3 2" xfId="24009" xr:uid="{23B75184-3A32-48B8-8B43-F1DE69372847}"/>
    <cellStyle name="Entrada 9 23 3" xfId="2664" xr:uid="{B2DAC50E-FB69-499E-8FB6-F2D9209280F2}"/>
    <cellStyle name="Entrada 9 23 3 2" xfId="5301" xr:uid="{16F41028-3B1F-40D0-941A-1661CF56A0A2}"/>
    <cellStyle name="Entrada 9 23 3 2 2" xfId="8079" xr:uid="{EB32A4A1-AC44-4F45-B8FD-128098DE1F00}"/>
    <cellStyle name="Entrada 9 23 3 2 2 2" xfId="23187" xr:uid="{39722913-24A7-4EFC-82FA-738AEC543869}"/>
    <cellStyle name="Entrada 9 23 3 2 3" xfId="20409" xr:uid="{12D65C08-5EDE-437D-A74E-20D5BE3B53D0}"/>
    <cellStyle name="Entrada 9 23 3 3" xfId="8145" xr:uid="{5B96A6AF-E65A-42D7-8CFE-B67074FD4156}"/>
    <cellStyle name="Entrada 9 23 3 3 2" xfId="23253" xr:uid="{172F9477-11EA-4005-9ED2-03B76BE4EBF1}"/>
    <cellStyle name="Entrada 9 23 3 4" xfId="17772" xr:uid="{53442CA4-85BF-4DA2-9D40-B691288B9908}"/>
    <cellStyle name="Entrada 9 23 4" xfId="2968" xr:uid="{1EDF60FC-2768-4569-9F2D-B9B269A06FD8}"/>
    <cellStyle name="Entrada 9 23 4 2" xfId="5605" xr:uid="{96EEC8F3-2BB8-4CF3-930A-661F05AA1C77}"/>
    <cellStyle name="Entrada 9 23 4 2 2" xfId="11916" xr:uid="{CEB0ECA5-B13A-4308-9CBA-DDE42BEF3951}"/>
    <cellStyle name="Entrada 9 23 4 2 2 2" xfId="27024" xr:uid="{0B8B584A-5DFE-488C-9ACC-C6F479E8E533}"/>
    <cellStyle name="Entrada 9 23 4 2 3" xfId="8090" xr:uid="{3CEE00AD-8C66-43C2-9AF1-3B7E57A9F789}"/>
    <cellStyle name="Entrada 9 23 4 2 3 2" xfId="23198" xr:uid="{4A8B2B7A-9EB8-46F0-A21C-0A001BA05B1A}"/>
    <cellStyle name="Entrada 9 23 4 2 4" xfId="20713" xr:uid="{292878FE-CE90-4D6A-B065-D1FF8D160B75}"/>
    <cellStyle name="Entrada 9 23 4 3" xfId="9350" xr:uid="{509B4BA0-4328-4A97-87B6-002D99666780}"/>
    <cellStyle name="Entrada 9 23 4 3 2" xfId="24458" xr:uid="{8C07D286-47D8-41E3-8402-7ADB6A07FB60}"/>
    <cellStyle name="Entrada 9 23 4 4" xfId="13393" xr:uid="{0015B178-E596-427D-839E-D88F6BCE83FB}"/>
    <cellStyle name="Entrada 9 23 4 4 2" xfId="28501" xr:uid="{8408B4B2-7352-414D-A5B4-BE7206BCD841}"/>
    <cellStyle name="Entrada 9 23 4 5" xfId="18076" xr:uid="{9781120D-36A8-4ECA-90C9-D88C999EE18C}"/>
    <cellStyle name="Entrada 9 23 5" xfId="3294" xr:uid="{99DB87DD-4736-4F1E-9853-49EBAC18BB23}"/>
    <cellStyle name="Entrada 9 23 5 2" xfId="5931" xr:uid="{2793078F-27A2-410D-91C1-CB37A4E45948}"/>
    <cellStyle name="Entrada 9 23 5 2 2" xfId="12242" xr:uid="{09BC4D22-D79C-453A-8395-BF2B967F9D5B}"/>
    <cellStyle name="Entrada 9 23 5 2 2 2" xfId="27350" xr:uid="{99155453-5755-4030-A984-C9ECC2D42909}"/>
    <cellStyle name="Entrada 9 23 5 2 3" xfId="15709" xr:uid="{81FFE256-E7A4-4DF7-9FFC-12E0B7FB20CE}"/>
    <cellStyle name="Entrada 9 23 5 2 3 2" xfId="30817" xr:uid="{AFCF0520-7F35-4344-8F10-A8BF047070F8}"/>
    <cellStyle name="Entrada 9 23 5 2 4" xfId="21039" xr:uid="{7D9443E7-E9ED-4161-A67E-C7AA47786ECC}"/>
    <cellStyle name="Entrada 9 23 5 3" xfId="9676" xr:uid="{568CD94E-C7AD-4D18-838A-344C9839B944}"/>
    <cellStyle name="Entrada 9 23 5 3 2" xfId="24784" xr:uid="{A899A601-C94E-4BBD-BF26-C5786FF6AD6B}"/>
    <cellStyle name="Entrada 9 23 5 4" xfId="14181" xr:uid="{8D5BD28C-DF8E-444C-B331-B9618D59B80D}"/>
    <cellStyle name="Entrada 9 23 5 4 2" xfId="29289" xr:uid="{154818B6-C9B1-497D-BA2F-DEA7F4369E39}"/>
    <cellStyle name="Entrada 9 23 5 5" xfId="18402" xr:uid="{FB90ACFB-31C5-4421-B4A9-ABD727064A5B}"/>
    <cellStyle name="Entrada 9 23 6" xfId="3600" xr:uid="{2EACB054-6056-4F89-8BAB-CBFC7A0133CD}"/>
    <cellStyle name="Entrada 9 23 6 2" xfId="6237" xr:uid="{E2D8360A-4299-4159-8E17-4E9BE6ED6EB2}"/>
    <cellStyle name="Entrada 9 23 6 2 2" xfId="12548" xr:uid="{79A9660F-2063-4C89-9084-D707A3D71FBA}"/>
    <cellStyle name="Entrada 9 23 6 2 2 2" xfId="27656" xr:uid="{FEE6D778-3E5E-49D8-A3BB-D2F49E028E03}"/>
    <cellStyle name="Entrada 9 23 6 2 3" xfId="15741" xr:uid="{C5C21AEA-460B-4D5D-8B2A-1A434DEEDC71}"/>
    <cellStyle name="Entrada 9 23 6 2 3 2" xfId="30849" xr:uid="{FD79C5ED-FE46-426C-855D-152DD22FC1FE}"/>
    <cellStyle name="Entrada 9 23 6 2 4" xfId="21345" xr:uid="{F2CD346C-FA68-4249-9D04-048598417BCD}"/>
    <cellStyle name="Entrada 9 23 6 3" xfId="9982" xr:uid="{2BD3ECDC-F4A6-4610-9832-BD3571C15C6F}"/>
    <cellStyle name="Entrada 9 23 6 3 2" xfId="25090" xr:uid="{78D8C128-3C7E-4874-932B-78EFC890EBC7}"/>
    <cellStyle name="Entrada 9 23 6 4" xfId="8054" xr:uid="{5DBD35E0-257B-4B89-9824-9C21905FDF20}"/>
    <cellStyle name="Entrada 9 23 6 4 2" xfId="23162" xr:uid="{D158A182-2573-4E50-8F87-D4AC5BB8895A}"/>
    <cellStyle name="Entrada 9 23 6 5" xfId="18708" xr:uid="{CB67A515-F2F8-4DAC-BD4C-89104C5B02ED}"/>
    <cellStyle name="Entrada 9 23 7" xfId="3946" xr:uid="{B8A3B952-5562-4E4B-9CDA-00A3333CA582}"/>
    <cellStyle name="Entrada 9 23 7 2" xfId="6583" xr:uid="{02298B8A-E556-4888-BB21-A69199F34971}"/>
    <cellStyle name="Entrada 9 23 7 2 2" xfId="12894" xr:uid="{66ABDF79-A568-4856-85C7-4C58D27AD767}"/>
    <cellStyle name="Entrada 9 23 7 2 2 2" xfId="28002" xr:uid="{AC5FDA1E-B241-4516-9384-2C05ED27C978}"/>
    <cellStyle name="Entrada 9 23 7 2 3" xfId="16599" xr:uid="{A94EE557-FC33-447D-A063-31AF14DD53DE}"/>
    <cellStyle name="Entrada 9 23 7 2 3 2" xfId="31707" xr:uid="{4FF486CA-57C8-43C0-A70F-2CF2C9685131}"/>
    <cellStyle name="Entrada 9 23 7 2 4" xfId="21691" xr:uid="{CFB538AC-27FD-4317-BCB5-FD91C30D1E3A}"/>
    <cellStyle name="Entrada 9 23 7 3" xfId="10328" xr:uid="{48DC13FD-3A2D-4168-A09E-814B8A0B7726}"/>
    <cellStyle name="Entrada 9 23 7 3 2" xfId="25436" xr:uid="{B8D79AF2-831F-4E57-BC4F-CE14C5B4EA6B}"/>
    <cellStyle name="Entrada 9 23 7 4" xfId="7961" xr:uid="{78437FA5-AE1E-45CA-92A6-B848C310022D}"/>
    <cellStyle name="Entrada 9 23 7 4 2" xfId="23069" xr:uid="{6F90674C-C7E3-4F0D-B4DE-45C2EE6C5CAF}"/>
    <cellStyle name="Entrada 9 23 7 5" xfId="19054" xr:uid="{78904F5C-F631-4523-8FD8-0E28282F2910}"/>
    <cellStyle name="Entrada 9 23 8" xfId="4293" xr:uid="{EBB83868-1934-4DB8-9A99-7B2F8AA578D0}"/>
    <cellStyle name="Entrada 9 23 8 2" xfId="6930" xr:uid="{ACB3262B-CC98-4498-B5F9-C2E50FB27ECC}"/>
    <cellStyle name="Entrada 9 23 8 2 2" xfId="13241" xr:uid="{4FAD6278-6CC3-44EA-BE76-5FB84E28BCC4}"/>
    <cellStyle name="Entrada 9 23 8 2 2 2" xfId="28349" xr:uid="{6E16A0A5-93E7-4F3A-9588-9687FCECB0FC}"/>
    <cellStyle name="Entrada 9 23 8 2 3" xfId="16905" xr:uid="{8E76D069-BFBD-463D-A207-25A4D3DAC147}"/>
    <cellStyle name="Entrada 9 23 8 2 3 2" xfId="32013" xr:uid="{0D751057-5B67-439E-943C-2C8803EB7CAA}"/>
    <cellStyle name="Entrada 9 23 8 2 4" xfId="22038" xr:uid="{9D7619DD-6E29-4A5B-B3CA-F9429B1E5B8F}"/>
    <cellStyle name="Entrada 9 23 8 3" xfId="10675" xr:uid="{9EC43953-3EC6-4403-A323-96DA26C0B436}"/>
    <cellStyle name="Entrada 9 23 8 3 2" xfId="25783" xr:uid="{1F581F16-6356-48FB-9DB8-2DB1916C8A1B}"/>
    <cellStyle name="Entrada 9 23 8 4" xfId="14688" xr:uid="{BA75E2F1-7053-45AB-8673-4BF2AB61C340}"/>
    <cellStyle name="Entrada 9 23 8 4 2" xfId="29796" xr:uid="{66176E89-885A-4CF1-9621-708F5F480726}"/>
    <cellStyle name="Entrada 9 23 8 5" xfId="19401" xr:uid="{E86C677E-CBC6-4859-AEFD-14892D88D4B5}"/>
    <cellStyle name="Entrada 9 23 9" xfId="4511" xr:uid="{9F75B85F-E134-444D-953F-5679561F4A7C}"/>
    <cellStyle name="Entrada 9 23 9 2" xfId="10893" xr:uid="{983852CD-1765-4DAF-9A83-49A935F4CD4E}"/>
    <cellStyle name="Entrada 9 23 9 2 2" xfId="26001" xr:uid="{2F72E83D-8F5A-49EA-976E-97883C7F244B}"/>
    <cellStyle name="Entrada 9 23 9 3" xfId="14105" xr:uid="{4A38FA83-6E78-409D-A75C-B5A9C0402AA7}"/>
    <cellStyle name="Entrada 9 23 9 3 2" xfId="29213" xr:uid="{260BE4A5-3E99-4BC8-AC04-2B40EABA9541}"/>
    <cellStyle name="Entrada 9 23 9 4" xfId="19619" xr:uid="{7D547C8F-9FEF-47E6-8D9A-5B7A2AC8CB39}"/>
    <cellStyle name="Entrada 9 24" xfId="1857" xr:uid="{C7010FC3-97FC-4329-94A4-287F3DF9CC4F}"/>
    <cellStyle name="Entrada 9 24 10" xfId="15393" xr:uid="{9BFB1B4A-3C99-4696-87A1-995E0CB9E549}"/>
    <cellStyle name="Entrada 9 24 10 2" xfId="30501" xr:uid="{39BF8303-76B3-4610-AAF6-14E7F5EE5BC7}"/>
    <cellStyle name="Entrada 9 24 11" xfId="13587" xr:uid="{96BAE587-A2D7-4B34-B3C4-98D71049F549}"/>
    <cellStyle name="Entrada 9 24 11 2" xfId="28695" xr:uid="{3F121208-CED8-4F86-A540-7C612C811CC7}"/>
    <cellStyle name="Entrada 9 24 12" xfId="17082" xr:uid="{25A6B92D-42CB-4BC2-A3EB-7044B97C253F}"/>
    <cellStyle name="Entrada 9 24 2" xfId="2417" xr:uid="{603B67D3-6D95-4CDF-9818-6A7D5D864EBF}"/>
    <cellStyle name="Entrada 9 24 2 2" xfId="5054" xr:uid="{6EE14F5B-E9CE-49C6-9F47-BF1F4BEDDFB5}"/>
    <cellStyle name="Entrada 9 24 2 2 2" xfId="11418" xr:uid="{4BEA69AD-BCD2-4074-AA78-7FA42FE5E35D}"/>
    <cellStyle name="Entrada 9 24 2 2 2 2" xfId="26526" xr:uid="{C92510E0-9DCF-45D0-A23C-653003D0E862}"/>
    <cellStyle name="Entrada 9 24 2 2 3" xfId="15942" xr:uid="{81771181-F60E-4D17-BDFB-5C7C6894E1E6}"/>
    <cellStyle name="Entrada 9 24 2 2 3 2" xfId="31050" xr:uid="{0A9B59DC-F6D9-4D65-9957-260236E85CAA}"/>
    <cellStyle name="Entrada 9 24 2 2 4" xfId="20162" xr:uid="{F7C71A7F-F3D2-47EA-A8C9-D48DA60C60AC}"/>
    <cellStyle name="Entrada 9 24 2 3" xfId="8884" xr:uid="{0874CA87-190F-446A-B4B9-CD94FB45C183}"/>
    <cellStyle name="Entrada 9 24 2 3 2" xfId="23992" xr:uid="{BE81C008-03C2-4FA7-9181-6FAFA018FE9D}"/>
    <cellStyle name="Entrada 9 24 2 4" xfId="13581" xr:uid="{2360528A-3A9D-445D-9E9E-31FC8D583C27}"/>
    <cellStyle name="Entrada 9 24 2 4 2" xfId="28689" xr:uid="{666E0D23-B05E-4778-A578-E6D6E2C9338C}"/>
    <cellStyle name="Entrada 9 24 2 5" xfId="8017" xr:uid="{8CD94FA8-30E0-48CC-A12B-61B0510C29A0}"/>
    <cellStyle name="Entrada 9 24 2 5 2" xfId="23125" xr:uid="{0A43D879-F28F-44D0-AF88-5F9BBB4102DA}"/>
    <cellStyle name="Entrada 9 24 2 6" xfId="17608" xr:uid="{5B6CB7A4-F3E9-41A5-9BE9-A3DAA72FE54C}"/>
    <cellStyle name="Entrada 9 24 3" xfId="2203" xr:uid="{B4B8437E-4F8D-4352-9A8B-B7C085B87D9B}"/>
    <cellStyle name="Entrada 9 24 3 2" xfId="4840" xr:uid="{79270AD1-04F6-4177-98B0-0DD914D9B493}"/>
    <cellStyle name="Entrada 9 24 3 2 2" xfId="16520" xr:uid="{1FFEC1BD-512D-450D-8FFB-AAFA3EA64F75}"/>
    <cellStyle name="Entrada 9 24 3 2 2 2" xfId="31628" xr:uid="{D2089F81-188B-45F8-B7A9-D842637B1A27}"/>
    <cellStyle name="Entrada 9 24 3 2 3" xfId="19948" xr:uid="{2A1F3B75-0E31-4C38-8F20-2B3398CF4F96}"/>
    <cellStyle name="Entrada 9 24 3 3" xfId="14156" xr:uid="{02A7AF92-842C-45FB-B6E7-854F65D7107A}"/>
    <cellStyle name="Entrada 9 24 3 3 2" xfId="29264" xr:uid="{F490EE5D-5020-4B27-A1C4-36DC2CD94D7D}"/>
    <cellStyle name="Entrada 9 24 3 4" xfId="17428" xr:uid="{ED555E39-6583-407C-A6DA-DCB0A64CB2B8}"/>
    <cellStyle name="Entrada 9 24 4" xfId="2951" xr:uid="{8D8C1D3A-2335-437C-A7C6-946B7F881C1D}"/>
    <cellStyle name="Entrada 9 24 4 2" xfId="5588" xr:uid="{A4268FF5-AB64-4C9D-8615-30FEE5DC1CE2}"/>
    <cellStyle name="Entrada 9 24 4 2 2" xfId="11899" xr:uid="{3599D29C-6F59-48AC-898E-B0BA1AE14E97}"/>
    <cellStyle name="Entrada 9 24 4 2 2 2" xfId="27007" xr:uid="{43AE45B1-3839-4E34-9191-C902BEEB5185}"/>
    <cellStyle name="Entrada 9 24 4 2 3" xfId="15373" xr:uid="{E8A2A359-D5E8-494B-B2F4-1FD156E40A0A}"/>
    <cellStyle name="Entrada 9 24 4 2 3 2" xfId="30481" xr:uid="{AC196AF8-AED2-4F19-A7A4-3E373675E28A}"/>
    <cellStyle name="Entrada 9 24 4 2 4" xfId="20696" xr:uid="{E51BBA65-EBC5-48BE-AF55-F8B8D4075438}"/>
    <cellStyle name="Entrada 9 24 4 3" xfId="9333" xr:uid="{0AB9CDB7-4144-4735-8BDC-A3F7A69E22E5}"/>
    <cellStyle name="Entrada 9 24 4 3 2" xfId="24441" xr:uid="{825ACB96-961F-46E8-AE9F-8D53D62FDC57}"/>
    <cellStyle name="Entrada 9 24 4 4" xfId="7539" xr:uid="{A749A60C-9A99-410A-8ED0-2E99F03491A0}"/>
    <cellStyle name="Entrada 9 24 4 4 2" xfId="22647" xr:uid="{9B472B3C-B805-4924-B821-46BEB963DCE3}"/>
    <cellStyle name="Entrada 9 24 4 5" xfId="18059" xr:uid="{F95E0B86-B349-49CB-8BDE-F2BB6E81F091}"/>
    <cellStyle name="Entrada 9 24 5" xfId="3277" xr:uid="{B7DFA8EA-00D9-457D-8046-BEED2C0E4B5F}"/>
    <cellStyle name="Entrada 9 24 5 2" xfId="5914" xr:uid="{6863253B-E5B6-4406-AB58-FB0AA75E3A37}"/>
    <cellStyle name="Entrada 9 24 5 2 2" xfId="12225" xr:uid="{46EF5DB6-5908-4406-BC69-750DCD5200CF}"/>
    <cellStyle name="Entrada 9 24 5 2 2 2" xfId="27333" xr:uid="{7EDD00DA-26CA-4A57-A8EE-5D75F45CFC1D}"/>
    <cellStyle name="Entrada 9 24 5 2 3" xfId="7100" xr:uid="{6DFD39F4-B883-48F3-B896-5344A47DFE2F}"/>
    <cellStyle name="Entrada 9 24 5 2 3 2" xfId="22208" xr:uid="{D1AEB50A-C866-4E81-8E5C-1394CB729881}"/>
    <cellStyle name="Entrada 9 24 5 2 4" xfId="21022" xr:uid="{53ACBA48-F625-4EAF-BAED-EE75AC647E9D}"/>
    <cellStyle name="Entrada 9 24 5 3" xfId="9659" xr:uid="{F0EE3A07-8F27-4443-980A-0BB4B27EFAA7}"/>
    <cellStyle name="Entrada 9 24 5 3 2" xfId="24767" xr:uid="{8FC12784-2B91-4024-B1D7-76CDA7A79875}"/>
    <cellStyle name="Entrada 9 24 5 4" xfId="8170" xr:uid="{89D56EFE-C262-448F-9F26-8E3C80805A5C}"/>
    <cellStyle name="Entrada 9 24 5 4 2" xfId="23278" xr:uid="{0D1C899E-0639-4F55-92FF-6349C9577E2B}"/>
    <cellStyle name="Entrada 9 24 5 5" xfId="18385" xr:uid="{09371B62-8E38-49F5-84DF-FB8DF69CE921}"/>
    <cellStyle name="Entrada 9 24 6" xfId="3583" xr:uid="{41B28D64-AED2-4A7A-A186-BC8562E9BC3F}"/>
    <cellStyle name="Entrada 9 24 6 2" xfId="6220" xr:uid="{73E9AC4E-A722-4429-AD49-E9836153BB17}"/>
    <cellStyle name="Entrada 9 24 6 2 2" xfId="12531" xr:uid="{9EAA80DE-85C5-42F3-A638-02423BCD97BC}"/>
    <cellStyle name="Entrada 9 24 6 2 2 2" xfId="27639" xr:uid="{37860DDA-D308-44D2-B1A8-8CFA17C352AA}"/>
    <cellStyle name="Entrada 9 24 6 2 3" xfId="8149" xr:uid="{CFFDA0F2-74AC-4761-A696-6F791C7FCC3E}"/>
    <cellStyle name="Entrada 9 24 6 2 3 2" xfId="23257" xr:uid="{AE15E440-F395-4BC0-9B8D-208606609B33}"/>
    <cellStyle name="Entrada 9 24 6 2 4" xfId="21328" xr:uid="{F6C55FBA-808D-45C5-A87C-F2D252E5261C}"/>
    <cellStyle name="Entrada 9 24 6 3" xfId="9965" xr:uid="{9A364586-1202-4420-9A98-4005091CD289}"/>
    <cellStyle name="Entrada 9 24 6 3 2" xfId="25073" xr:uid="{EC1A4A6F-8A0C-4C51-9DCD-370A3E9F1CA0}"/>
    <cellStyle name="Entrada 9 24 6 4" xfId="9191" xr:uid="{B1E0375A-1AE6-4D2B-8463-63E15A8AA6B5}"/>
    <cellStyle name="Entrada 9 24 6 4 2" xfId="24299" xr:uid="{4ACDE905-5DC8-4CAC-BE10-8EE1E219C87E}"/>
    <cellStyle name="Entrada 9 24 6 5" xfId="18691" xr:uid="{47D31CEB-4D3E-4F8E-9CC9-C4BC9971CBD4}"/>
    <cellStyle name="Entrada 9 24 7" xfId="3929" xr:uid="{E8F900DD-F74E-4DA1-BE40-7647C02C8D1C}"/>
    <cellStyle name="Entrada 9 24 7 2" xfId="6566" xr:uid="{B08A62B8-17BA-4887-A754-40E9E6F84CC5}"/>
    <cellStyle name="Entrada 9 24 7 2 2" xfId="12877" xr:uid="{E29E19B2-AF85-46E9-BE8A-0CC9E4F47A46}"/>
    <cellStyle name="Entrada 9 24 7 2 2 2" xfId="27985" xr:uid="{A977134E-7752-4520-9CF7-D64F986F555C}"/>
    <cellStyle name="Entrada 9 24 7 2 3" xfId="16582" xr:uid="{66855C05-6B3B-47BA-98FD-44DBEF4FA4C9}"/>
    <cellStyle name="Entrada 9 24 7 2 3 2" xfId="31690" xr:uid="{1F15DB4C-6767-4FE4-89E6-D9F961A27BB3}"/>
    <cellStyle name="Entrada 9 24 7 2 4" xfId="21674" xr:uid="{DB7AD394-A45E-4C8D-83F5-FC35A49570F5}"/>
    <cellStyle name="Entrada 9 24 7 3" xfId="10311" xr:uid="{920196B4-7CB9-498B-8445-966F48B72D5F}"/>
    <cellStyle name="Entrada 9 24 7 3 2" xfId="25419" xr:uid="{7A3EED38-63BD-496D-9672-D0604AAFDBAD}"/>
    <cellStyle name="Entrada 9 24 7 4" xfId="13609" xr:uid="{9A8E791E-EEFB-4CB2-B7B4-731E393A6C6E}"/>
    <cellStyle name="Entrada 9 24 7 4 2" xfId="28717" xr:uid="{E5BFC453-56D6-42AF-AC48-117A9FCE740A}"/>
    <cellStyle name="Entrada 9 24 7 5" xfId="19037" xr:uid="{E9520C45-AAD5-433D-8A31-7BA419A6BE29}"/>
    <cellStyle name="Entrada 9 24 8" xfId="4494" xr:uid="{37090819-3E65-484F-BB39-7CEDD22D6A52}"/>
    <cellStyle name="Entrada 9 24 8 2" xfId="10876" xr:uid="{07E5DC01-4D46-4672-B868-92688D890091}"/>
    <cellStyle name="Entrada 9 24 8 2 2" xfId="25984" xr:uid="{B64386E7-D977-4F67-BB8F-9FF076B586C3}"/>
    <cellStyle name="Entrada 9 24 8 3" xfId="15191" xr:uid="{50E99530-869E-488C-AB82-A571C657DA73}"/>
    <cellStyle name="Entrada 9 24 8 3 2" xfId="30299" xr:uid="{10525810-9C8E-46A1-94B0-EC7C2091EA54}"/>
    <cellStyle name="Entrada 9 24 8 4" xfId="19602" xr:uid="{D4178BE0-AB8E-40BD-AFFA-C24E65BDC23F}"/>
    <cellStyle name="Entrada 9 24 9" xfId="8358" xr:uid="{6B4118CA-34D3-408E-B2A1-8D730A1CD0D3}"/>
    <cellStyle name="Entrada 9 24 9 2" xfId="23466" xr:uid="{4E255337-8C45-4DC1-966C-14141E13BB91}"/>
    <cellStyle name="Entrada 9 25" xfId="2094" xr:uid="{8E7E21C6-1CC7-46D5-B375-3AABF3AA2251}"/>
    <cellStyle name="Entrada 9 25 10" xfId="15241" xr:uid="{87296AF6-BB61-48B8-BE23-899482DA7161}"/>
    <cellStyle name="Entrada 9 25 10 2" xfId="30349" xr:uid="{6FE7C804-1EAC-499E-B8C0-5FFBB4C45D6E}"/>
    <cellStyle name="Entrada 9 25 11" xfId="16398" xr:uid="{587B4472-9FCC-46D5-99FB-101AA64B0A30}"/>
    <cellStyle name="Entrada 9 25 11 2" xfId="31506" xr:uid="{82751160-5614-4EFF-98A3-75724DCC8B74}"/>
    <cellStyle name="Entrada 9 25 12" xfId="17319" xr:uid="{AA931BDF-35CB-4784-AFC1-E42B10B585FD}"/>
    <cellStyle name="Entrada 9 25 2" xfId="2584" xr:uid="{4618EE90-B122-4352-8AC0-42C7AE87DCBC}"/>
    <cellStyle name="Entrada 9 25 2 2" xfId="5221" xr:uid="{0C451716-3D77-4C34-B161-EEA4C10AC7F6}"/>
    <cellStyle name="Entrada 9 25 2 2 2" xfId="11585" xr:uid="{DA87FFD6-1884-450C-8D5F-9C558BBAC242}"/>
    <cellStyle name="Entrada 9 25 2 2 2 2" xfId="26693" xr:uid="{95CC07D7-1441-4163-889F-D69FC6121B3F}"/>
    <cellStyle name="Entrada 9 25 2 2 3" xfId="11236" xr:uid="{6C8C2F83-B4E9-4A07-BAF5-2A797A5F4A46}"/>
    <cellStyle name="Entrada 9 25 2 2 3 2" xfId="26344" xr:uid="{E905FEFE-896B-4481-A6CD-AF9496CE2514}"/>
    <cellStyle name="Entrada 9 25 2 2 4" xfId="20329" xr:uid="{ECF863D2-FDB2-4EED-A910-AFE36E7B3C22}"/>
    <cellStyle name="Entrada 9 25 2 3" xfId="9051" xr:uid="{3CD173CD-6241-42B0-95EB-D2B801CB00FA}"/>
    <cellStyle name="Entrada 9 25 2 3 2" xfId="24159" xr:uid="{7C596530-0298-498E-A245-7FA30A74D168}"/>
    <cellStyle name="Entrada 9 25 2 4" xfId="14102" xr:uid="{0107EB92-B5D2-4105-AECB-CE9E2D3E1A2A}"/>
    <cellStyle name="Entrada 9 25 2 4 2" xfId="29210" xr:uid="{7050D1A2-5870-4157-B074-01498DF1F441}"/>
    <cellStyle name="Entrada 9 25 2 5" xfId="14624" xr:uid="{D1B17370-A099-4CBF-B36E-8FF0ACD3408F}"/>
    <cellStyle name="Entrada 9 25 2 5 2" xfId="29732" xr:uid="{0B37B141-DF69-4A12-A70B-D00C7BAC3818}"/>
    <cellStyle name="Entrada 9 25 2 6" xfId="17692" xr:uid="{F7CDF22F-C1A5-4ED1-A37E-D3317D44CAED}"/>
    <cellStyle name="Entrada 9 25 3" xfId="2854" xr:uid="{07CA613C-0E62-42BF-92CC-9528A7DB1D7F}"/>
    <cellStyle name="Entrada 9 25 3 2" xfId="5491" xr:uid="{E94B05A2-D009-455E-BB33-03E74CDDCBB8}"/>
    <cellStyle name="Entrada 9 25 3 2 2" xfId="7576" xr:uid="{1117C3FC-A4B4-4016-A914-46F69069999C}"/>
    <cellStyle name="Entrada 9 25 3 2 2 2" xfId="22684" xr:uid="{3D7BAACB-A729-4F8F-A7C5-ADD55C076067}"/>
    <cellStyle name="Entrada 9 25 3 2 3" xfId="20599" xr:uid="{06E77C7B-F06E-4CA2-B2A2-F4EA5CB6EF33}"/>
    <cellStyle name="Entrada 9 25 3 3" xfId="8013" xr:uid="{9761AD08-192A-42CF-A69B-853EA0CCBB0D}"/>
    <cellStyle name="Entrada 9 25 3 3 2" xfId="23121" xr:uid="{FBE1CD82-647A-4566-802E-B33BF09E3118}"/>
    <cellStyle name="Entrada 9 25 3 4" xfId="17962" xr:uid="{E018E75E-1BAD-4102-9633-317B6871552D}"/>
    <cellStyle name="Entrada 9 25 4" xfId="3157" xr:uid="{C3536923-1F5A-4FDB-A7D2-70DE1AE7BC0C}"/>
    <cellStyle name="Entrada 9 25 4 2" xfId="5794" xr:uid="{B69484F2-49A3-4B02-A4CC-A08F6FF3D321}"/>
    <cellStyle name="Entrada 9 25 4 2 2" xfId="12105" xr:uid="{B7F00603-B50B-4988-AA07-60D68E52453A}"/>
    <cellStyle name="Entrada 9 25 4 2 2 2" xfId="27213" xr:uid="{B3C4D4EE-06B6-4656-AAFE-D6BE02A50814}"/>
    <cellStyle name="Entrada 9 25 4 2 3" xfId="14506" xr:uid="{6387F064-799E-41B3-8B5F-9E9170AEA8C3}"/>
    <cellStyle name="Entrada 9 25 4 2 3 2" xfId="29614" xr:uid="{3F0C2A43-EC16-4029-BD9C-2ECDCE235E16}"/>
    <cellStyle name="Entrada 9 25 4 2 4" xfId="20902" xr:uid="{0FD50EB5-A045-4C45-A5C9-30C4970B85BC}"/>
    <cellStyle name="Entrada 9 25 4 3" xfId="9539" xr:uid="{E40B91BB-CEFB-489D-800F-D7F724464946}"/>
    <cellStyle name="Entrada 9 25 4 3 2" xfId="24647" xr:uid="{C91D84C6-D5AA-49DD-BE51-A5AA8865C181}"/>
    <cellStyle name="Entrada 9 25 4 4" xfId="8713" xr:uid="{4E3AA82A-DE6D-4409-8290-9403E3384C56}"/>
    <cellStyle name="Entrada 9 25 4 4 2" xfId="23821" xr:uid="{78C97608-2F3D-4AEA-B617-522E6A1F3977}"/>
    <cellStyle name="Entrada 9 25 4 5" xfId="18265" xr:uid="{24D59EFC-86ED-41A1-A062-9C0C5589D380}"/>
    <cellStyle name="Entrada 9 25 5" xfId="3483" xr:uid="{EF4088DB-72A4-4C07-8873-53F963A484E8}"/>
    <cellStyle name="Entrada 9 25 5 2" xfId="6120" xr:uid="{07300058-3C8E-40D7-8676-FB2E53FF4254}"/>
    <cellStyle name="Entrada 9 25 5 2 2" xfId="12431" xr:uid="{C1B42E8F-70C7-49F0-BE71-81E10DEFCFFB}"/>
    <cellStyle name="Entrada 9 25 5 2 2 2" xfId="27539" xr:uid="{24CE0B46-3E56-4086-A9F5-B1BDCB5C24C1}"/>
    <cellStyle name="Entrada 9 25 5 2 3" xfId="13703" xr:uid="{0B8B580C-EBFA-44CE-BB83-C2191AE9DD0C}"/>
    <cellStyle name="Entrada 9 25 5 2 3 2" xfId="28811" xr:uid="{68070AB2-1CE0-4FD8-9F92-8EBFBE9DA6BC}"/>
    <cellStyle name="Entrada 9 25 5 2 4" xfId="21228" xr:uid="{2501DC42-F79A-4E15-AF30-DAC4DAB2ED2C}"/>
    <cellStyle name="Entrada 9 25 5 3" xfId="9865" xr:uid="{8A6D88AE-7D59-4405-8136-657F66D4DE11}"/>
    <cellStyle name="Entrada 9 25 5 3 2" xfId="24973" xr:uid="{99FD04AC-4FD7-4380-A035-4A5B8778443E}"/>
    <cellStyle name="Entrada 9 25 5 4" xfId="7717" xr:uid="{DD58273D-F3B5-46DE-9405-CB4777ABC5FF}"/>
    <cellStyle name="Entrada 9 25 5 4 2" xfId="22825" xr:uid="{A8C350FF-9539-437A-BBCC-CA31E42E9B44}"/>
    <cellStyle name="Entrada 9 25 5 5" xfId="18591" xr:uid="{B5B1A104-6729-46DA-BCCB-625210B08556}"/>
    <cellStyle name="Entrada 9 25 6" xfId="3789" xr:uid="{16562661-9381-488F-A4B0-23F5E7D48ABB}"/>
    <cellStyle name="Entrada 9 25 6 2" xfId="6426" xr:uid="{488F66B7-1687-4A1D-8DE3-A84DC11821D9}"/>
    <cellStyle name="Entrada 9 25 6 2 2" xfId="12737" xr:uid="{AD9706D2-0985-403A-91AA-B5A8A930E8C5}"/>
    <cellStyle name="Entrada 9 25 6 2 2 2" xfId="27845" xr:uid="{DEE81031-70A3-46B9-806A-1A069E5E8AC2}"/>
    <cellStyle name="Entrada 9 25 6 2 3" xfId="16099" xr:uid="{1E202988-51C6-4333-ADE8-7217DA17CB04}"/>
    <cellStyle name="Entrada 9 25 6 2 3 2" xfId="31207" xr:uid="{AC610EF2-A3AF-4B2F-B4A5-CC74096BA04A}"/>
    <cellStyle name="Entrada 9 25 6 2 4" xfId="21534" xr:uid="{DA00E65F-E833-46F4-9367-48C6DD67AEF2}"/>
    <cellStyle name="Entrada 9 25 6 3" xfId="10171" xr:uid="{D49EC1E7-E3A0-4602-93FA-2649DB06395F}"/>
    <cellStyle name="Entrada 9 25 6 3 2" xfId="25279" xr:uid="{FD8DCF63-39C0-440A-9E94-530DD2C084F9}"/>
    <cellStyle name="Entrada 9 25 6 4" xfId="9248" xr:uid="{5E8FA076-0404-420D-9E99-0603851B59BD}"/>
    <cellStyle name="Entrada 9 25 6 4 2" xfId="24356" xr:uid="{877587D3-662A-4F2B-BF64-6E15DF484C14}"/>
    <cellStyle name="Entrada 9 25 6 5" xfId="18897" xr:uid="{5F5EFBAE-BBB2-4074-87E3-F64938EEBB0E}"/>
    <cellStyle name="Entrada 9 25 7" xfId="4166" xr:uid="{519F47B2-B1FE-4865-9644-DEA2CF13EEA8}"/>
    <cellStyle name="Entrada 9 25 7 2" xfId="6803" xr:uid="{1732383E-6054-4A08-8093-E5A2341781F4}"/>
    <cellStyle name="Entrada 9 25 7 2 2" xfId="13114" xr:uid="{4B574DF7-FE47-4240-9B3C-A44020B1561A}"/>
    <cellStyle name="Entrada 9 25 7 2 2 2" xfId="28222" xr:uid="{0FFA9E97-11AD-4C25-9CE7-87BC30F0B4D7}"/>
    <cellStyle name="Entrada 9 25 7 2 3" xfId="16788" xr:uid="{C6002AD4-819E-41F4-9606-8CEC423E3D5E}"/>
    <cellStyle name="Entrada 9 25 7 2 3 2" xfId="31896" xr:uid="{39A44646-A2EB-4BD8-B0B9-864633576CB1}"/>
    <cellStyle name="Entrada 9 25 7 2 4" xfId="21911" xr:uid="{0408E45F-699F-4DA2-A5F1-8F597E4B210E}"/>
    <cellStyle name="Entrada 9 25 7 3" xfId="10548" xr:uid="{8F47F761-CF2C-4381-943A-FF9B2BC4D889}"/>
    <cellStyle name="Entrada 9 25 7 3 2" xfId="25656" xr:uid="{F977FFE7-A4CC-4E1B-9E01-E78167A1696C}"/>
    <cellStyle name="Entrada 9 25 7 4" xfId="7545" xr:uid="{1346158A-EBA3-4164-A12A-F7B0AD86622E}"/>
    <cellStyle name="Entrada 9 25 7 4 2" xfId="22653" xr:uid="{96861523-1143-49FC-B3D9-EA0E9BB567E8}"/>
    <cellStyle name="Entrada 9 25 7 5" xfId="19274" xr:uid="{49A44475-1C35-4A83-A949-FA6A53CFC2B8}"/>
    <cellStyle name="Entrada 9 25 8" xfId="4731" xr:uid="{E50A84BE-25C0-4C45-86F3-9CFB8DFCC950}"/>
    <cellStyle name="Entrada 9 25 8 2" xfId="11113" xr:uid="{C2A12E20-B7FE-41AF-9B57-4ED96E27497C}"/>
    <cellStyle name="Entrada 9 25 8 2 2" xfId="26221" xr:uid="{31E22BD7-51C2-4E99-9F28-D628202591DF}"/>
    <cellStyle name="Entrada 9 25 8 3" xfId="15123" xr:uid="{E4A218F6-AD48-4820-A7CA-92A50C577510}"/>
    <cellStyle name="Entrada 9 25 8 3 2" xfId="30231" xr:uid="{0EAF643C-05CC-46D6-AC13-6536AA13F5B8}"/>
    <cellStyle name="Entrada 9 25 8 4" xfId="19839" xr:uid="{737C0D0C-03D2-4012-9FF1-86FED38C9222}"/>
    <cellStyle name="Entrada 9 25 9" xfId="8592" xr:uid="{562214CD-6586-4269-8857-79D01B04C82B}"/>
    <cellStyle name="Entrada 9 25 9 2" xfId="23700" xr:uid="{CC70E4F5-291C-4638-B5DF-872E02C5DEA6}"/>
    <cellStyle name="Entrada 9 26" xfId="2027" xr:uid="{78D0BF08-5EA0-43E9-9CC3-53F4E40E07F5}"/>
    <cellStyle name="Entrada 9 26 10" xfId="14053" xr:uid="{CD481E49-0E2A-4BA4-B510-89A4180D54D2}"/>
    <cellStyle name="Entrada 9 26 10 2" xfId="29161" xr:uid="{66C20080-62CF-4376-958C-811BE8AD9583}"/>
    <cellStyle name="Entrada 9 26 11" xfId="17252" xr:uid="{EF077806-3231-4592-9B54-6E860078F8B9}"/>
    <cellStyle name="Entrada 9 26 2" xfId="2787" xr:uid="{42C53400-27FD-431D-AD33-03064CAF3CA9}"/>
    <cellStyle name="Entrada 9 26 2 2" xfId="5424" xr:uid="{597829D4-28DE-4104-90F1-53240517F62C}"/>
    <cellStyle name="Entrada 9 26 2 2 2" xfId="15695" xr:uid="{C9E814EC-C012-454A-BF2C-26FA8CD9FE5A}"/>
    <cellStyle name="Entrada 9 26 2 2 2 2" xfId="30803" xr:uid="{88994962-D5FF-4072-9964-BCF5B792732E}"/>
    <cellStyle name="Entrada 9 26 2 2 3" xfId="20532" xr:uid="{819C3295-8ACD-4B21-85B1-4A936ECCA11F}"/>
    <cellStyle name="Entrada 9 26 2 3" xfId="13701" xr:uid="{A745D207-55A0-470D-A914-EF842D8DCC1C}"/>
    <cellStyle name="Entrada 9 26 2 3 2" xfId="28809" xr:uid="{BCD705AD-C33B-41C6-AC9A-7D3410B0481B}"/>
    <cellStyle name="Entrada 9 26 2 4" xfId="17895" xr:uid="{8C1BB8B2-55CE-4FFB-BD0D-DCB35DB48135}"/>
    <cellStyle name="Entrada 9 26 3" xfId="3090" xr:uid="{B7F5C839-03D2-4853-BD92-7E900F3481CE}"/>
    <cellStyle name="Entrada 9 26 3 2" xfId="5727" xr:uid="{55B4B8A0-977D-47DD-98AF-1C3C5E7FB86F}"/>
    <cellStyle name="Entrada 9 26 3 2 2" xfId="12038" xr:uid="{3B44426D-44CC-4FE9-915C-84EABD4FA8A0}"/>
    <cellStyle name="Entrada 9 26 3 2 2 2" xfId="27146" xr:uid="{6E1AF048-F99B-4541-A655-8A3E384D1446}"/>
    <cellStyle name="Entrada 9 26 3 2 3" xfId="13460" xr:uid="{3DFB5940-4A20-4816-BA85-74C28BE313E5}"/>
    <cellStyle name="Entrada 9 26 3 2 3 2" xfId="28568" xr:uid="{EFEEC2C7-3DDF-4269-82DE-116854B3EC0E}"/>
    <cellStyle name="Entrada 9 26 3 2 4" xfId="20835" xr:uid="{63ED17D4-7F91-4DE4-8219-03F0E38F222B}"/>
    <cellStyle name="Entrada 9 26 3 3" xfId="9472" xr:uid="{B8ADD585-83B2-4D08-BD6B-B1A7389888D8}"/>
    <cellStyle name="Entrada 9 26 3 3 2" xfId="24580" xr:uid="{7173C28F-E8B5-43BE-84EA-B4529E9B212D}"/>
    <cellStyle name="Entrada 9 26 3 4" xfId="14255" xr:uid="{81C43C29-058E-4234-9B9F-81A9D18BD53E}"/>
    <cellStyle name="Entrada 9 26 3 4 2" xfId="29363" xr:uid="{5A26B1C1-64F8-41D5-8BED-61FD1863FD08}"/>
    <cellStyle name="Entrada 9 26 3 5" xfId="18198" xr:uid="{CA818402-48A1-4810-A8D3-131F7B3B5251}"/>
    <cellStyle name="Entrada 9 26 4" xfId="3416" xr:uid="{A516FD75-ADC7-4C2E-A8AA-7F81758D5823}"/>
    <cellStyle name="Entrada 9 26 4 2" xfId="6053" xr:uid="{BCE0D96B-D3DF-4055-A1CF-28C811752FE8}"/>
    <cellStyle name="Entrada 9 26 4 2 2" xfId="12364" xr:uid="{9CFEE740-1669-4369-AABC-1EE543FA560E}"/>
    <cellStyle name="Entrada 9 26 4 2 2 2" xfId="27472" xr:uid="{D3A6BD14-A3FC-4863-8DFF-C4F2C925EB3C}"/>
    <cellStyle name="Entrada 9 26 4 2 3" xfId="13671" xr:uid="{CA4DC615-1F36-4AF7-BF72-C7526380827C}"/>
    <cellStyle name="Entrada 9 26 4 2 3 2" xfId="28779" xr:uid="{51957278-D803-489E-B647-97A590AAB515}"/>
    <cellStyle name="Entrada 9 26 4 2 4" xfId="21161" xr:uid="{34E03DC5-368D-4025-916D-301200A0043B}"/>
    <cellStyle name="Entrada 9 26 4 3" xfId="9798" xr:uid="{D7F07B6E-A09F-4AA8-A5EB-1B880FF76AD2}"/>
    <cellStyle name="Entrada 9 26 4 3 2" xfId="24906" xr:uid="{972D4A75-6048-4FBC-8EB1-3335F17A0339}"/>
    <cellStyle name="Entrada 9 26 4 4" xfId="8102" xr:uid="{DC9B88C8-9F8B-45B8-8A9B-68B7964163FF}"/>
    <cellStyle name="Entrada 9 26 4 4 2" xfId="23210" xr:uid="{242936C6-86D1-43D8-A331-7220D10E7159}"/>
    <cellStyle name="Entrada 9 26 4 5" xfId="18524" xr:uid="{F138F312-D385-4FB3-A57B-05C84B1B4CAB}"/>
    <cellStyle name="Entrada 9 26 5" xfId="3722" xr:uid="{6459B944-9790-402B-BD4B-C7D01D162987}"/>
    <cellStyle name="Entrada 9 26 5 2" xfId="6359" xr:uid="{EA195C46-BE24-47B7-A8AE-DCA84C4CB099}"/>
    <cellStyle name="Entrada 9 26 5 2 2" xfId="12670" xr:uid="{6F59EC81-6090-49D9-8A90-E774658258DD}"/>
    <cellStyle name="Entrada 9 26 5 2 2 2" xfId="27778" xr:uid="{97022B56-2D3B-4903-B70A-16AC83697A3D}"/>
    <cellStyle name="Entrada 9 26 5 2 3" xfId="15634" xr:uid="{049FAD88-1E27-4E04-8539-3362FDB8567F}"/>
    <cellStyle name="Entrada 9 26 5 2 3 2" xfId="30742" xr:uid="{B89CADBF-67A2-42F5-8FAE-A4D657C2535F}"/>
    <cellStyle name="Entrada 9 26 5 2 4" xfId="21467" xr:uid="{3F94A9AF-1E28-418C-8642-808AA6690102}"/>
    <cellStyle name="Entrada 9 26 5 3" xfId="10104" xr:uid="{A07D3BB4-EE8E-4ECA-AE0C-4BA9DD379BF2}"/>
    <cellStyle name="Entrada 9 26 5 3 2" xfId="25212" xr:uid="{CBF49C1B-E9FC-4B24-8A0F-92E0219B0CB5}"/>
    <cellStyle name="Entrada 9 26 5 4" xfId="11253" xr:uid="{1737B98D-15FC-481E-A3B1-EA5246399DFA}"/>
    <cellStyle name="Entrada 9 26 5 4 2" xfId="26361" xr:uid="{4B83CAEE-1BC0-40A3-8663-A3CF5D0FDBBB}"/>
    <cellStyle name="Entrada 9 26 5 5" xfId="18830" xr:uid="{AE410B43-B286-4328-982E-8E5AE4645E0C}"/>
    <cellStyle name="Entrada 9 26 6" xfId="4099" xr:uid="{BB9A5F86-5262-49E7-A17E-91B95D9FC5C9}"/>
    <cellStyle name="Entrada 9 26 6 2" xfId="6736" xr:uid="{EC331033-249D-45CC-BFF2-4FF7A2769C8B}"/>
    <cellStyle name="Entrada 9 26 6 2 2" xfId="13047" xr:uid="{B77F6CB4-2536-4795-9D2C-D7806028B8D5}"/>
    <cellStyle name="Entrada 9 26 6 2 2 2" xfId="28155" xr:uid="{72E65555-6376-44E6-8F80-9BB8568011FF}"/>
    <cellStyle name="Entrada 9 26 6 2 3" xfId="16721" xr:uid="{E6301EB4-C0B2-476F-AC75-FCF170E0C816}"/>
    <cellStyle name="Entrada 9 26 6 2 3 2" xfId="31829" xr:uid="{CDF5036B-2C26-43AE-9F48-F17B1BD39C53}"/>
    <cellStyle name="Entrada 9 26 6 2 4" xfId="21844" xr:uid="{5C85F3F0-EEA8-4705-AA11-A03543F2FD46}"/>
    <cellStyle name="Entrada 9 26 6 3" xfId="10481" xr:uid="{00D70977-AAC5-4F6B-A1FD-74AB1EC32DEA}"/>
    <cellStyle name="Entrada 9 26 6 3 2" xfId="25589" xr:uid="{417EF373-230F-4129-B58C-7DC385EFC186}"/>
    <cellStyle name="Entrada 9 26 6 4" xfId="9202" xr:uid="{FC489BB0-B652-461C-8544-2B686453DEE3}"/>
    <cellStyle name="Entrada 9 26 6 4 2" xfId="24310" xr:uid="{75300B7E-6147-4653-B5C8-B49B1166E0A4}"/>
    <cellStyle name="Entrada 9 26 6 5" xfId="19207" xr:uid="{1DDBC73A-336F-46BC-9B25-40A12C1CD000}"/>
    <cellStyle name="Entrada 9 26 7" xfId="4664" xr:uid="{102A47BA-0652-4F77-8BC8-C58D3A5811A8}"/>
    <cellStyle name="Entrada 9 26 7 2" xfId="11046" xr:uid="{9588C85A-1D68-4957-AC64-89E57EA2420C}"/>
    <cellStyle name="Entrada 9 26 7 2 2" xfId="26154" xr:uid="{AB00769B-C081-4D3E-8A39-D6A69E62F230}"/>
    <cellStyle name="Entrada 9 26 7 3" xfId="15237" xr:uid="{2D80893A-FE1F-4D96-8EAB-F11D968584D0}"/>
    <cellStyle name="Entrada 9 26 7 3 2" xfId="30345" xr:uid="{410CF497-3A71-4C90-9755-1B2377F1A725}"/>
    <cellStyle name="Entrada 9 26 7 4" xfId="19772" xr:uid="{74E751E7-E694-411F-97E6-E008AB2D0CEB}"/>
    <cellStyle name="Entrada 9 26 8" xfId="8525" xr:uid="{3F69DFA7-1DD4-408C-BAA5-A0838B3C63A2}"/>
    <cellStyle name="Entrada 9 26 8 2" xfId="23633" xr:uid="{0A755D3E-E5C1-41FE-B4C2-A5EF19CC69C5}"/>
    <cellStyle name="Entrada 9 26 9" xfId="14232" xr:uid="{52B8012C-896B-427C-9184-4CEF2A0D18E2}"/>
    <cellStyle name="Entrada 9 26 9 2" xfId="29340" xr:uid="{8D3FAF67-A12B-4494-8324-7061CC67F914}"/>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0 2" xfId="10787" xr:uid="{158D408F-92DD-4564-A952-7AA424FD6359}"/>
    <cellStyle name="Millares [0] 2 10 2 2" xfId="25895" xr:uid="{28C2266D-561A-4136-8328-1493D6FB863F}"/>
    <cellStyle name="Millares [0] 2 10 3" xfId="19513" xr:uid="{26E1D88D-EEE2-4F6F-826B-85FC9BEC25AE}"/>
    <cellStyle name="Millares [0] 2 11" xfId="4423" xr:uid="{F6CBDE32-6A0A-4E30-93BC-91A801C872FE}"/>
    <cellStyle name="Millares [0] 2 11 2" xfId="10805" xr:uid="{5A5C4020-F987-4D16-BAB1-966F18882482}"/>
    <cellStyle name="Millares [0] 2 11 2 2" xfId="25913" xr:uid="{2D0CA61A-3A99-4757-AA15-6A05F0D94BE0}"/>
    <cellStyle name="Millares [0] 2 11 3" xfId="19531" xr:uid="{445F54D2-E6F3-4FEF-889F-8C9029D1DFB5}"/>
    <cellStyle name="Millares [0] 2 12" xfId="7915" xr:uid="{8DB6EBBD-F90E-44AC-87F2-AF9709FBD119}"/>
    <cellStyle name="Millares [0] 2 12 2" xfId="23023" xr:uid="{4209DAD4-4B6D-4377-B960-61E2A22F8EAB}"/>
    <cellStyle name="Millares [0] 2 13" xfId="17011" xr:uid="{0C2E32AE-A28D-4215-A8E2-1B7412D40E95}"/>
    <cellStyle name="Millares [0] 2 2" xfId="1961" xr:uid="{B47853F5-7A7D-43BF-8D99-157B951EBAD7}"/>
    <cellStyle name="Millares [0] 2 2 2" xfId="2178" xr:uid="{73B66F1A-2E9C-4584-943F-E14691840725}"/>
    <cellStyle name="Millares [0] 2 2 2 2" xfId="4815" xr:uid="{53F3114E-B7EA-4DC6-A801-AB35DA58D0CB}"/>
    <cellStyle name="Millares [0] 2 2 2 2 2" xfId="11197" xr:uid="{CF201C6C-E32E-4322-A226-A34A8BC9FE96}"/>
    <cellStyle name="Millares [0] 2 2 2 2 2 2" xfId="26305" xr:uid="{B9016C03-8B68-4C7E-8A9D-91AA48917FDB}"/>
    <cellStyle name="Millares [0] 2 2 2 2 3" xfId="19923" xr:uid="{0EB82B9D-0C5F-4634-A592-2AC427FDB0DF}"/>
    <cellStyle name="Millares [0] 2 2 2 3" xfId="8676" xr:uid="{46B07900-6A1E-4C35-9213-394332FFF070}"/>
    <cellStyle name="Millares [0] 2 2 2 3 2" xfId="23784" xr:uid="{B23EF953-3771-47D6-A13C-19E682A775A9}"/>
    <cellStyle name="Millares [0] 2 2 2 4" xfId="17403" xr:uid="{3611CD39-BA43-4095-BD2F-AAD1998E4F4B}"/>
    <cellStyle name="Millares [0] 2 2 3" xfId="2521" xr:uid="{21F494D9-D535-420C-9888-EA0D7CCC233F}"/>
    <cellStyle name="Millares [0] 2 2 3 2" xfId="5158" xr:uid="{164E4245-DBFA-4DA1-9356-2A6A9E1063B7}"/>
    <cellStyle name="Millares [0] 2 2 3 2 2" xfId="11522" xr:uid="{67CB4173-A4B0-458A-83F1-222FC456E289}"/>
    <cellStyle name="Millares [0] 2 2 3 2 2 2" xfId="26630" xr:uid="{BAF91176-C6F4-44B2-A577-86AD8365FF25}"/>
    <cellStyle name="Millares [0] 2 2 3 2 3" xfId="20266" xr:uid="{2AEB992C-E186-40E7-BD6C-E90759F4B99D}"/>
    <cellStyle name="Millares [0] 2 2 3 3" xfId="8988" xr:uid="{DACDD099-AAB1-471C-979F-F5B7EF943CE3}"/>
    <cellStyle name="Millares [0] 2 2 3 3 2" xfId="24096" xr:uid="{6E042B95-628C-49B4-B6FD-347B7A3F1201}"/>
    <cellStyle name="Millares [0] 2 2 3 4" xfId="17644" xr:uid="{A72F4721-CA9C-4838-9610-407282B6BF45}"/>
    <cellStyle name="Millares [0] 2 2 4" xfId="4033" xr:uid="{A73B1B68-17D3-4E65-B2D4-20E58A14A079}"/>
    <cellStyle name="Millares [0] 2 2 4 2" xfId="6670" xr:uid="{F8DEA4D2-F300-4BA5-8567-6A4D940D1809}"/>
    <cellStyle name="Millares [0] 2 2 4 2 2" xfId="12981" xr:uid="{8FE07C33-9382-4605-B5F9-2C6A09BB97B0}"/>
    <cellStyle name="Millares [0] 2 2 4 2 2 2" xfId="28089" xr:uid="{A98C9A67-769B-4B28-AE1C-EAE5527D6857}"/>
    <cellStyle name="Millares [0] 2 2 4 2 3" xfId="21778" xr:uid="{5A02CBBC-5EC1-4D07-8104-5705093842AD}"/>
    <cellStyle name="Millares [0] 2 2 4 3" xfId="10415" xr:uid="{5A8283F6-50C5-41D6-A0E6-99095A9886BD}"/>
    <cellStyle name="Millares [0] 2 2 4 3 2" xfId="25523" xr:uid="{43A37262-2725-4E64-9CC2-8F6FDB671060}"/>
    <cellStyle name="Millares [0] 2 2 4 4" xfId="19141" xr:uid="{F7BE6CC1-BF01-488B-B8F3-E88099D391E5}"/>
    <cellStyle name="Millares [0] 2 2 5" xfId="4409" xr:uid="{8B1F33BB-19EC-4D9C-97FC-E44E0A3FBA5A}"/>
    <cellStyle name="Millares [0] 2 2 5 2" xfId="10791" xr:uid="{E3646412-06DA-4957-8909-6EE9647FB220}"/>
    <cellStyle name="Millares [0] 2 2 5 2 2" xfId="25899" xr:uid="{40670A00-D0F5-4F2A-A331-11EF4F22A325}"/>
    <cellStyle name="Millares [0] 2 2 5 3" xfId="19517" xr:uid="{3C4117E1-F5EE-4F0D-92DE-9FA8C02A5894}"/>
    <cellStyle name="Millares [0] 2 2 6" xfId="4598" xr:uid="{4445DC17-E0C9-4C22-AC34-50601BBA8474}"/>
    <cellStyle name="Millares [0] 2 2 6 2" xfId="10980" xr:uid="{FBAF3EE5-1532-489F-81E0-8E8742F8F733}"/>
    <cellStyle name="Millares [0] 2 2 6 2 2" xfId="26088" xr:uid="{F94F4E55-BD3A-4412-8145-6E61437CB44F}"/>
    <cellStyle name="Millares [0] 2 2 6 3" xfId="19706" xr:uid="{2555FEB3-A7B2-4A7F-B5C3-187838E0FC9B}"/>
    <cellStyle name="Millares [0] 2 2 7" xfId="8275" xr:uid="{BA12FFDD-162F-484A-955A-0627924BE220}"/>
    <cellStyle name="Millares [0] 2 2 7 2" xfId="23383" xr:uid="{97E83E8E-B77F-4DC3-8CD1-22D5722E7C88}"/>
    <cellStyle name="Millares [0] 2 2 8" xfId="17186" xr:uid="{4C1C9640-A69C-42F8-9B19-666547141AB3}"/>
    <cellStyle name="Millares [0] 2 3" xfId="1877" xr:uid="{63F81E90-897B-4400-AB9D-C7A6D018506B}"/>
    <cellStyle name="Millares [0] 2 3 2" xfId="2437" xr:uid="{BF8BE3C6-35EC-49EC-86DD-873847AFDFB9}"/>
    <cellStyle name="Millares [0] 2 3 2 2" xfId="5074" xr:uid="{2BF383E2-4335-45F7-B3EC-662A86228346}"/>
    <cellStyle name="Millares [0] 2 3 2 2 2" xfId="11438" xr:uid="{696FC185-221D-430E-BCE4-8C52F1D1F139}"/>
    <cellStyle name="Millares [0] 2 3 2 2 2 2" xfId="26546" xr:uid="{886A18E2-AA27-40BB-B3DA-67016911C8EB}"/>
    <cellStyle name="Millares [0] 2 3 2 2 3" xfId="20182" xr:uid="{5F64672F-B768-4C9D-A99F-9814BFABA3E6}"/>
    <cellStyle name="Millares [0] 2 3 2 3" xfId="8904" xr:uid="{20D9FB85-3AF3-4C4A-A2C3-71F4BCA7E13C}"/>
    <cellStyle name="Millares [0] 2 3 2 3 2" xfId="24012" xr:uid="{7C4BEFF2-AE2D-4A3A-AF70-4D4C38296940}"/>
    <cellStyle name="Millares [0] 2 3 2 4" xfId="17611" xr:uid="{A6F7E9AB-C97D-4D0C-85C2-7A9C0CE2AE70}"/>
    <cellStyle name="Millares [0] 2 3 3" xfId="3949" xr:uid="{FB64FD4B-BB38-41CF-B490-E032463C6449}"/>
    <cellStyle name="Millares [0] 2 3 3 2" xfId="6586" xr:uid="{759DF4E6-9C29-4741-BB2A-BDCB7B24DE47}"/>
    <cellStyle name="Millares [0] 2 3 3 2 2" xfId="12897" xr:uid="{B18AB88D-C341-4E5B-AEBC-432EAD821DB8}"/>
    <cellStyle name="Millares [0] 2 3 3 2 2 2" xfId="28005" xr:uid="{E334AB97-4385-498E-8640-7EA147577AF9}"/>
    <cellStyle name="Millares [0] 2 3 3 2 3" xfId="21694" xr:uid="{B06B2B81-ADD6-4A2F-8A84-D9E164005926}"/>
    <cellStyle name="Millares [0] 2 3 3 3" xfId="10331" xr:uid="{90DC8480-64EB-4386-827B-4539CB030769}"/>
    <cellStyle name="Millares [0] 2 3 3 3 2" xfId="25439" xr:uid="{2E88B758-6510-45EB-920C-5569F142CDDC}"/>
    <cellStyle name="Millares [0] 2 3 3 4" xfId="19057" xr:uid="{6F73B8F6-DA1B-41F6-AA71-E44BD799F910}"/>
    <cellStyle name="Millares [0] 2 3 4" xfId="4514" xr:uid="{D236A526-B60F-4591-A067-D16285B152BB}"/>
    <cellStyle name="Millares [0] 2 3 4 2" xfId="10896" xr:uid="{A5806EE8-0858-40AB-9D4F-4DEEEC004BFF}"/>
    <cellStyle name="Millares [0] 2 3 4 2 2" xfId="26004" xr:uid="{1D295D0D-B6E3-46B3-8B52-D0DF8B081524}"/>
    <cellStyle name="Millares [0] 2 3 4 3" xfId="19622" xr:uid="{CA54781B-7AAF-4284-9318-BB155AD6B067}"/>
    <cellStyle name="Millares [0] 2 3 5" xfId="8378" xr:uid="{17517168-1FCD-4E3E-BC18-86F2A39B77CB}"/>
    <cellStyle name="Millares [0] 2 3 5 2" xfId="23486" xr:uid="{F7FD91EC-E9C5-48C4-AC0F-FCBD265DE244}"/>
    <cellStyle name="Millares [0] 2 3 6" xfId="17102" xr:uid="{62F1953F-AAD1-472C-9A19-59CEE7628A5A}"/>
    <cellStyle name="Millares [0] 2 4" xfId="2097" xr:uid="{9F81908A-46CA-4ABC-BC1B-D704D738F4D8}"/>
    <cellStyle name="Millares [0] 2 4 2" xfId="2587" xr:uid="{48DB9E07-BCF6-48E6-B34D-DB82D4DF94D7}"/>
    <cellStyle name="Millares [0] 2 4 2 2" xfId="5224" xr:uid="{D9056BF9-E1A1-40E5-8406-44AD6ED74575}"/>
    <cellStyle name="Millares [0] 2 4 2 2 2" xfId="11588" xr:uid="{DDB3FB22-4CD0-4746-974A-2F1E68187437}"/>
    <cellStyle name="Millares [0] 2 4 2 2 2 2" xfId="26696" xr:uid="{77CE4310-B709-4150-9EF6-F9336E4541EF}"/>
    <cellStyle name="Millares [0] 2 4 2 2 3" xfId="20332" xr:uid="{9831F4A2-9478-4273-BD7F-D738CF03DC9D}"/>
    <cellStyle name="Millares [0] 2 4 2 3" xfId="9054" xr:uid="{593E2D45-F228-4CCC-A4D2-32B372039925}"/>
    <cellStyle name="Millares [0] 2 4 2 3 2" xfId="24162" xr:uid="{E012FB22-3765-41B9-A09A-5D8E58AB246A}"/>
    <cellStyle name="Millares [0] 2 4 2 4" xfId="17695" xr:uid="{34BA98C2-63D7-4357-923E-DFB6E6F64243}"/>
    <cellStyle name="Millares [0] 2 4 3" xfId="4169" xr:uid="{716AD151-C022-4469-BCAE-392E030DD069}"/>
    <cellStyle name="Millares [0] 2 4 3 2" xfId="6806" xr:uid="{C246D859-38D5-4A7F-A38B-732EEE382BD8}"/>
    <cellStyle name="Millares [0] 2 4 3 2 2" xfId="13117" xr:uid="{6513C3D0-F24A-4440-9BCB-B2E3BCD2AD99}"/>
    <cellStyle name="Millares [0] 2 4 3 2 2 2" xfId="28225" xr:uid="{ACF253F2-F816-479E-B570-8226CD222257}"/>
    <cellStyle name="Millares [0] 2 4 3 2 3" xfId="21914" xr:uid="{FF9CDF18-E7A4-4862-B7A3-56EC9C859FF9}"/>
    <cellStyle name="Millares [0] 2 4 3 3" xfId="10551" xr:uid="{76D2EA09-F016-48DE-AC83-9081D83B7ADF}"/>
    <cellStyle name="Millares [0] 2 4 3 3 2" xfId="25659" xr:uid="{0E2943A0-68C3-45E9-98E1-A9EC7FA78D2F}"/>
    <cellStyle name="Millares [0] 2 4 3 4" xfId="19277" xr:uid="{F2184A62-998B-4708-9837-4D25D0B76044}"/>
    <cellStyle name="Millares [0] 2 4 4" xfId="4734" xr:uid="{3D04FA00-F339-4EB3-85AC-AE321253B2F2}"/>
    <cellStyle name="Millares [0] 2 4 4 2" xfId="11116" xr:uid="{F01E1DC0-4C73-4748-9689-2A2174C5369F}"/>
    <cellStyle name="Millares [0] 2 4 4 2 2" xfId="26224" xr:uid="{2570FF68-0E7F-41CC-A3D9-5E92CF31C5EC}"/>
    <cellStyle name="Millares [0] 2 4 4 3" xfId="19842" xr:uid="{42286391-1B47-4499-9CC5-F9567B8FF114}"/>
    <cellStyle name="Millares [0] 2 4 5" xfId="8595" xr:uid="{ED113BFA-6EAC-42BA-801E-437B11E0DA43}"/>
    <cellStyle name="Millares [0] 2 4 5 2" xfId="23703" xr:uid="{38E11655-AAE2-4A48-A8C2-871E30F0F2B9}"/>
    <cellStyle name="Millares [0] 2 4 6" xfId="17322" xr:uid="{F88357CD-AB7A-4A62-B8B2-8D6768E31CF4}"/>
    <cellStyle name="Millares [0] 2 5" xfId="2168" xr:uid="{57F2851A-9145-44EC-A220-FA1F74AAF8AD}"/>
    <cellStyle name="Millares [0] 2 5 2" xfId="2657" xr:uid="{CB22C794-2283-4B9A-9B0C-4AB4D1834D0A}"/>
    <cellStyle name="Millares [0] 2 5 2 2" xfId="5294" xr:uid="{35FDEAE7-C8BE-4240-A80B-09EDE1AA0635}"/>
    <cellStyle name="Millares [0] 2 5 2 2 2" xfId="11658" xr:uid="{9A0682C6-6FCF-42F5-B00E-675F0A471CA2}"/>
    <cellStyle name="Millares [0] 2 5 2 2 2 2" xfId="26766" xr:uid="{8865323F-A2C1-4C17-8B8D-53E31433B567}"/>
    <cellStyle name="Millares [0] 2 5 2 2 3" xfId="20402" xr:uid="{07F291A9-EE46-471D-9999-FFDDE3BE6EBC}"/>
    <cellStyle name="Millares [0] 2 5 2 3" xfId="9124" xr:uid="{DFF2F2F5-DCE0-4179-AC63-A085822C8D17}"/>
    <cellStyle name="Millares [0] 2 5 2 3 2" xfId="24232" xr:uid="{9E34FC4A-8339-47E7-A30C-330BA9DF24EC}"/>
    <cellStyle name="Millares [0] 2 5 2 4" xfId="17765" xr:uid="{7C4F4426-677E-4DF3-AB96-1B224AAF3578}"/>
    <cellStyle name="Millares [0] 2 5 3" xfId="4240" xr:uid="{E40E18FE-0083-441D-9984-9FBD7CB79E60}"/>
    <cellStyle name="Millares [0] 2 5 3 2" xfId="6877" xr:uid="{50F7E7D8-0F2C-4A25-B06C-FBA9E529FD3E}"/>
    <cellStyle name="Millares [0] 2 5 3 2 2" xfId="13188" xr:uid="{61900C1E-1EA8-49CD-BC69-EBEBE193A773}"/>
    <cellStyle name="Millares [0] 2 5 3 2 2 2" xfId="28296" xr:uid="{8DF4BF2F-4AA7-4AA3-A25B-1183BDF40F67}"/>
    <cellStyle name="Millares [0] 2 5 3 2 3" xfId="21985" xr:uid="{C18ACD1F-4079-466E-9892-238346E97DFF}"/>
    <cellStyle name="Millares [0] 2 5 3 3" xfId="10622" xr:uid="{4AFA2265-4E47-4B45-B732-1C8493561A40}"/>
    <cellStyle name="Millares [0] 2 5 3 3 2" xfId="25730" xr:uid="{0BF647C9-F4C9-434D-BE46-C27D8221D03D}"/>
    <cellStyle name="Millares [0] 2 5 3 4" xfId="19348" xr:uid="{09D0BB43-DFB9-40E8-9ED7-541CD0E60EFD}"/>
    <cellStyle name="Millares [0] 2 5 4" xfId="4805" xr:uid="{59ABB430-D882-40D5-B04D-34CF94918084}"/>
    <cellStyle name="Millares [0] 2 5 4 2" xfId="11187" xr:uid="{69CC2501-ED39-4A01-8902-13B53BDF5176}"/>
    <cellStyle name="Millares [0] 2 5 4 2 2" xfId="26295" xr:uid="{757E48C4-F6F9-4EE8-AC19-F0244E349C9D}"/>
    <cellStyle name="Millares [0] 2 5 4 3" xfId="19913" xr:uid="{C9EDBA85-DD93-4EC2-9145-BF7EA94B1A0A}"/>
    <cellStyle name="Millares [0] 2 5 5" xfId="8666" xr:uid="{EF7703FA-8088-4562-A1D6-D584F94D2F7A}"/>
    <cellStyle name="Millares [0] 2 5 5 2" xfId="23774" xr:uid="{AA5EBA0E-3926-4967-A386-BBCBDE1BBA90}"/>
    <cellStyle name="Millares [0] 2 5 6" xfId="17393" xr:uid="{93052264-6DD2-43D2-9450-22B99EF3E2B4}"/>
    <cellStyle name="Millares [0] 2 6" xfId="2174" xr:uid="{1A02E099-F3E0-4B04-BCE9-6A27A5E4234D}"/>
    <cellStyle name="Millares [0] 2 6 2" xfId="4811" xr:uid="{6035C93E-E293-471A-BAE0-D506FF08B761}"/>
    <cellStyle name="Millares [0] 2 6 2 2" xfId="11193" xr:uid="{B2865793-A49C-49D3-A829-C4208BB228C5}"/>
    <cellStyle name="Millares [0] 2 6 2 2 2" xfId="26301" xr:uid="{B5F73B8B-E6DD-4754-8E9C-73A68CD91CD5}"/>
    <cellStyle name="Millares [0] 2 6 2 3" xfId="19919" xr:uid="{6059D2D1-3A67-4D4A-8650-4C1FCDA09EF9}"/>
    <cellStyle name="Millares [0] 2 6 3" xfId="8672" xr:uid="{8109A4F7-C0C0-4518-A9B3-65C441B620B2}"/>
    <cellStyle name="Millares [0] 2 6 3 2" xfId="23780" xr:uid="{5305601D-4B46-49A6-904F-1F7DB5CB3BD3}"/>
    <cellStyle name="Millares [0] 2 6 4" xfId="17399" xr:uid="{A2665C17-0FF9-4302-A9D8-D4277CBD2088}"/>
    <cellStyle name="Millares [0] 2 7" xfId="2288" xr:uid="{F61487B7-E7B8-4556-94D8-5307BC9E15C3}"/>
    <cellStyle name="Millares [0] 2 7 2" xfId="4925" xr:uid="{8EC5D159-1727-4E6E-9E00-850FDEDE8E35}"/>
    <cellStyle name="Millares [0] 2 7 2 2" xfId="11289" xr:uid="{21607BFD-8031-4C2B-BBE9-D236C31E2CB9}"/>
    <cellStyle name="Millares [0] 2 7 2 2 2" xfId="26397" xr:uid="{C14643E8-6954-4121-96CF-347FD043C2D8}"/>
    <cellStyle name="Millares [0] 2 7 2 3" xfId="20033" xr:uid="{31D74B0D-D0F3-40B6-BBCE-AE625A892E1A}"/>
    <cellStyle name="Millares [0] 2 7 3" xfId="8755" xr:uid="{94ED9C64-26B7-462C-83EC-CA24A03594FF}"/>
    <cellStyle name="Millares [0] 2 7 3 2" xfId="23863" xr:uid="{8EC2A7E3-BD2E-458B-B0D8-2AD04A6E75A7}"/>
    <cellStyle name="Millares [0] 2 7 4" xfId="17513" xr:uid="{D3575AC7-C88F-40B7-9073-819121B1EE8B}"/>
    <cellStyle name="Millares [0] 2 8" xfId="3858" xr:uid="{76D861B7-1B01-4DC4-9D7F-DA7463FF8581}"/>
    <cellStyle name="Millares [0] 2 8 2" xfId="6495" xr:uid="{C8AD342F-7F0C-4909-B0E7-6FE8970A1B53}"/>
    <cellStyle name="Millares [0] 2 8 2 2" xfId="12806" xr:uid="{9F68D742-F861-4E1F-882A-3788B21225C7}"/>
    <cellStyle name="Millares [0] 2 8 2 2 2" xfId="27914" xr:uid="{5838A871-8EB8-450B-82CC-25758C9DF7DA}"/>
    <cellStyle name="Millares [0] 2 8 2 3" xfId="21603" xr:uid="{161701F9-8909-4026-AAB9-3BA763E32CC1}"/>
    <cellStyle name="Millares [0] 2 8 3" xfId="10240" xr:uid="{7965C907-BB21-47DC-9903-16949815C86D}"/>
    <cellStyle name="Millares [0] 2 8 3 2" xfId="25348" xr:uid="{801C43AB-13F5-47C7-8451-2ABEA1F1633A}"/>
    <cellStyle name="Millares [0] 2 8 4" xfId="18966" xr:uid="{4A5FF86E-60A3-440C-A554-7F4F6B90CFBF}"/>
    <cellStyle name="Millares [0] 2 9" xfId="4399" xr:uid="{45A92A14-CD6B-41DF-AB7E-268511126C74}"/>
    <cellStyle name="Millares [0] 2 9 2" xfId="7036" xr:uid="{4E686D9F-0A7C-4801-9F00-E0C84D5E3E34}"/>
    <cellStyle name="Millares [0] 2 9 2 2" xfId="13347" xr:uid="{0882B61F-D2FD-4CCC-B9F5-B820FB499778}"/>
    <cellStyle name="Millares [0] 2 9 2 2 2" xfId="28455" xr:uid="{9FE710AE-E3AB-48FF-8F65-D92D8EA64693}"/>
    <cellStyle name="Millares [0] 2 9 2 3" xfId="22144" xr:uid="{83A4CA5D-4C66-4B8E-81C2-E88273B827DE}"/>
    <cellStyle name="Millares [0] 2 9 3" xfId="10781" xr:uid="{03FAC423-8B76-454F-A7C2-1C02884A340E}"/>
    <cellStyle name="Millares [0] 2 9 3 2" xfId="25889" xr:uid="{E75240C6-5316-40BA-8F2B-2C56A846BBAE}"/>
    <cellStyle name="Millares [0] 2 9 4" xfId="19507" xr:uid="{067ACD7C-5062-4F80-97D1-87E3423F09D1}"/>
    <cellStyle name="Millares [0] 3" xfId="32120" xr:uid="{89A4FB96-84BC-4D8E-AEF7-5237435D7C79}"/>
    <cellStyle name="Millares 10" xfId="1876" xr:uid="{4306D1E3-7857-4F5B-935C-8085FDF1BC1F}"/>
    <cellStyle name="Millares 10 2" xfId="2436" xr:uid="{C83738F0-6EAE-48AE-B6E4-9014CEF8F9FE}"/>
    <cellStyle name="Millares 10 2 2" xfId="5073" xr:uid="{47085269-1102-4AA6-AE5C-2DB08B1C8319}"/>
    <cellStyle name="Millares 10 2 2 2" xfId="11437" xr:uid="{96F03E35-DBEB-4394-A7C2-882C4EE79C43}"/>
    <cellStyle name="Millares 10 2 2 2 2" xfId="26545" xr:uid="{2EC6CD62-7FDA-4488-9DD5-58990F33141B}"/>
    <cellStyle name="Millares 10 2 2 3" xfId="20181" xr:uid="{72B68015-55A3-4133-88AE-FD1F3C5BAC9F}"/>
    <cellStyle name="Millares 10 2 3" xfId="8903" xr:uid="{AC2AF604-446A-4590-B607-A033BB20B17C}"/>
    <cellStyle name="Millares 10 2 3 2" xfId="24011" xr:uid="{2D614BCF-CA18-47B3-AC65-B07038C3F459}"/>
    <cellStyle name="Millares 10 2 4" xfId="17610" xr:uid="{48172A02-5966-4442-BB16-F6FF2FD1E834}"/>
    <cellStyle name="Millares 10 3" xfId="3948" xr:uid="{C6ACBC1B-E492-4713-9DBD-7208FFCD9A73}"/>
    <cellStyle name="Millares 10 3 2" xfId="6585" xr:uid="{86DA9015-07B7-4485-B433-4B9B96D586A9}"/>
    <cellStyle name="Millares 10 3 2 2" xfId="12896" xr:uid="{452933F1-C0D7-4A5A-B984-C82A582B4832}"/>
    <cellStyle name="Millares 10 3 2 2 2" xfId="28004" xr:uid="{7FD0CCAC-27E0-4EC3-A4ED-93170A2F0345}"/>
    <cellStyle name="Millares 10 3 2 3" xfId="21693" xr:uid="{0385848F-9690-46A0-A5CC-C7E46EDE0A35}"/>
    <cellStyle name="Millares 10 3 3" xfId="10330" xr:uid="{DBE8164C-82B4-4EDF-A4F4-D01583F23393}"/>
    <cellStyle name="Millares 10 3 3 2" xfId="25438" xr:uid="{019C3629-E8BB-4765-8826-098C7449AAEC}"/>
    <cellStyle name="Millares 10 3 4" xfId="19056" xr:uid="{F416D232-D3D4-4187-9F53-DFE835EC102A}"/>
    <cellStyle name="Millares 10 4" xfId="4513" xr:uid="{B7264FA9-2359-46C4-B89A-6341545401BE}"/>
    <cellStyle name="Millares 10 4 2" xfId="10895" xr:uid="{29BA6E69-9FAA-495B-B333-BD303F452113}"/>
    <cellStyle name="Millares 10 4 2 2" xfId="26003" xr:uid="{29C85A8D-B01B-4763-AA86-224EF6535182}"/>
    <cellStyle name="Millares 10 4 3" xfId="19621" xr:uid="{DE10A052-EB01-4777-B2D4-7F4FC9379848}"/>
    <cellStyle name="Millares 10 5" xfId="8377" xr:uid="{0847C2A6-B6EB-4E0D-AF53-52B385D01BC7}"/>
    <cellStyle name="Millares 10 5 2" xfId="23485" xr:uid="{53C5984F-C071-4A83-9F3F-8AD2797F1959}"/>
    <cellStyle name="Millares 10 6" xfId="17101" xr:uid="{C8B556F0-0F28-4A74-B5BF-C1508717DFB4}"/>
    <cellStyle name="Millares 11" xfId="1806" xr:uid="{4EC1FB4E-76E9-43C2-B85B-8A204145DA5B}"/>
    <cellStyle name="Millares 11 2" xfId="2366" xr:uid="{326837A8-71B0-45FE-8341-567A84EEBB7D}"/>
    <cellStyle name="Millares 11 2 2" xfId="5003" xr:uid="{1E124C93-D871-43C5-BC94-5B47491F2719}"/>
    <cellStyle name="Millares 11 2 2 2" xfId="11367" xr:uid="{3731A591-7A39-47BA-AA4E-A6E82D30CC3A}"/>
    <cellStyle name="Millares 11 2 2 2 2" xfId="26475" xr:uid="{5289BEBD-771C-4CCA-8211-28AF4EB34F72}"/>
    <cellStyle name="Millares 11 2 2 3" xfId="20111" xr:uid="{E95D107B-3206-48F3-8432-A4F0A5DC0449}"/>
    <cellStyle name="Millares 11 2 3" xfId="8833" xr:uid="{EE9FAF82-9185-4531-8267-9003987AD4BB}"/>
    <cellStyle name="Millares 11 2 3 2" xfId="23941" xr:uid="{B02D1CBD-21BC-4E0E-B8B3-A5551F16A28F}"/>
    <cellStyle name="Millares 11 2 4" xfId="17574" xr:uid="{21882951-1F33-472E-B254-823E9EE96358}"/>
    <cellStyle name="Millares 11 3" xfId="3878" xr:uid="{DC0D9A2A-21FE-47E4-A647-01CCD79BDA23}"/>
    <cellStyle name="Millares 11 3 2" xfId="6515" xr:uid="{73EA535E-A1D8-449E-970D-9C4C14686C4A}"/>
    <cellStyle name="Millares 11 3 2 2" xfId="12826" xr:uid="{3E8FCF12-FFB2-4B91-ACF7-E4FCD893BA2C}"/>
    <cellStyle name="Millares 11 3 2 2 2" xfId="27934" xr:uid="{9E4C871A-1DC8-40E5-8002-90381BB368BA}"/>
    <cellStyle name="Millares 11 3 2 3" xfId="21623" xr:uid="{ECB494A2-86E9-4514-8929-4E823DF53083}"/>
    <cellStyle name="Millares 11 3 3" xfId="10260" xr:uid="{B254D5EB-87C0-4E3C-AA47-48B16FA9AB3C}"/>
    <cellStyle name="Millares 11 3 3 2" xfId="25368" xr:uid="{2A7503A3-359A-411F-AD6A-45846804F8DA}"/>
    <cellStyle name="Millares 11 3 4" xfId="18986" xr:uid="{DE237D3B-0888-4F21-A1DF-F1A020100552}"/>
    <cellStyle name="Millares 11 4" xfId="4443" xr:uid="{C4659650-F2DA-4888-8A62-4008E387C67A}"/>
    <cellStyle name="Millares 11 4 2" xfId="10825" xr:uid="{E86BD208-7F1D-4D1E-B4BD-D91E24A23F86}"/>
    <cellStyle name="Millares 11 4 2 2" xfId="25933" xr:uid="{9CD3BBC2-1678-43C3-948D-7BEED0CF3C13}"/>
    <cellStyle name="Millares 11 4 3" xfId="19551" xr:uid="{1DD2108B-8E3D-44DC-8B4E-E3AEB4C540EF}"/>
    <cellStyle name="Millares 11 5" xfId="8307" xr:uid="{CD50F281-6920-433D-B8F3-39C045AFEA98}"/>
    <cellStyle name="Millares 11 5 2" xfId="23415" xr:uid="{B068B334-447A-441E-A461-6941385D51E0}"/>
    <cellStyle name="Millares 11 6" xfId="17031" xr:uid="{0791BCFA-AD7A-4E75-9F91-222350CD3CE6}"/>
    <cellStyle name="Millares 12" xfId="1875" xr:uid="{04A79E91-42BB-406F-8B04-B66C23F441D7}"/>
    <cellStyle name="Millares 12 2" xfId="2435" xr:uid="{08CD7A51-3459-4576-A421-45E652E875A1}"/>
    <cellStyle name="Millares 12 2 2" xfId="5072" xr:uid="{225E98AA-A723-462F-AA10-1E2FA4590989}"/>
    <cellStyle name="Millares 12 2 2 2" xfId="11436" xr:uid="{0DC80863-9EA6-426E-BD33-6E9030864816}"/>
    <cellStyle name="Millares 12 2 2 2 2" xfId="26544" xr:uid="{A84D971B-4F08-49E1-A044-20F392A4E4DE}"/>
    <cellStyle name="Millares 12 2 2 3" xfId="20180" xr:uid="{2F8C9070-04F1-4BF8-B851-AE35B913C396}"/>
    <cellStyle name="Millares 12 2 3" xfId="8902" xr:uid="{134F00A1-86F1-4C13-AFF9-2AD0B2B32F0E}"/>
    <cellStyle name="Millares 12 2 3 2" xfId="24010" xr:uid="{F087CB16-5E97-4397-A192-D83A59DE3BC8}"/>
    <cellStyle name="Millares 12 2 4" xfId="17609" xr:uid="{82706285-B4A0-4A96-B13E-32981FE3FE2F}"/>
    <cellStyle name="Millares 12 3" xfId="3947" xr:uid="{C3417521-8A90-4015-9EDD-FF4C6D1F8479}"/>
    <cellStyle name="Millares 12 3 2" xfId="6584" xr:uid="{1EA37747-5763-43C0-A043-41E27F47EFB9}"/>
    <cellStyle name="Millares 12 3 2 2" xfId="12895" xr:uid="{8C4EADED-184D-452C-BB8D-33300D75348C}"/>
    <cellStyle name="Millares 12 3 2 2 2" xfId="28003" xr:uid="{76594715-90C0-43C9-8C0C-82C130A4B851}"/>
    <cellStyle name="Millares 12 3 2 3" xfId="21692" xr:uid="{DDDB8CA1-1E09-404A-A0EA-DEA792F47CFF}"/>
    <cellStyle name="Millares 12 3 3" xfId="10329" xr:uid="{AB8A7B2B-32E5-4988-ACFE-257DDF4A8A3E}"/>
    <cellStyle name="Millares 12 3 3 2" xfId="25437" xr:uid="{151D5061-2FB7-4AC4-A407-5CB5A512BC22}"/>
    <cellStyle name="Millares 12 3 4" xfId="19055" xr:uid="{32E8375B-4A61-4BAF-981B-43CD2F17BFEB}"/>
    <cellStyle name="Millares 12 4" xfId="4512" xr:uid="{65731389-2957-41D6-80D5-6D22937C1442}"/>
    <cellStyle name="Millares 12 4 2" xfId="10894" xr:uid="{B04C9AE9-24D1-431F-8218-36A046A48CBC}"/>
    <cellStyle name="Millares 12 4 2 2" xfId="26002" xr:uid="{5D7379BD-5C56-4391-9C05-C2DE021424D6}"/>
    <cellStyle name="Millares 12 4 3" xfId="19620" xr:uid="{80CC163F-412D-44AC-B1C7-C9765AB81C7C}"/>
    <cellStyle name="Millares 12 5" xfId="8376" xr:uid="{CE0AFD78-E8AA-43C2-88DF-D6CC9054758D}"/>
    <cellStyle name="Millares 12 5 2" xfId="23484" xr:uid="{37AA6384-624A-4139-94BE-91B2AF7C8E1C}"/>
    <cellStyle name="Millares 12 6" xfId="17100" xr:uid="{9FA232A6-80EE-4749-88FE-2D7FADB3D0E0}"/>
    <cellStyle name="Millares 13" xfId="2096" xr:uid="{6E1E7162-6A60-4675-90B9-84842682C10E}"/>
    <cellStyle name="Millares 13 2" xfId="2586" xr:uid="{49128C42-DF17-46A8-975C-984872C0874E}"/>
    <cellStyle name="Millares 13 2 2" xfId="5223" xr:uid="{84F53C84-AE88-45FC-90D1-305D108C83B7}"/>
    <cellStyle name="Millares 13 2 2 2" xfId="11587" xr:uid="{56E2785C-1997-4097-80BB-75DA3C62F7CD}"/>
    <cellStyle name="Millares 13 2 2 2 2" xfId="26695" xr:uid="{CABE391B-7AE0-4AB9-871F-D1D5AC8D4E31}"/>
    <cellStyle name="Millares 13 2 2 3" xfId="20331" xr:uid="{25BF1E26-443F-4446-99A9-927B0A76D5CB}"/>
    <cellStyle name="Millares 13 2 3" xfId="9053" xr:uid="{4167D4DD-4691-4DC3-AE83-5FEDDE986538}"/>
    <cellStyle name="Millares 13 2 3 2" xfId="24161" xr:uid="{8B9378CE-D852-4159-974F-6D31484A754A}"/>
    <cellStyle name="Millares 13 2 4" xfId="17694" xr:uid="{41FE4AF4-69BE-4F9E-8410-6580FDE87815}"/>
    <cellStyle name="Millares 13 3" xfId="4168" xr:uid="{32E0BF30-C733-48B8-A595-84BA40388F38}"/>
    <cellStyle name="Millares 13 3 2" xfId="6805" xr:uid="{03E4ADD3-96C5-4271-9B79-EFEA22826C7D}"/>
    <cellStyle name="Millares 13 3 2 2" xfId="13116" xr:uid="{8942A87B-B78D-4149-A6D5-D8276D6123ED}"/>
    <cellStyle name="Millares 13 3 2 2 2" xfId="28224" xr:uid="{8DE3CF21-EDA9-47AB-BF8E-10EADC5BC72E}"/>
    <cellStyle name="Millares 13 3 2 3" xfId="21913" xr:uid="{FAC4D0A3-7362-4AA5-BECE-FA392ADE4EDC}"/>
    <cellStyle name="Millares 13 3 3" xfId="10550" xr:uid="{E7778149-2227-4D66-B3B1-7E7FE15956B9}"/>
    <cellStyle name="Millares 13 3 3 2" xfId="25658" xr:uid="{877208E5-D320-44D0-B0DC-91E959750B69}"/>
    <cellStyle name="Millares 13 3 4" xfId="19276" xr:uid="{41F26CC0-A70A-4249-BEC1-8C7A0A99C980}"/>
    <cellStyle name="Millares 13 4" xfId="4733" xr:uid="{4500B606-F8E2-4F60-9866-819011C998A1}"/>
    <cellStyle name="Millares 13 4 2" xfId="11115" xr:uid="{2F91B435-8799-42AE-8606-5FACCDB46D1D}"/>
    <cellStyle name="Millares 13 4 2 2" xfId="26223" xr:uid="{AC512BD1-15B5-404E-8ECF-913D0C967B21}"/>
    <cellStyle name="Millares 13 4 3" xfId="19841" xr:uid="{6D8A0539-C490-40BF-8571-18C38EF2453D}"/>
    <cellStyle name="Millares 13 5" xfId="8594" xr:uid="{8F95E200-9999-4E95-A99B-1B6DDA72CA82}"/>
    <cellStyle name="Millares 13 5 2" xfId="23702" xr:uid="{8C9B5CEF-6187-410F-9541-4149BBA028BE}"/>
    <cellStyle name="Millares 13 6" xfId="17321" xr:uid="{1C0737AB-A929-42D4-812E-E3D8FC3B8514}"/>
    <cellStyle name="Millares 14" xfId="2026" xr:uid="{4876762E-2311-47CF-B85D-3C5DE9DC38DB}"/>
    <cellStyle name="Millares 14 2" xfId="2550" xr:uid="{6256FE9F-8C80-45E5-925B-9253E3FD364F}"/>
    <cellStyle name="Millares 14 2 2" xfId="5187" xr:uid="{97893890-996B-432B-A99B-35C326F26D62}"/>
    <cellStyle name="Millares 14 2 2 2" xfId="11551" xr:uid="{A84A50AA-C80E-4E1D-94E4-33EBC957F74D}"/>
    <cellStyle name="Millares 14 2 2 2 2" xfId="26659" xr:uid="{259587AE-0876-4074-91E5-DB28D3CE6846}"/>
    <cellStyle name="Millares 14 2 2 3" xfId="20295" xr:uid="{EF6B338D-7601-4E56-A9FC-C05DE2E14738}"/>
    <cellStyle name="Millares 14 2 3" xfId="9017" xr:uid="{EBDAAAB4-61ED-4035-B87D-D47D9F248EBB}"/>
    <cellStyle name="Millares 14 2 3 2" xfId="24125" xr:uid="{8F7C4A49-731B-4983-8154-C51569C9BA0F}"/>
    <cellStyle name="Millares 14 2 4" xfId="17658" xr:uid="{C6873166-0003-4FD3-847A-A1B01AA2B050}"/>
    <cellStyle name="Millares 14 3" xfId="4098" xr:uid="{7F91B246-C15C-48CC-B219-666AFE764B59}"/>
    <cellStyle name="Millares 14 3 2" xfId="6735" xr:uid="{7A9D44A5-8330-438F-9220-CCB3CFD8625C}"/>
    <cellStyle name="Millares 14 3 2 2" xfId="13046" xr:uid="{0117DA0E-A916-4779-A874-16B10A62B2EF}"/>
    <cellStyle name="Millares 14 3 2 2 2" xfId="28154" xr:uid="{5DB9EC1A-D812-420D-B6D2-B6AE6EB5642E}"/>
    <cellStyle name="Millares 14 3 2 3" xfId="21843" xr:uid="{33540EAF-E49E-4E3D-80F4-855C8999D225}"/>
    <cellStyle name="Millares 14 3 3" xfId="10480" xr:uid="{1EA00DA0-62E9-4239-B098-AA629518BC5C}"/>
    <cellStyle name="Millares 14 3 3 2" xfId="25588" xr:uid="{1AE0647C-F06D-480B-BDFB-65EE9892CB35}"/>
    <cellStyle name="Millares 14 3 4" xfId="19206" xr:uid="{46AAE62D-DC61-4647-9328-5AEF5920137C}"/>
    <cellStyle name="Millares 14 4" xfId="4663" xr:uid="{F718E059-606D-48D3-AEAB-837C023C401F}"/>
    <cellStyle name="Millares 14 4 2" xfId="11045" xr:uid="{B5356B52-C9CE-4A60-BB13-A2F9ABD25132}"/>
    <cellStyle name="Millares 14 4 2 2" xfId="26153" xr:uid="{64F000CC-BEC5-4DA6-9509-AC963507E52D}"/>
    <cellStyle name="Millares 14 4 3" xfId="19771" xr:uid="{5A588B1D-5BA5-40FF-B8F6-3AEE3CE281BA}"/>
    <cellStyle name="Millares 14 5" xfId="8524" xr:uid="{F6CF1FD6-4CBB-4A9D-A03C-58E750DB7F2E}"/>
    <cellStyle name="Millares 14 5 2" xfId="23632" xr:uid="{99A2A5ED-06D4-494A-B107-B87C70B3BA1C}"/>
    <cellStyle name="Millares 14 6" xfId="17251" xr:uid="{18A1EA02-D6A5-4944-B6CF-81247B44B58A}"/>
    <cellStyle name="Millares 15" xfId="2095" xr:uid="{6BAF4E14-4767-4B6B-AF95-24F2D448B830}"/>
    <cellStyle name="Millares 15 2" xfId="2585" xr:uid="{2C623EF8-EE26-48E8-9B2D-AAAE312B0FCA}"/>
    <cellStyle name="Millares 15 2 2" xfId="5222" xr:uid="{96A05F0B-DCB2-493B-B04B-CDB615525B34}"/>
    <cellStyle name="Millares 15 2 2 2" xfId="11586" xr:uid="{70E6E925-5C65-452F-9FC8-DD56A694DEA0}"/>
    <cellStyle name="Millares 15 2 2 2 2" xfId="26694" xr:uid="{7544683C-10A7-4E7E-B3D6-F9A54C8AA0AF}"/>
    <cellStyle name="Millares 15 2 2 3" xfId="20330" xr:uid="{D60A4988-3B80-4CD2-A93F-3C93B409D7C4}"/>
    <cellStyle name="Millares 15 2 3" xfId="9052" xr:uid="{6AF5D99B-D6A9-443C-9747-A5014B63B803}"/>
    <cellStyle name="Millares 15 2 3 2" xfId="24160" xr:uid="{65BD3D89-5C0A-42E5-B9FC-705F5CCEBC3B}"/>
    <cellStyle name="Millares 15 2 4" xfId="17693" xr:uid="{708672E5-CF57-495C-9DDA-4533950C17F8}"/>
    <cellStyle name="Millares 15 3" xfId="4167" xr:uid="{21348ACA-434B-4546-9FE5-2A886FDC3818}"/>
    <cellStyle name="Millares 15 3 2" xfId="6804" xr:uid="{A6419938-DDBB-4406-B4CF-D18E7974087E}"/>
    <cellStyle name="Millares 15 3 2 2" xfId="13115" xr:uid="{1766A779-F8FA-413B-BA1D-510EA2BF3818}"/>
    <cellStyle name="Millares 15 3 2 2 2" xfId="28223" xr:uid="{B94CD192-92CB-46FA-8BA3-D4B596FC309E}"/>
    <cellStyle name="Millares 15 3 2 3" xfId="21912" xr:uid="{BBC64CC9-B1B2-4395-BF12-057FB0EF365D}"/>
    <cellStyle name="Millares 15 3 3" xfId="10549" xr:uid="{0F537311-6DBE-4A38-89A3-BFBAE33AD8AA}"/>
    <cellStyle name="Millares 15 3 3 2" xfId="25657" xr:uid="{22C60FD5-88EB-42B7-824A-7660350DBCF1}"/>
    <cellStyle name="Millares 15 3 4" xfId="19275" xr:uid="{5CA88D1C-9728-40D6-8D2E-C422440EB8FA}"/>
    <cellStyle name="Millares 15 4" xfId="4732" xr:uid="{9B896F62-C152-4862-A1FA-2690767D8104}"/>
    <cellStyle name="Millares 15 4 2" xfId="11114" xr:uid="{B360769B-F402-4A5F-BE16-997991C9496F}"/>
    <cellStyle name="Millares 15 4 2 2" xfId="26222" xr:uid="{61D4FCD4-8488-4564-88BC-254637A88073}"/>
    <cellStyle name="Millares 15 4 3" xfId="19840" xr:uid="{55D9116A-DB4A-434E-AAA3-F2CFF86CA4A0}"/>
    <cellStyle name="Millares 15 5" xfId="8593" xr:uid="{DDC385B1-AD59-42CF-B5A2-27D056499F6C}"/>
    <cellStyle name="Millares 15 5 2" xfId="23701" xr:uid="{5738D7DA-4E1A-4FF2-89E1-3F73559883E7}"/>
    <cellStyle name="Millares 15 6" xfId="17320" xr:uid="{F8D03BC5-4209-40DF-8F98-75DAAC125B11}"/>
    <cellStyle name="Millares 16" xfId="2025" xr:uid="{41C5E3F3-1A29-421F-9A1F-A1E4588D136B}"/>
    <cellStyle name="Millares 16 2" xfId="2549" xr:uid="{4DE0B0FD-2472-4933-A2B1-77B985F18A62}"/>
    <cellStyle name="Millares 16 2 2" xfId="5186" xr:uid="{CB005667-FA4F-4D98-8D61-A9A39254495F}"/>
    <cellStyle name="Millares 16 2 2 2" xfId="11550" xr:uid="{88881547-243E-4B14-8E6F-A89BFFCC3C7E}"/>
    <cellStyle name="Millares 16 2 2 2 2" xfId="26658" xr:uid="{811D3603-B1F2-4000-8B90-EA6DC7B5E8CA}"/>
    <cellStyle name="Millares 16 2 2 3" xfId="20294" xr:uid="{44B2B045-3DE3-4048-881F-A73C32542694}"/>
    <cellStyle name="Millares 16 2 3" xfId="9016" xr:uid="{85200F7A-E178-492E-983B-6631356DD1C9}"/>
    <cellStyle name="Millares 16 2 3 2" xfId="24124" xr:uid="{702CD5DD-78E6-4BD3-900B-8AEA1B015A9C}"/>
    <cellStyle name="Millares 16 2 4" xfId="17657" xr:uid="{BF68E0F3-59D2-45AB-83E0-144976D7D6F6}"/>
    <cellStyle name="Millares 16 3" xfId="4097" xr:uid="{EAFD7023-CD63-482C-B34D-D91E55B93A8B}"/>
    <cellStyle name="Millares 16 3 2" xfId="6734" xr:uid="{45F60A1D-404C-405C-B6D4-5600D63D18F4}"/>
    <cellStyle name="Millares 16 3 2 2" xfId="13045" xr:uid="{B896D8DE-0B4F-4857-90F0-DC7E123356F8}"/>
    <cellStyle name="Millares 16 3 2 2 2" xfId="28153" xr:uid="{1F2E6961-ED4D-40D1-8689-3FE49CA9372C}"/>
    <cellStyle name="Millares 16 3 2 3" xfId="21842" xr:uid="{E17E62FB-AB37-4BA6-B90A-AC153703317C}"/>
    <cellStyle name="Millares 16 3 3" xfId="10479" xr:uid="{643B5720-7C57-4B2F-9E28-CAF934D553C8}"/>
    <cellStyle name="Millares 16 3 3 2" xfId="25587" xr:uid="{7193CAB0-CFD6-451F-882F-A02F808C49AD}"/>
    <cellStyle name="Millares 16 3 4" xfId="19205" xr:uid="{59015D70-1AAC-4E81-8839-591C50F01237}"/>
    <cellStyle name="Millares 16 4" xfId="4662" xr:uid="{7E6213A6-3BD6-41BD-8D2A-EC1BCA351D6D}"/>
    <cellStyle name="Millares 16 4 2" xfId="11044" xr:uid="{3B3D5A41-83ED-4AE6-A56F-133BDE41EF9A}"/>
    <cellStyle name="Millares 16 4 2 2" xfId="26152" xr:uid="{5331A166-C2C7-4464-97A2-D3D82B8E1BE0}"/>
    <cellStyle name="Millares 16 4 3" xfId="19770" xr:uid="{7D27BA1E-2082-4AE5-BC4B-0580C3DF0BEB}"/>
    <cellStyle name="Millares 16 5" xfId="8523" xr:uid="{E3B3E752-61E8-431D-B7E8-426670BE3113}"/>
    <cellStyle name="Millares 16 5 2" xfId="23631" xr:uid="{6141B6A6-96A8-4D76-A159-43543A66ED91}"/>
    <cellStyle name="Millares 16 6" xfId="17250" xr:uid="{50C4F76A-C9F5-43C4-9829-E4CF02710254}"/>
    <cellStyle name="Millares 17" xfId="2167" xr:uid="{8FA3820C-A42A-48CA-A09B-036D39336462}"/>
    <cellStyle name="Millares 17 2" xfId="2656" xr:uid="{EEB942CA-F972-4023-B9C5-42278CBD1FC4}"/>
    <cellStyle name="Millares 17 2 2" xfId="5293" xr:uid="{96B03FD4-882C-4702-8396-070EC6CB546D}"/>
    <cellStyle name="Millares 17 2 2 2" xfId="11657" xr:uid="{BB354194-8695-47CC-9553-9C091765DCA4}"/>
    <cellStyle name="Millares 17 2 2 2 2" xfId="26765" xr:uid="{A56AD597-200D-444E-AB60-7956F1273DE3}"/>
    <cellStyle name="Millares 17 2 2 3" xfId="20401" xr:uid="{97BD069C-02A2-4860-B6A8-43FE65567795}"/>
    <cellStyle name="Millares 17 2 3" xfId="9123" xr:uid="{DA0B919F-87CA-4ED3-960B-EF385C42EFA0}"/>
    <cellStyle name="Millares 17 2 3 2" xfId="24231" xr:uid="{5DF5CFDC-2D72-4CF9-8207-7D049CA5A37C}"/>
    <cellStyle name="Millares 17 2 4" xfId="17764" xr:uid="{2237957E-102B-4B6C-803E-D70B8990A7E5}"/>
    <cellStyle name="Millares 17 3" xfId="4239" xr:uid="{EFEB44E4-5223-4644-B5EF-E51C3F80ECE2}"/>
    <cellStyle name="Millares 17 3 2" xfId="6876" xr:uid="{0B818C6C-C939-4468-809B-9EEFBC58141B}"/>
    <cellStyle name="Millares 17 3 2 2" xfId="13187" xr:uid="{3CC3A510-092B-44DA-893C-D7D85C4F612B}"/>
    <cellStyle name="Millares 17 3 2 2 2" xfId="28295" xr:uid="{6EFD25D9-0630-4B83-B555-20A76541DB16}"/>
    <cellStyle name="Millares 17 3 2 3" xfId="21984" xr:uid="{9A377A6F-9B57-4970-904F-6DAB9F54C364}"/>
    <cellStyle name="Millares 17 3 3" xfId="10621" xr:uid="{95E3D185-E5B2-4D56-BE2F-85561221C716}"/>
    <cellStyle name="Millares 17 3 3 2" xfId="25729" xr:uid="{0C949A99-0AF5-42A5-BE61-8BF8E4453608}"/>
    <cellStyle name="Millares 17 3 4" xfId="19347" xr:uid="{5FBD74C0-E399-443B-AC82-A71C78ABF359}"/>
    <cellStyle name="Millares 17 4" xfId="4804" xr:uid="{D6D02059-B7F2-4614-B3BF-38D7489C44EF}"/>
    <cellStyle name="Millares 17 4 2" xfId="11186" xr:uid="{B72AAA5C-34CD-474F-9E82-E5D36B2CB41B}"/>
    <cellStyle name="Millares 17 4 2 2" xfId="26294" xr:uid="{B3AC8E68-A2EC-40C3-9883-EAA5C485823A}"/>
    <cellStyle name="Millares 17 4 3" xfId="19912" xr:uid="{FF29A0AB-DDB8-4755-AF46-8140052E27FE}"/>
    <cellStyle name="Millares 17 5" xfId="8665" xr:uid="{FDBDE244-65C3-463F-8D59-2CEFF2AEF0E9}"/>
    <cellStyle name="Millares 17 5 2" xfId="23773" xr:uid="{8FF087BC-602F-4DCF-9A70-C639CD46D97A}"/>
    <cellStyle name="Millares 17 6" xfId="17392" xr:uid="{5FE16D8F-ED52-413D-93F3-B5AE55A9C540}"/>
    <cellStyle name="Millares 18" xfId="2166" xr:uid="{D1F02BE0-7CCC-4080-AD6E-8AD8A6CF579A}"/>
    <cellStyle name="Millares 18 2" xfId="2655" xr:uid="{51196100-B44A-4214-B54F-5418A7A28D5E}"/>
    <cellStyle name="Millares 18 2 2" xfId="5292" xr:uid="{7F63BDF9-AAE4-41B6-AADE-AC353315AD86}"/>
    <cellStyle name="Millares 18 2 2 2" xfId="11656" xr:uid="{FAC4B2E1-331C-4364-B68E-49B1735C9EBF}"/>
    <cellStyle name="Millares 18 2 2 2 2" xfId="26764" xr:uid="{B397EE80-F604-443C-8C36-1522FC0B27A0}"/>
    <cellStyle name="Millares 18 2 2 3" xfId="20400" xr:uid="{DA4543FB-0332-4A50-9CB8-C127EE4B44C8}"/>
    <cellStyle name="Millares 18 2 3" xfId="9122" xr:uid="{986E4380-C96A-4593-9FFE-9BB0DD10CA74}"/>
    <cellStyle name="Millares 18 2 3 2" xfId="24230" xr:uid="{ED775DE8-C1BA-4E0C-A395-E7E3AA52B4E6}"/>
    <cellStyle name="Millares 18 2 4" xfId="17763" xr:uid="{CFBF6CDF-7E25-49DD-BB64-D888D1FF6474}"/>
    <cellStyle name="Millares 18 3" xfId="4238" xr:uid="{AFAB8712-0921-4369-9B64-3083CFEBDB38}"/>
    <cellStyle name="Millares 18 3 2" xfId="6875" xr:uid="{7A2548F0-A96F-471A-B23A-B0116ED47DA3}"/>
    <cellStyle name="Millares 18 3 2 2" xfId="13186" xr:uid="{C481461D-B294-4147-86DA-815659C6AAB9}"/>
    <cellStyle name="Millares 18 3 2 2 2" xfId="28294" xr:uid="{1F34D977-A601-49FB-9649-419AC979F010}"/>
    <cellStyle name="Millares 18 3 2 3" xfId="21983" xr:uid="{EBEF61EA-D131-4BFC-917A-DE2542633DB6}"/>
    <cellStyle name="Millares 18 3 3" xfId="10620" xr:uid="{21977490-3E28-4AA2-8919-69FC4D595209}"/>
    <cellStyle name="Millares 18 3 3 2" xfId="25728" xr:uid="{2C81CCBD-73F5-4E66-87F7-CBEA08F0549E}"/>
    <cellStyle name="Millares 18 3 4" xfId="19346" xr:uid="{917A182D-D425-4566-B0F8-F794B4B636F3}"/>
    <cellStyle name="Millares 18 4" xfId="4803" xr:uid="{7922E786-D9DE-4334-9C7A-1495EC589783}"/>
    <cellStyle name="Millares 18 4 2" xfId="11185" xr:uid="{03490E9A-72AF-4F08-9854-42686700FADB}"/>
    <cellStyle name="Millares 18 4 2 2" xfId="26293" xr:uid="{2A9F48E7-E3F8-49E8-96AA-346DD3AAC5D0}"/>
    <cellStyle name="Millares 18 4 3" xfId="19911" xr:uid="{FF977674-02F7-4268-96A7-886700CBCCD4}"/>
    <cellStyle name="Millares 18 5" xfId="8664" xr:uid="{83F37298-0387-49FD-8E4C-49E59C401296}"/>
    <cellStyle name="Millares 18 5 2" xfId="23772" xr:uid="{9AD0EA6E-5A52-40B3-80F4-D75329C01C5E}"/>
    <cellStyle name="Millares 18 6" xfId="17391" xr:uid="{9451B288-3B17-4768-9EC8-AEBDFD512877}"/>
    <cellStyle name="Millares 19" xfId="2173" xr:uid="{6543402C-4A7F-4E09-AF62-189C8259A2EA}"/>
    <cellStyle name="Millares 19 2" xfId="4810" xr:uid="{5C100F38-255A-48C1-A6A3-4C3316A87030}"/>
    <cellStyle name="Millares 19 2 2" xfId="11192" xr:uid="{CF296A94-C2BE-41A1-81F8-DA60822D1870}"/>
    <cellStyle name="Millares 19 2 2 2" xfId="26300" xr:uid="{B8324AEC-6550-4E91-AF1C-18E4443D2D2A}"/>
    <cellStyle name="Millares 19 2 3" xfId="19918" xr:uid="{955B0C12-4DE5-4FEB-A586-53E4F9FC2EAD}"/>
    <cellStyle name="Millares 19 3" xfId="8671" xr:uid="{7CEFC548-8C14-4B67-8390-9E27D4F527B5}"/>
    <cellStyle name="Millares 19 3 2" xfId="23779" xr:uid="{9008D85F-C60A-4018-A6A3-1ADA214B4923}"/>
    <cellStyle name="Millares 19 4" xfId="17398" xr:uid="{955C69D7-74CF-426E-8DFD-FF3E86477EDD}"/>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2 2 2" xfId="11201" xr:uid="{A5BFF153-2A60-47D4-8397-E3221B3568A0}"/>
    <cellStyle name="Millares 2 13 2 2 2 2 2 2 2 2" xfId="26309" xr:uid="{CDCA0843-8A7D-46A1-8DAB-70288E6F60A9}"/>
    <cellStyle name="Millares 2 13 2 2 2 2 2 2 3" xfId="19927" xr:uid="{DCF40DB6-BABA-43EE-9CC5-452795A949D7}"/>
    <cellStyle name="Millares 2 13 2 2 2 2 2 3" xfId="8680" xr:uid="{49F034C4-C867-4421-A75C-26C6B46C8252}"/>
    <cellStyle name="Millares 2 13 2 2 2 2 2 3 2" xfId="23788" xr:uid="{EE588E13-883B-4CDD-BAF9-FEF5A2008901}"/>
    <cellStyle name="Millares 2 13 2 2 2 2 2 4" xfId="17407" xr:uid="{250EEE94-226A-4DAF-9709-181479534147}"/>
    <cellStyle name="Millares 2 13 2 2 2 2 3" xfId="2525" xr:uid="{6E7FECC2-74DD-4DEF-9008-358A1A81FB71}"/>
    <cellStyle name="Millares 2 13 2 2 2 2 3 2" xfId="5162" xr:uid="{5178B6AB-8662-4A43-80A9-0C9A2E9ECAA5}"/>
    <cellStyle name="Millares 2 13 2 2 2 2 3 2 2" xfId="11526" xr:uid="{30DF2E54-4DD4-418C-826F-94080847DB1E}"/>
    <cellStyle name="Millares 2 13 2 2 2 2 3 2 2 2" xfId="26634" xr:uid="{9E87E869-1894-408A-B1EA-813F70DC7289}"/>
    <cellStyle name="Millares 2 13 2 2 2 2 3 2 3" xfId="20270" xr:uid="{3343A9E9-3CA5-439F-9CC9-062BADB4182F}"/>
    <cellStyle name="Millares 2 13 2 2 2 2 3 3" xfId="8992" xr:uid="{CF1BED4E-DD25-4D44-8B5A-73845A66BF1B}"/>
    <cellStyle name="Millares 2 13 2 2 2 2 3 3 2" xfId="24100" xr:uid="{44443DE3-4814-4EEA-A691-B07D0AC14621}"/>
    <cellStyle name="Millares 2 13 2 2 2 2 3 4" xfId="17648" xr:uid="{9AC79B81-0822-4E03-9295-647D68922250}"/>
    <cellStyle name="Millares 2 13 2 2 2 2 4" xfId="4037" xr:uid="{CFAD002B-601C-4827-8B75-2F3236F4D20A}"/>
    <cellStyle name="Millares 2 13 2 2 2 2 4 2" xfId="6674" xr:uid="{2D68EF98-118F-458E-9186-07F9D8F5261B}"/>
    <cellStyle name="Millares 2 13 2 2 2 2 4 2 2" xfId="12985" xr:uid="{6F70392B-2410-44D6-BEB0-442DE623CBB4}"/>
    <cellStyle name="Millares 2 13 2 2 2 2 4 2 2 2" xfId="28093" xr:uid="{7225371F-260C-4FEB-8DB2-959A0B50FDCE}"/>
    <cellStyle name="Millares 2 13 2 2 2 2 4 2 3" xfId="21782" xr:uid="{DBCB2F42-A12F-4671-985F-BDFDD0407F91}"/>
    <cellStyle name="Millares 2 13 2 2 2 2 4 3" xfId="10419" xr:uid="{CE559D11-F5C8-4A9E-A5C1-65259E703746}"/>
    <cellStyle name="Millares 2 13 2 2 2 2 4 3 2" xfId="25527" xr:uid="{FEBE1904-3F66-4350-A8AA-28DD7065BDBC}"/>
    <cellStyle name="Millares 2 13 2 2 2 2 4 4" xfId="19145" xr:uid="{BC103223-4E1A-46B0-B2CF-C098D7C1B30D}"/>
    <cellStyle name="Millares 2 13 2 2 2 2 5" xfId="4413" xr:uid="{80273B6F-2375-4CC5-B5CA-468BE7A4DBC7}"/>
    <cellStyle name="Millares 2 13 2 2 2 2 5 2" xfId="10795" xr:uid="{60C31EE4-5751-4590-AEF6-C4E604794FC9}"/>
    <cellStyle name="Millares 2 13 2 2 2 2 5 2 2" xfId="25903" xr:uid="{1850B292-7D3D-4ECB-AC13-F0A450A16F1C}"/>
    <cellStyle name="Millares 2 13 2 2 2 2 5 3" xfId="19521" xr:uid="{234A8DE0-5C90-4CE8-940B-5AAB7E176D89}"/>
    <cellStyle name="Millares 2 13 2 2 2 2 6" xfId="4602" xr:uid="{14D60C3D-780D-41CE-9F6C-E60C5C957DBC}"/>
    <cellStyle name="Millares 2 13 2 2 2 2 6 2" xfId="10984" xr:uid="{4E208721-9028-469D-BA81-A974C684DC72}"/>
    <cellStyle name="Millares 2 13 2 2 2 2 6 2 2" xfId="26092" xr:uid="{755BC203-2A6E-4C54-A896-B18CE2AD0435}"/>
    <cellStyle name="Millares 2 13 2 2 2 2 6 3" xfId="19710" xr:uid="{4EBD86C1-6FAD-4762-9E80-47CB62168395}"/>
    <cellStyle name="Millares 2 13 2 2 2 2 7" xfId="8279" xr:uid="{1C9F8513-C17D-4097-B0EB-B1FB0EE96649}"/>
    <cellStyle name="Millares 2 13 2 2 2 2 7 2" xfId="23387" xr:uid="{C6C0AF2F-25BB-446E-AEE6-3F54FB570E51}"/>
    <cellStyle name="Millares 2 13 2 2 2 2 8" xfId="17190" xr:uid="{FA9DD179-7E56-4C53-B175-A0FAD321A075}"/>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2 2 2" xfId="11442" xr:uid="{FCFFEDFF-FC53-419B-9A3A-DEA74C6CA027}"/>
    <cellStyle name="Millares 2 13 2 2 2 3 2 2 2 2" xfId="26550" xr:uid="{5FDFBAD0-5962-415F-BF95-19BE9F745030}"/>
    <cellStyle name="Millares 2 13 2 2 2 3 2 2 3" xfId="20186" xr:uid="{3EE931E2-B5A2-44C4-87CD-8D66B422E24D}"/>
    <cellStyle name="Millares 2 13 2 2 2 3 2 3" xfId="8908" xr:uid="{0CAFF42C-0B22-4689-BA4C-0B43CC806FF2}"/>
    <cellStyle name="Millares 2 13 2 2 2 3 2 3 2" xfId="24016" xr:uid="{954D4CCF-5531-4951-9B0E-ED8E3BAA08D0}"/>
    <cellStyle name="Millares 2 13 2 2 2 3 2 4" xfId="17615" xr:uid="{6F2FB36D-01BB-4929-81F9-5DB67DB77DAA}"/>
    <cellStyle name="Millares 2 13 2 2 2 3 3" xfId="3953" xr:uid="{4CB4E434-20CB-41F4-8FDD-E873113FDB47}"/>
    <cellStyle name="Millares 2 13 2 2 2 3 3 2" xfId="6590" xr:uid="{3CD62C75-7605-484B-8E4F-BBFA3AA29031}"/>
    <cellStyle name="Millares 2 13 2 2 2 3 3 2 2" xfId="12901" xr:uid="{8609184C-FBDD-44A0-B9A2-183776EFCA86}"/>
    <cellStyle name="Millares 2 13 2 2 2 3 3 2 2 2" xfId="28009" xr:uid="{4036618E-6D81-4A36-8C05-2B15E012E856}"/>
    <cellStyle name="Millares 2 13 2 2 2 3 3 2 3" xfId="21698" xr:uid="{C556302D-F627-4FB9-9317-D4C9B7433091}"/>
    <cellStyle name="Millares 2 13 2 2 2 3 3 3" xfId="10335" xr:uid="{1302B34A-63B5-4077-9AB3-09729F3F4DC5}"/>
    <cellStyle name="Millares 2 13 2 2 2 3 3 3 2" xfId="25443" xr:uid="{1990E511-20BD-44B2-BD3C-3925BC8F288B}"/>
    <cellStyle name="Millares 2 13 2 2 2 3 3 4" xfId="19061" xr:uid="{9DD6A81C-001E-4289-B739-576A97042AE8}"/>
    <cellStyle name="Millares 2 13 2 2 2 3 4" xfId="4518" xr:uid="{3CD2C461-9622-4FC2-ABEB-4233BFF98DE0}"/>
    <cellStyle name="Millares 2 13 2 2 2 3 4 2" xfId="10900" xr:uid="{BF123700-F2E0-4A7A-AA1A-055498C21402}"/>
    <cellStyle name="Millares 2 13 2 2 2 3 4 2 2" xfId="26008" xr:uid="{BAC2F856-EF31-4BEC-BDFC-DB56618BFDAF}"/>
    <cellStyle name="Millares 2 13 2 2 2 3 4 3" xfId="19626" xr:uid="{EDB6A287-1605-4347-AE03-7DF0C22F702E}"/>
    <cellStyle name="Millares 2 13 2 2 2 3 5" xfId="8382" xr:uid="{38204DDA-B478-4AD7-89B9-1637157E1532}"/>
    <cellStyle name="Millares 2 13 2 2 2 3 5 2" xfId="23490" xr:uid="{143B5F17-5F24-41E0-809D-5219299147FB}"/>
    <cellStyle name="Millares 2 13 2 2 2 3 6" xfId="17106" xr:uid="{83E088E1-CF10-4174-BF79-28C42BA93DD8}"/>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2 2 2" xfId="11200" xr:uid="{A24B2CED-AB1C-4B9D-8310-9EC5BE3DF496}"/>
    <cellStyle name="Millares 2 13 2 2 3 2 2 2 2" xfId="26308" xr:uid="{CAAAE19D-DDCC-45C0-8660-504DAF589B2D}"/>
    <cellStyle name="Millares 2 13 2 2 3 2 2 3" xfId="19926" xr:uid="{D9FB7E46-22DB-450E-B515-B366650A1330}"/>
    <cellStyle name="Millares 2 13 2 2 3 2 3" xfId="8679" xr:uid="{DC47B49E-8E6D-48ED-ACA4-49881665C539}"/>
    <cellStyle name="Millares 2 13 2 2 3 2 3 2" xfId="23787" xr:uid="{F2660C3F-379A-49C3-925C-4D27158FC6DD}"/>
    <cellStyle name="Millares 2 13 2 2 3 2 4" xfId="17406" xr:uid="{D46AFF6D-B426-4F54-B07C-44733D3DDC4B}"/>
    <cellStyle name="Millares 2 13 2 2 3 3" xfId="2524" xr:uid="{D5B9E0CE-FA59-432C-9969-84E71B6416BA}"/>
    <cellStyle name="Millares 2 13 2 2 3 3 2" xfId="5161" xr:uid="{15C0F0FD-B72F-421B-9359-DF9083625569}"/>
    <cellStyle name="Millares 2 13 2 2 3 3 2 2" xfId="11525" xr:uid="{2E0AB295-393D-4CB7-BE3B-D8A2B32E676B}"/>
    <cellStyle name="Millares 2 13 2 2 3 3 2 2 2" xfId="26633" xr:uid="{8BD5AC66-FBEE-4249-9ACC-5D3974212DD6}"/>
    <cellStyle name="Millares 2 13 2 2 3 3 2 3" xfId="20269" xr:uid="{E0DEA907-BDBC-423F-8283-7536A0198EE2}"/>
    <cellStyle name="Millares 2 13 2 2 3 3 3" xfId="8991" xr:uid="{29BA6EFE-0153-4848-8455-A1A3B1F98A83}"/>
    <cellStyle name="Millares 2 13 2 2 3 3 3 2" xfId="24099" xr:uid="{C6E7AD0C-EF8E-44F8-9578-C91C16215DE4}"/>
    <cellStyle name="Millares 2 13 2 2 3 3 4" xfId="17647" xr:uid="{29160860-3642-456F-B2C3-16059AD78971}"/>
    <cellStyle name="Millares 2 13 2 2 3 4" xfId="4036" xr:uid="{A1EEDFFD-1A9D-42CC-BFCE-CAF32133FB62}"/>
    <cellStyle name="Millares 2 13 2 2 3 4 2" xfId="6673" xr:uid="{546163FD-0BD9-4ABB-93B4-5C77BFB3087A}"/>
    <cellStyle name="Millares 2 13 2 2 3 4 2 2" xfId="12984" xr:uid="{3A568548-AB96-4F28-8703-47A9E8C39925}"/>
    <cellStyle name="Millares 2 13 2 2 3 4 2 2 2" xfId="28092" xr:uid="{20710021-80B5-434F-88AC-38C5562D092F}"/>
    <cellStyle name="Millares 2 13 2 2 3 4 2 3" xfId="21781" xr:uid="{1BA4E3B7-A4FA-4BA0-AD42-1D970C1DA1A4}"/>
    <cellStyle name="Millares 2 13 2 2 3 4 3" xfId="10418" xr:uid="{FC5D7DB9-7100-4D7C-ABBC-8D6F851920C7}"/>
    <cellStyle name="Millares 2 13 2 2 3 4 3 2" xfId="25526" xr:uid="{EBE2A9E5-DB97-41D4-B69C-D0DB1DC6B918}"/>
    <cellStyle name="Millares 2 13 2 2 3 4 4" xfId="19144" xr:uid="{5DD85AEE-9BC1-4A6F-8C6C-1A0D9DA23CC5}"/>
    <cellStyle name="Millares 2 13 2 2 3 5" xfId="4412" xr:uid="{FD9F8F03-DFC1-4E65-85BE-83A2279755CE}"/>
    <cellStyle name="Millares 2 13 2 2 3 5 2" xfId="10794" xr:uid="{F0756F9A-48E5-419D-A084-D21A8151382C}"/>
    <cellStyle name="Millares 2 13 2 2 3 5 2 2" xfId="25902" xr:uid="{E686A56D-C6F1-46CE-80A5-5675C10E1BE5}"/>
    <cellStyle name="Millares 2 13 2 2 3 5 3" xfId="19520" xr:uid="{209F28D5-FEE3-48E2-9A0D-7CAB3D46CEE1}"/>
    <cellStyle name="Millares 2 13 2 2 3 6" xfId="4601" xr:uid="{31CE7574-527A-42C5-BF6E-A6DFF00533A9}"/>
    <cellStyle name="Millares 2 13 2 2 3 6 2" xfId="10983" xr:uid="{B4559536-687D-45D4-8E3D-EE2628548EE2}"/>
    <cellStyle name="Millares 2 13 2 2 3 6 2 2" xfId="26091" xr:uid="{69C038ED-8025-4ECF-86ED-4C2E13E609AC}"/>
    <cellStyle name="Millares 2 13 2 2 3 6 3" xfId="19709" xr:uid="{B6BC4354-873C-4266-942B-C9DB0CB3E9D1}"/>
    <cellStyle name="Millares 2 13 2 2 3 7" xfId="8278" xr:uid="{D8B19A6A-211B-464D-AEE7-E5B3DD802F04}"/>
    <cellStyle name="Millares 2 13 2 2 3 7 2" xfId="23386" xr:uid="{77CDD484-C504-459E-94F2-278BF98E20AD}"/>
    <cellStyle name="Millares 2 13 2 2 3 8" xfId="17189" xr:uid="{0AED4BC1-EC2F-4AC1-8C90-AE3F89F126A2}"/>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2 2 2" xfId="11441" xr:uid="{7C7F1EC2-862D-4062-B985-1806569CD2E0}"/>
    <cellStyle name="Millares 2 13 2 2 4 2 2 2 2" xfId="26549" xr:uid="{9BAEED61-5C79-4CF3-B949-110CF0DCA440}"/>
    <cellStyle name="Millares 2 13 2 2 4 2 2 3" xfId="20185" xr:uid="{7CA1C612-9800-4713-9C47-0C03049BE006}"/>
    <cellStyle name="Millares 2 13 2 2 4 2 3" xfId="8907" xr:uid="{2D623116-B0D4-4702-A574-9380C3287596}"/>
    <cellStyle name="Millares 2 13 2 2 4 2 3 2" xfId="24015" xr:uid="{711B9FE8-219D-4ECE-A340-CEDF17AD6779}"/>
    <cellStyle name="Millares 2 13 2 2 4 2 4" xfId="17614" xr:uid="{561CDA3A-7DA8-404B-ADEC-2096CB98D4AA}"/>
    <cellStyle name="Millares 2 13 2 2 4 3" xfId="3952" xr:uid="{36B5E046-2FB1-4720-A8DB-6A4A95AAA198}"/>
    <cellStyle name="Millares 2 13 2 2 4 3 2" xfId="6589" xr:uid="{8237CDC2-210A-4C2E-87CD-FA8AF2D08A86}"/>
    <cellStyle name="Millares 2 13 2 2 4 3 2 2" xfId="12900" xr:uid="{96E2E566-262D-4215-AEBB-D4AD0B1EF497}"/>
    <cellStyle name="Millares 2 13 2 2 4 3 2 2 2" xfId="28008" xr:uid="{47E49D46-AC69-4244-93CF-7F498E4FB161}"/>
    <cellStyle name="Millares 2 13 2 2 4 3 2 3" xfId="21697" xr:uid="{672ECB60-3D4C-429F-A9E8-9C76D4389DDB}"/>
    <cellStyle name="Millares 2 13 2 2 4 3 3" xfId="10334" xr:uid="{B2B0B7A3-3F38-455F-A73D-EC4C10CFAEE7}"/>
    <cellStyle name="Millares 2 13 2 2 4 3 3 2" xfId="25442" xr:uid="{CD56EE7B-A3BB-4441-A374-5A6B95FFCAA1}"/>
    <cellStyle name="Millares 2 13 2 2 4 3 4" xfId="19060" xr:uid="{8E6EA190-9799-4AB9-8C78-755C2B7F9602}"/>
    <cellStyle name="Millares 2 13 2 2 4 4" xfId="4517" xr:uid="{46C958B4-B2D6-4765-B215-CD00B1ECA007}"/>
    <cellStyle name="Millares 2 13 2 2 4 4 2" xfId="10899" xr:uid="{12FB5F7F-B6F7-4DFF-BF45-464B687C3645}"/>
    <cellStyle name="Millares 2 13 2 2 4 4 2 2" xfId="26007" xr:uid="{0C1E272B-C4BE-4249-A716-D49AA0650951}"/>
    <cellStyle name="Millares 2 13 2 2 4 4 3" xfId="19625" xr:uid="{D7637F6E-092A-4B26-9CD0-F06AFADBEA4C}"/>
    <cellStyle name="Millares 2 13 2 2 4 5" xfId="8381" xr:uid="{C8F962E5-0D3B-437A-A9BD-9553BD64FD99}"/>
    <cellStyle name="Millares 2 13 2 2 4 5 2" xfId="23489" xr:uid="{ACCBF5BC-E9D2-4A32-8B64-039823CF201C}"/>
    <cellStyle name="Millares 2 13 2 2 4 6" xfId="17105" xr:uid="{F6CDE9AA-A925-4E27-8DF9-9E6070F2A14B}"/>
    <cellStyle name="Millares 2 13 2 3" xfId="1963" xr:uid="{B981680B-4C26-4D06-BF18-442F199094E1}"/>
    <cellStyle name="Millares 2 13 2 3 2" xfId="2180" xr:uid="{6024ECB2-2A59-406B-B07A-E4B9D1A4EFA8}"/>
    <cellStyle name="Millares 2 13 2 3 2 2" xfId="4817" xr:uid="{26CBCDFE-EC6F-4188-925C-804B302B166C}"/>
    <cellStyle name="Millares 2 13 2 3 2 2 2" xfId="11199" xr:uid="{83AD9A03-5165-49B4-840D-C4EE47BC34BB}"/>
    <cellStyle name="Millares 2 13 2 3 2 2 2 2" xfId="26307" xr:uid="{F99E7F7F-0B94-41DB-9786-B86D744BE5B4}"/>
    <cellStyle name="Millares 2 13 2 3 2 2 3" xfId="19925" xr:uid="{EEE0537E-DF9B-4767-B83C-4D13E8AE5AAD}"/>
    <cellStyle name="Millares 2 13 2 3 2 3" xfId="8678" xr:uid="{464A3EB8-0F9D-4A29-92DC-83D65A90C8F8}"/>
    <cellStyle name="Millares 2 13 2 3 2 3 2" xfId="23786" xr:uid="{18742070-AD33-4126-B9B8-175DA61F5AFB}"/>
    <cellStyle name="Millares 2 13 2 3 2 4" xfId="17405" xr:uid="{4B5AB5C4-F535-4688-8BE0-B32DB5D9A8FB}"/>
    <cellStyle name="Millares 2 13 2 3 3" xfId="2523" xr:uid="{5C596A9C-DDDD-446C-83BD-737F5B939CA5}"/>
    <cellStyle name="Millares 2 13 2 3 3 2" xfId="5160" xr:uid="{A86016D3-C193-4181-8207-F120DF1D71BF}"/>
    <cellStyle name="Millares 2 13 2 3 3 2 2" xfId="11524" xr:uid="{C2C2C93C-782F-45FF-984C-B2136C86BF6B}"/>
    <cellStyle name="Millares 2 13 2 3 3 2 2 2" xfId="26632" xr:uid="{0590FB31-2334-4778-A32A-599B47B5784C}"/>
    <cellStyle name="Millares 2 13 2 3 3 2 3" xfId="20268" xr:uid="{B49E3650-59B1-455E-ACC4-D947D1B63227}"/>
    <cellStyle name="Millares 2 13 2 3 3 3" xfId="8990" xr:uid="{E87ABB59-7517-41BB-ABE0-65CAA76B50C6}"/>
    <cellStyle name="Millares 2 13 2 3 3 3 2" xfId="24098" xr:uid="{B9E23D4A-8066-4F8A-89CF-600B01EE3D72}"/>
    <cellStyle name="Millares 2 13 2 3 3 4" xfId="17646" xr:uid="{F8F03E8F-450D-4377-A1FF-6E5B0340BB19}"/>
    <cellStyle name="Millares 2 13 2 3 4" xfId="4035" xr:uid="{E65D9FD9-CFEE-4845-80AB-3AC973AE2C63}"/>
    <cellStyle name="Millares 2 13 2 3 4 2" xfId="6672" xr:uid="{6C2BFEC2-8565-4057-9059-C8C4201F74B0}"/>
    <cellStyle name="Millares 2 13 2 3 4 2 2" xfId="12983" xr:uid="{CF292E12-8BAA-4250-95CF-6866161B23C5}"/>
    <cellStyle name="Millares 2 13 2 3 4 2 2 2" xfId="28091" xr:uid="{B7A11DD1-6F0B-4E0E-B867-272D7CD279BD}"/>
    <cellStyle name="Millares 2 13 2 3 4 2 3" xfId="21780" xr:uid="{D0893668-8E4F-452C-B66C-AF15CFF090E4}"/>
    <cellStyle name="Millares 2 13 2 3 4 3" xfId="10417" xr:uid="{5048FC02-B114-42CB-8B73-37FCAF51F7A2}"/>
    <cellStyle name="Millares 2 13 2 3 4 3 2" xfId="25525" xr:uid="{BA4EE6E2-E860-4820-8652-6CFE5D74303A}"/>
    <cellStyle name="Millares 2 13 2 3 4 4" xfId="19143" xr:uid="{913A9FCA-6B9E-43BC-9E16-CBD96C468B60}"/>
    <cellStyle name="Millares 2 13 2 3 5" xfId="4411" xr:uid="{177D00E1-E482-40E1-8584-1FE22B8C05F6}"/>
    <cellStyle name="Millares 2 13 2 3 5 2" xfId="10793" xr:uid="{F19E40FF-9B66-4601-BF33-C96672DE9D66}"/>
    <cellStyle name="Millares 2 13 2 3 5 2 2" xfId="25901" xr:uid="{A2B34644-8F2B-4685-997B-BBADCF97E06D}"/>
    <cellStyle name="Millares 2 13 2 3 5 3" xfId="19519" xr:uid="{B3635187-4EEC-489D-BE6A-69EFAEB8324E}"/>
    <cellStyle name="Millares 2 13 2 3 6" xfId="4600" xr:uid="{59682F45-A8CC-45B8-AC0C-E25D27244874}"/>
    <cellStyle name="Millares 2 13 2 3 6 2" xfId="10982" xr:uid="{8084E638-183A-4F13-8A8C-A114109928CA}"/>
    <cellStyle name="Millares 2 13 2 3 6 2 2" xfId="26090" xr:uid="{CE7413CC-DE00-4AC4-B643-85A824C40B18}"/>
    <cellStyle name="Millares 2 13 2 3 6 3" xfId="19708" xr:uid="{F3D5FF98-80B7-4515-BB4D-3840B0F15E37}"/>
    <cellStyle name="Millares 2 13 2 3 7" xfId="8277" xr:uid="{988F53DA-D260-4198-8C15-E0164439B33A}"/>
    <cellStyle name="Millares 2 13 2 3 7 2" xfId="23385" xr:uid="{30607D04-1905-4511-AD42-D0651F5C2B85}"/>
    <cellStyle name="Millares 2 13 2 3 8" xfId="17188" xr:uid="{08099176-8C38-46EE-BF7A-86DF30D980C6}"/>
    <cellStyle name="Millares 2 13 2 4" xfId="1879" xr:uid="{8BBD54E3-43A3-4220-AF07-FA0DBAA6BC56}"/>
    <cellStyle name="Millares 2 13 2 4 2" xfId="2439" xr:uid="{A13FE789-37B8-4BC8-B5EA-7AE4D02A6AAA}"/>
    <cellStyle name="Millares 2 13 2 4 2 2" xfId="5076" xr:uid="{7C6295D3-7D06-4188-85EE-15770107C997}"/>
    <cellStyle name="Millares 2 13 2 4 2 2 2" xfId="11440" xr:uid="{91D03139-70B3-446A-A8F7-B4D4F9AFF29E}"/>
    <cellStyle name="Millares 2 13 2 4 2 2 2 2" xfId="26548" xr:uid="{1EA50253-066D-4FDE-BE93-BAD06B9EC267}"/>
    <cellStyle name="Millares 2 13 2 4 2 2 3" xfId="20184" xr:uid="{793266C4-2AE1-437B-872B-AF24E8D69795}"/>
    <cellStyle name="Millares 2 13 2 4 2 3" xfId="8906" xr:uid="{40841E7E-DF24-4CE0-A997-7341CC1D1320}"/>
    <cellStyle name="Millares 2 13 2 4 2 3 2" xfId="24014" xr:uid="{6A8705C6-A14F-4F18-8C0B-54DB72E15A33}"/>
    <cellStyle name="Millares 2 13 2 4 2 4" xfId="17613" xr:uid="{978F9A0C-EA72-44B3-A7A2-7B10B2C7AE58}"/>
    <cellStyle name="Millares 2 13 2 4 3" xfId="3951" xr:uid="{2EE957B5-3B6A-44AD-9296-4428821A545F}"/>
    <cellStyle name="Millares 2 13 2 4 3 2" xfId="6588" xr:uid="{066CE790-0D06-4A8D-8DDA-8F2BE39067DA}"/>
    <cellStyle name="Millares 2 13 2 4 3 2 2" xfId="12899" xr:uid="{6B585A39-F913-4BED-9314-7A75D01A2CD0}"/>
    <cellStyle name="Millares 2 13 2 4 3 2 2 2" xfId="28007" xr:uid="{7874A71C-5133-4D7F-B63D-52098A9EDC85}"/>
    <cellStyle name="Millares 2 13 2 4 3 2 3" xfId="21696" xr:uid="{897C9814-7447-434D-9B27-7F46C0DA9620}"/>
    <cellStyle name="Millares 2 13 2 4 3 3" xfId="10333" xr:uid="{279D96ED-DC28-4A88-B96A-1A032401019F}"/>
    <cellStyle name="Millares 2 13 2 4 3 3 2" xfId="25441" xr:uid="{CF4F4A31-09C5-4469-BFE6-661CCEACCC59}"/>
    <cellStyle name="Millares 2 13 2 4 3 4" xfId="19059" xr:uid="{D94BCB9B-62C3-4276-9981-05098CA81348}"/>
    <cellStyle name="Millares 2 13 2 4 4" xfId="4516" xr:uid="{200293B9-8601-4EA0-BD0A-1944A06153D5}"/>
    <cellStyle name="Millares 2 13 2 4 4 2" xfId="10898" xr:uid="{A6909F31-7D9C-4A2D-8352-0509EC55B3BA}"/>
    <cellStyle name="Millares 2 13 2 4 4 2 2" xfId="26006" xr:uid="{61C60418-CF0F-4A70-92A1-2460EEB9EAE6}"/>
    <cellStyle name="Millares 2 13 2 4 4 3" xfId="19624" xr:uid="{39F3348B-6156-43B5-88A6-E9A5F9B5C567}"/>
    <cellStyle name="Millares 2 13 2 4 5" xfId="8380" xr:uid="{6431FDB4-FE5C-4B55-9C3E-348D3070178A}"/>
    <cellStyle name="Millares 2 13 2 4 5 2" xfId="23488" xr:uid="{2772744D-44A8-4F7C-A94F-8E8F5ED05AA5}"/>
    <cellStyle name="Millares 2 13 2 4 6" xfId="17104" xr:uid="{05238C20-964F-4C4F-B995-BA37891A21D2}"/>
    <cellStyle name="Millares 2 13 3" xfId="1962" xr:uid="{E43D3F56-C164-4154-BBF7-57D1DB708248}"/>
    <cellStyle name="Millares 2 13 3 2" xfId="2179" xr:uid="{5C39F1F6-465F-47F2-A52B-7789DC9BF4E6}"/>
    <cellStyle name="Millares 2 13 3 2 2" xfId="4816" xr:uid="{805C562A-8DAC-44EA-8C9D-2C56BCF99892}"/>
    <cellStyle name="Millares 2 13 3 2 2 2" xfId="11198" xr:uid="{9277F4C6-8C41-4CBC-AFE9-797323EEECB9}"/>
    <cellStyle name="Millares 2 13 3 2 2 2 2" xfId="26306" xr:uid="{BC6E23C8-93C4-46E1-929A-F0F86F86FDDD}"/>
    <cellStyle name="Millares 2 13 3 2 2 3" xfId="19924" xr:uid="{3954CADE-C3EC-474A-BC54-C8FB32C56449}"/>
    <cellStyle name="Millares 2 13 3 2 3" xfId="8677" xr:uid="{D4750FD7-44CF-49E1-AEA6-AE54312DDB62}"/>
    <cellStyle name="Millares 2 13 3 2 3 2" xfId="23785" xr:uid="{76CD9768-E575-448B-9E44-CA38FF2AB656}"/>
    <cellStyle name="Millares 2 13 3 2 4" xfId="17404" xr:uid="{85CB8553-F66A-47F0-B68A-A41F9D00F3F6}"/>
    <cellStyle name="Millares 2 13 3 3" xfId="2522" xr:uid="{8C0B0B3E-4AC2-4771-B38A-427B01A87B2A}"/>
    <cellStyle name="Millares 2 13 3 3 2" xfId="5159" xr:uid="{C28BF8CD-D678-486C-B3E7-6053DA1C155E}"/>
    <cellStyle name="Millares 2 13 3 3 2 2" xfId="11523" xr:uid="{B1AB27F5-A844-4823-8392-33C5C14C3251}"/>
    <cellStyle name="Millares 2 13 3 3 2 2 2" xfId="26631" xr:uid="{7FFFD81F-7620-4929-8ECB-FA03DDCFA5B2}"/>
    <cellStyle name="Millares 2 13 3 3 2 3" xfId="20267" xr:uid="{DEDB9979-D0EB-4724-823C-4CE89F22FAC4}"/>
    <cellStyle name="Millares 2 13 3 3 3" xfId="8989" xr:uid="{07176144-7F44-43A5-8E54-6DAA7DA0462F}"/>
    <cellStyle name="Millares 2 13 3 3 3 2" xfId="24097" xr:uid="{F0F8C9AD-DE7C-49DA-8164-E30F59E9B2B4}"/>
    <cellStyle name="Millares 2 13 3 3 4" xfId="17645" xr:uid="{68585632-C77F-4ADF-8BCE-63C2C26DA061}"/>
    <cellStyle name="Millares 2 13 3 4" xfId="4034" xr:uid="{5648B15F-C4BF-46F5-A6C3-D0474E711C03}"/>
    <cellStyle name="Millares 2 13 3 4 2" xfId="6671" xr:uid="{6DB812F0-F8A1-459F-A50C-5D63FC1F0D72}"/>
    <cellStyle name="Millares 2 13 3 4 2 2" xfId="12982" xr:uid="{3BC206A4-F35B-44EC-B77C-F4826B1E036C}"/>
    <cellStyle name="Millares 2 13 3 4 2 2 2" xfId="28090" xr:uid="{BCCD8E91-CF10-4766-9415-3FF1FEA63E38}"/>
    <cellStyle name="Millares 2 13 3 4 2 3" xfId="21779" xr:uid="{085B1A5E-83AC-40BA-A7A2-92025C2FED4A}"/>
    <cellStyle name="Millares 2 13 3 4 3" xfId="10416" xr:uid="{44A37C33-0722-4C76-8015-025F3357ADF5}"/>
    <cellStyle name="Millares 2 13 3 4 3 2" xfId="25524" xr:uid="{D40A3A0E-B948-4C30-9A9E-24644A986113}"/>
    <cellStyle name="Millares 2 13 3 4 4" xfId="19142" xr:uid="{AE3D3390-391F-4FD4-AE76-A5A74A65F67B}"/>
    <cellStyle name="Millares 2 13 3 5" xfId="4410" xr:uid="{758F4220-C25F-4339-A487-DFAE937429D6}"/>
    <cellStyle name="Millares 2 13 3 5 2" xfId="10792" xr:uid="{F1112265-167E-4DF6-A004-7105908B0D75}"/>
    <cellStyle name="Millares 2 13 3 5 2 2" xfId="25900" xr:uid="{03238955-54A4-4AD0-96E5-CB11274A7894}"/>
    <cellStyle name="Millares 2 13 3 5 3" xfId="19518" xr:uid="{52AEAE00-3BAE-4A7A-AE73-DC5CF82AA5DD}"/>
    <cellStyle name="Millares 2 13 3 6" xfId="4599" xr:uid="{313AB968-143C-4AC9-A5DB-4230F8A28C5F}"/>
    <cellStyle name="Millares 2 13 3 6 2" xfId="10981" xr:uid="{3477C1EA-915D-4123-8CA6-8C7C2DBD6A09}"/>
    <cellStyle name="Millares 2 13 3 6 2 2" xfId="26089" xr:uid="{01AB6057-9CC2-4325-8B1E-F2F5B844E323}"/>
    <cellStyle name="Millares 2 13 3 6 3" xfId="19707" xr:uid="{D6CEB218-49E4-4B05-A2C9-0625F3B5B06C}"/>
    <cellStyle name="Millares 2 13 3 7" xfId="8276" xr:uid="{A30E047B-CEB7-4B3F-934F-D0B217976C6D}"/>
    <cellStyle name="Millares 2 13 3 7 2" xfId="23384" xr:uid="{D473E2A8-4EC1-467B-A659-F377A4897FF2}"/>
    <cellStyle name="Millares 2 13 3 8" xfId="17187" xr:uid="{1172AAE4-9511-49F2-8E75-E924952E96E5}"/>
    <cellStyle name="Millares 2 13 4" xfId="1878" xr:uid="{46481C31-5FCF-4230-A499-BA275A2A3365}"/>
    <cellStyle name="Millares 2 13 4 2" xfId="2438" xr:uid="{25E59A0D-3C1D-4A06-9ED4-96B3BCD50FD8}"/>
    <cellStyle name="Millares 2 13 4 2 2" xfId="5075" xr:uid="{9F40A5DD-95CA-41DE-9537-82B0D3FB88F5}"/>
    <cellStyle name="Millares 2 13 4 2 2 2" xfId="11439" xr:uid="{209DAF1C-AA91-4177-89BC-84925FEAF591}"/>
    <cellStyle name="Millares 2 13 4 2 2 2 2" xfId="26547" xr:uid="{AFA04AAE-5A90-4289-A2A0-C17D30399984}"/>
    <cellStyle name="Millares 2 13 4 2 2 3" xfId="20183" xr:uid="{5CDBB3D2-669B-4A1C-B8BD-039A1C8EB9EE}"/>
    <cellStyle name="Millares 2 13 4 2 3" xfId="8905" xr:uid="{2AB3F2CB-72C8-4393-98ED-1A49ABB894F8}"/>
    <cellStyle name="Millares 2 13 4 2 3 2" xfId="24013" xr:uid="{4D69818E-30A3-48AC-8101-1363865FFE1D}"/>
    <cellStyle name="Millares 2 13 4 2 4" xfId="17612" xr:uid="{D14CCF2A-B19F-4D58-96BC-9C28F4D4CADE}"/>
    <cellStyle name="Millares 2 13 4 3" xfId="3950" xr:uid="{51138CF2-CEC9-4A61-AAE8-7165A9EDE140}"/>
    <cellStyle name="Millares 2 13 4 3 2" xfId="6587" xr:uid="{CCD5315B-12E8-46D5-833B-79C5FF578356}"/>
    <cellStyle name="Millares 2 13 4 3 2 2" xfId="12898" xr:uid="{E82CCF5F-BC31-4B0A-8F87-D08701856B46}"/>
    <cellStyle name="Millares 2 13 4 3 2 2 2" xfId="28006" xr:uid="{3DE4EFAF-670D-4666-9907-367A83AF907F}"/>
    <cellStyle name="Millares 2 13 4 3 2 3" xfId="21695" xr:uid="{5396BBA2-99A6-47CC-8561-C10BAA228981}"/>
    <cellStyle name="Millares 2 13 4 3 3" xfId="10332" xr:uid="{DE4A33B5-8FA0-425D-9CBD-ACB9D55230DD}"/>
    <cellStyle name="Millares 2 13 4 3 3 2" xfId="25440" xr:uid="{98430229-51D4-46ED-A994-95ACA3931836}"/>
    <cellStyle name="Millares 2 13 4 3 4" xfId="19058" xr:uid="{05AE8359-0DC7-4502-96A8-17706D699FDC}"/>
    <cellStyle name="Millares 2 13 4 4" xfId="4515" xr:uid="{F1A4B5D1-D01A-47C3-B6B8-50E9A7517556}"/>
    <cellStyle name="Millares 2 13 4 4 2" xfId="10897" xr:uid="{8721BFDC-5845-472E-8E38-06F539BBE630}"/>
    <cellStyle name="Millares 2 13 4 4 2 2" xfId="26005" xr:uid="{9B9B8002-A5A4-4B86-8AA4-B1FED016E637}"/>
    <cellStyle name="Millares 2 13 4 4 3" xfId="19623" xr:uid="{F86FBBFE-516C-4711-A32F-493B652E04FF}"/>
    <cellStyle name="Millares 2 13 4 5" xfId="8379" xr:uid="{35A30982-3AC1-4DFD-A77C-9EC97DA940C3}"/>
    <cellStyle name="Millares 2 13 4 5 2" xfId="23487" xr:uid="{A3F7860F-A88A-49F2-A970-5AB29226AB61}"/>
    <cellStyle name="Millares 2 13 4 6" xfId="17103" xr:uid="{6CA9DE72-CFD5-4049-819F-9370B410C6BF}"/>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2 2 2" xfId="11202" xr:uid="{0D025C2B-FECF-4D01-9FF6-4A977F59C2C6}"/>
    <cellStyle name="Millares 2 14 2 2 2 2 2" xfId="26310" xr:uid="{881CCE30-DA17-4AD4-AFB5-E47C2BF475AF}"/>
    <cellStyle name="Millares 2 14 2 2 2 3" xfId="19928" xr:uid="{D12F004C-F7A9-4F05-AC10-13032685A224}"/>
    <cellStyle name="Millares 2 14 2 2 3" xfId="8681" xr:uid="{226839E7-7D03-4253-A559-CBA63B24838D}"/>
    <cellStyle name="Millares 2 14 2 2 3 2" xfId="23789" xr:uid="{8DB102F7-EBBB-462F-BEB8-0974A56329E4}"/>
    <cellStyle name="Millares 2 14 2 2 4" xfId="17408" xr:uid="{E3EF166C-7139-4514-9AA7-13BB6993ECB8}"/>
    <cellStyle name="Millares 2 14 2 3" xfId="2526" xr:uid="{30F190CF-001C-4FFF-A630-704A566DA7A8}"/>
    <cellStyle name="Millares 2 14 2 3 2" xfId="5163" xr:uid="{A2733320-ED31-4B1D-8142-E0F4F6569E39}"/>
    <cellStyle name="Millares 2 14 2 3 2 2" xfId="11527" xr:uid="{A027A564-8C13-410C-9E4E-446F47CCCF3A}"/>
    <cellStyle name="Millares 2 14 2 3 2 2 2" xfId="26635" xr:uid="{BC7D33F8-7011-4B09-983B-B063A8CFFD6A}"/>
    <cellStyle name="Millares 2 14 2 3 2 3" xfId="20271" xr:uid="{FFCDAAE1-4AD6-4355-8BE9-71244010214C}"/>
    <cellStyle name="Millares 2 14 2 3 3" xfId="8993" xr:uid="{93800055-17EF-4E2F-B494-94254F129865}"/>
    <cellStyle name="Millares 2 14 2 3 3 2" xfId="24101" xr:uid="{52C6FF5A-509E-491F-AEBA-7B48D9D226AC}"/>
    <cellStyle name="Millares 2 14 2 3 4" xfId="17649" xr:uid="{02FC80F3-BBDA-4A89-996C-47D9852A08EA}"/>
    <cellStyle name="Millares 2 14 2 4" xfId="4038" xr:uid="{49FE0870-7521-49BB-A8B8-4CC492617858}"/>
    <cellStyle name="Millares 2 14 2 4 2" xfId="6675" xr:uid="{959D9D2C-937E-41DC-83AA-C4A210980233}"/>
    <cellStyle name="Millares 2 14 2 4 2 2" xfId="12986" xr:uid="{3511E39D-4E9D-48B7-AA54-6CD3EB5CA0F3}"/>
    <cellStyle name="Millares 2 14 2 4 2 2 2" xfId="28094" xr:uid="{955D3D84-65A7-4430-9D13-263067BDABBB}"/>
    <cellStyle name="Millares 2 14 2 4 2 3" xfId="21783" xr:uid="{697E408B-A1F0-4A9E-9A86-86862D54CC38}"/>
    <cellStyle name="Millares 2 14 2 4 3" xfId="10420" xr:uid="{2EF19901-02C0-4E4D-9093-459890716FA2}"/>
    <cellStyle name="Millares 2 14 2 4 3 2" xfId="25528" xr:uid="{1C055BE0-464F-4B29-9DEC-968FEA919EB1}"/>
    <cellStyle name="Millares 2 14 2 4 4" xfId="19146" xr:uid="{00554CDB-D292-4D6C-A443-72C24E9709FF}"/>
    <cellStyle name="Millares 2 14 2 5" xfId="4414" xr:uid="{0CFF70CE-CA24-4415-9D3D-4CCB8EE14966}"/>
    <cellStyle name="Millares 2 14 2 5 2" xfId="10796" xr:uid="{614DEB97-C415-4F64-886D-478611D493EC}"/>
    <cellStyle name="Millares 2 14 2 5 2 2" xfId="25904" xr:uid="{EA433402-6E0B-47CD-91CE-FE78A67CA9F2}"/>
    <cellStyle name="Millares 2 14 2 5 3" xfId="19522" xr:uid="{54C90CF1-1775-4310-BE11-3C16C9A05D5A}"/>
    <cellStyle name="Millares 2 14 2 6" xfId="4603" xr:uid="{58210809-54CD-4849-BB61-631104A540A5}"/>
    <cellStyle name="Millares 2 14 2 6 2" xfId="10985" xr:uid="{52FA8A78-BC8C-4560-B5FF-BFB6EC4BB68D}"/>
    <cellStyle name="Millares 2 14 2 6 2 2" xfId="26093" xr:uid="{4BF07E4E-DA71-48E0-9232-C6F2B8090AF9}"/>
    <cellStyle name="Millares 2 14 2 6 3" xfId="19711" xr:uid="{26B6C464-2543-4CFC-962C-68D6B3D4136A}"/>
    <cellStyle name="Millares 2 14 2 7" xfId="8280" xr:uid="{4657E19C-5740-4CE9-8C48-9F3E1AE51793}"/>
    <cellStyle name="Millares 2 14 2 7 2" xfId="23388" xr:uid="{944CD276-545C-4434-AF10-FD4397C66E95}"/>
    <cellStyle name="Millares 2 14 2 8" xfId="17191" xr:uid="{FFB6B2D5-19BD-4FE7-9589-D99809DE527A}"/>
    <cellStyle name="Millares 2 14 3" xfId="1882" xr:uid="{A880EFA8-3228-4F0A-8887-5498736FC586}"/>
    <cellStyle name="Millares 2 14 3 2" xfId="2442" xr:uid="{C2408B67-4063-4065-831F-0980F6522889}"/>
    <cellStyle name="Millares 2 14 3 2 2" xfId="5079" xr:uid="{B4D3EAAC-9A8C-4FC8-B68E-8CD20F67BB95}"/>
    <cellStyle name="Millares 2 14 3 2 2 2" xfId="11443" xr:uid="{A7E83F20-5235-4B63-B023-1413BA61CF46}"/>
    <cellStyle name="Millares 2 14 3 2 2 2 2" xfId="26551" xr:uid="{1B1C38FD-7D30-4D6E-98AA-F3953DE3AB77}"/>
    <cellStyle name="Millares 2 14 3 2 2 3" xfId="20187" xr:uid="{9DBAA5AF-48CB-4281-95FC-5D5BB0B12DC2}"/>
    <cellStyle name="Millares 2 14 3 2 3" xfId="8909" xr:uid="{795DBC72-105E-4609-9BDE-FE5174589379}"/>
    <cellStyle name="Millares 2 14 3 2 3 2" xfId="24017" xr:uid="{4A199C88-C999-4071-9AF5-794D34331323}"/>
    <cellStyle name="Millares 2 14 3 2 4" xfId="17616" xr:uid="{46071F4B-753C-44A7-86DA-81DE86CDD892}"/>
    <cellStyle name="Millares 2 14 3 3" xfId="3954" xr:uid="{65F267B6-0E4E-4C2F-9A26-214350EB7DE4}"/>
    <cellStyle name="Millares 2 14 3 3 2" xfId="6591" xr:uid="{B3C8E13F-880F-49B3-8500-74D654F89F92}"/>
    <cellStyle name="Millares 2 14 3 3 2 2" xfId="12902" xr:uid="{76DA8517-7381-4B62-890B-DD9B7076E111}"/>
    <cellStyle name="Millares 2 14 3 3 2 2 2" xfId="28010" xr:uid="{AF6E7D8B-C17F-4A47-ABBD-B66AD7D913C8}"/>
    <cellStyle name="Millares 2 14 3 3 2 3" xfId="21699" xr:uid="{DFE1D8E1-9E8A-4417-ADFC-4A8C560645BC}"/>
    <cellStyle name="Millares 2 14 3 3 3" xfId="10336" xr:uid="{DD373A9E-CE08-4682-8766-DEE98D8809E5}"/>
    <cellStyle name="Millares 2 14 3 3 3 2" xfId="25444" xr:uid="{F3A88ECF-AB3C-49A1-A9D5-0189688278B9}"/>
    <cellStyle name="Millares 2 14 3 3 4" xfId="19062" xr:uid="{2E61E458-A0C9-462D-B1F3-B3BDE2A2DA9A}"/>
    <cellStyle name="Millares 2 14 3 4" xfId="4519" xr:uid="{D90F7847-1BA8-4F26-ACA3-B35DD4A22E97}"/>
    <cellStyle name="Millares 2 14 3 4 2" xfId="10901" xr:uid="{3A186C39-260F-4733-A57C-0FDC5BE7DAAB}"/>
    <cellStyle name="Millares 2 14 3 4 2 2" xfId="26009" xr:uid="{934699B0-125F-4E4A-901C-1092E753383B}"/>
    <cellStyle name="Millares 2 14 3 4 3" xfId="19627" xr:uid="{396DF28B-DB13-4B4B-9096-406FB929FC31}"/>
    <cellStyle name="Millares 2 14 3 5" xfId="8383" xr:uid="{B9172119-1CF7-499A-BCD1-A101751B3E14}"/>
    <cellStyle name="Millares 2 14 3 5 2" xfId="23491" xr:uid="{4AE5B713-F4E2-42CC-9AB1-FE254C1A28C4}"/>
    <cellStyle name="Millares 2 14 3 6" xfId="17107" xr:uid="{6801B8C8-29FD-4B49-99FC-836452291A1F}"/>
    <cellStyle name="Millares 2 2" xfId="1262" xr:uid="{00000000-0005-0000-0000-0000F1040000}"/>
    <cellStyle name="Millares 2 2 10" xfId="2290" xr:uid="{9D40ED92-08A7-4D10-90E0-993559F0588E}"/>
    <cellStyle name="Millares 2 2 10 2" xfId="4927" xr:uid="{08A4BCC5-A338-491A-9E9A-C6CE2BF4E443}"/>
    <cellStyle name="Millares 2 2 10 2 2" xfId="11291" xr:uid="{C383D18F-EEC5-4F9B-BA55-6C01DBE79414}"/>
    <cellStyle name="Millares 2 2 10 2 2 2" xfId="26399" xr:uid="{EE107090-3CAB-4C13-AFA4-C24099E1AAFC}"/>
    <cellStyle name="Millares 2 2 10 2 3" xfId="20035" xr:uid="{9598CA79-821F-4BFF-860A-1566CC73DE7C}"/>
    <cellStyle name="Millares 2 2 10 3" xfId="8757" xr:uid="{2F4D5877-099A-4BBE-BB11-6DE30356D77A}"/>
    <cellStyle name="Millares 2 2 10 3 2" xfId="23865" xr:uid="{B7028E17-BCEF-4C82-BD67-31605EB4B276}"/>
    <cellStyle name="Millares 2 2 10 4" xfId="17515" xr:uid="{438AECD0-4807-492D-972E-D85FEEBBE9C1}"/>
    <cellStyle name="Millares 2 2 11" xfId="3859" xr:uid="{98E7118A-057C-4A6D-A638-CB2B6D06C4FA}"/>
    <cellStyle name="Millares 2 2 11 2" xfId="6496" xr:uid="{7B2C2F36-A25E-4C42-9F9E-4E89B9901D23}"/>
    <cellStyle name="Millares 2 2 11 2 2" xfId="12807" xr:uid="{93367858-6947-4081-9F85-2CB58A4A6230}"/>
    <cellStyle name="Millares 2 2 11 2 2 2" xfId="27915" xr:uid="{06856688-A26E-4D61-BA8F-AD34F82F29F7}"/>
    <cellStyle name="Millares 2 2 11 2 3" xfId="21604" xr:uid="{53DC3608-DA76-489F-957E-D7307CE3E937}"/>
    <cellStyle name="Millares 2 2 11 3" xfId="10241" xr:uid="{04C63705-BD12-42FB-BB81-9FF5722DDD88}"/>
    <cellStyle name="Millares 2 2 11 3 2" xfId="25349" xr:uid="{2E12B9F9-28CB-4E04-B2BB-542DAFD13D84}"/>
    <cellStyle name="Millares 2 2 11 4" xfId="18967" xr:uid="{8CCBA746-DC71-4074-89C8-1D52385F6E31}"/>
    <cellStyle name="Millares 2 2 12" xfId="4400" xr:uid="{9D02E68A-CC67-473D-987E-50B13FD2CEB5}"/>
    <cellStyle name="Millares 2 2 12 2" xfId="7037" xr:uid="{FC8703C9-84CC-48BA-A39C-550B1064E8D7}"/>
    <cellStyle name="Millares 2 2 12 2 2" xfId="13348" xr:uid="{083B75C5-64E5-438A-B4DE-193D0B9A820C}"/>
    <cellStyle name="Millares 2 2 12 2 2 2" xfId="28456" xr:uid="{1FE3F055-55DE-4B64-99FC-834A40C6C4EC}"/>
    <cellStyle name="Millares 2 2 12 2 3" xfId="22145" xr:uid="{1C21128D-E77A-40FB-B795-24C48AB500B4}"/>
    <cellStyle name="Millares 2 2 12 3" xfId="10782" xr:uid="{F9D2F8DE-C1A0-478B-A367-F22452CEE49C}"/>
    <cellStyle name="Millares 2 2 12 3 2" xfId="25890" xr:uid="{C887A021-7F6C-4AB6-A7AE-0575947E6349}"/>
    <cellStyle name="Millares 2 2 12 4" xfId="19508" xr:uid="{44BB5B65-940A-469B-86CB-59BA46CE1222}"/>
    <cellStyle name="Millares 2 2 13" xfId="4406" xr:uid="{75D7058D-0180-4AE2-B636-0CE1D9B6A8DB}"/>
    <cellStyle name="Millares 2 2 13 2" xfId="10788" xr:uid="{701B51D7-5C8C-460B-9AFC-13C119BA9953}"/>
    <cellStyle name="Millares 2 2 13 2 2" xfId="25896" xr:uid="{FBA799BC-A1EC-486D-8128-A80EF959AC2E}"/>
    <cellStyle name="Millares 2 2 13 3" xfId="19514" xr:uid="{10380F3B-F9D3-4299-B977-1606FBFE2C0E}"/>
    <cellStyle name="Millares 2 2 14" xfId="4424" xr:uid="{5390F34E-18EA-43B3-9E87-F1F3D057523A}"/>
    <cellStyle name="Millares 2 2 14 2" xfId="10806" xr:uid="{A7DFCD10-A96E-4EC7-8733-EE88A6D1DB1B}"/>
    <cellStyle name="Millares 2 2 14 2 2" xfId="25914" xr:uid="{7FFC0A03-1B41-47AC-809E-75ED54FE6C7D}"/>
    <cellStyle name="Millares 2 2 14 3" xfId="19532" xr:uid="{7F21A62C-F7C3-4522-9350-32C530A6A34C}"/>
    <cellStyle name="Millares 2 2 15" xfId="7921" xr:uid="{5921835F-5BC6-4350-B5F7-127C74680A43}"/>
    <cellStyle name="Millares 2 2 15 2" xfId="23029" xr:uid="{EBBCF533-4D53-4629-9FF2-52E8690680B0}"/>
    <cellStyle name="Millares 2 2 16" xfId="17012" xr:uid="{940897B9-3534-4C8A-896D-7F535861048F}"/>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2 2 2" xfId="11203" xr:uid="{2ABDECFA-7DBF-4B75-A110-502F9B13A802}"/>
    <cellStyle name="Millares 2 2 5 2 2 2 2" xfId="26311" xr:uid="{DE2534AC-47DD-4D1D-A996-411B56E2556C}"/>
    <cellStyle name="Millares 2 2 5 2 2 3" xfId="19929" xr:uid="{1ECD8AB7-2873-4864-BF57-05141AC63A48}"/>
    <cellStyle name="Millares 2 2 5 2 3" xfId="8682" xr:uid="{66309072-A2D5-4BC8-9901-9AF47BAEE94B}"/>
    <cellStyle name="Millares 2 2 5 2 3 2" xfId="23790" xr:uid="{7AAF7719-D9CB-4400-8464-CA44D77E6E5A}"/>
    <cellStyle name="Millares 2 2 5 2 4" xfId="17409" xr:uid="{680C65E5-06DC-465C-92BB-83A3BDB71E3C}"/>
    <cellStyle name="Millares 2 2 5 3" xfId="2527" xr:uid="{5A7857F9-6CE4-4D16-A515-E0A54B803251}"/>
    <cellStyle name="Millares 2 2 5 3 2" xfId="5164" xr:uid="{1B6806B2-8A24-4B86-831A-530D78C10CA2}"/>
    <cellStyle name="Millares 2 2 5 3 2 2" xfId="11528" xr:uid="{68B28E2F-F2D1-4CBE-A823-70EF2DE647CF}"/>
    <cellStyle name="Millares 2 2 5 3 2 2 2" xfId="26636" xr:uid="{96F13C76-3F68-41D1-AC5D-78EBDD32A98E}"/>
    <cellStyle name="Millares 2 2 5 3 2 3" xfId="20272" xr:uid="{F63AAE15-CC62-429C-9C32-4F855D021EE0}"/>
    <cellStyle name="Millares 2 2 5 3 3" xfId="8994" xr:uid="{38425124-5CFF-4C03-81EE-AD181B21C461}"/>
    <cellStyle name="Millares 2 2 5 3 3 2" xfId="24102" xr:uid="{1F444CAE-55CA-4833-BF71-35E1655F6BF2}"/>
    <cellStyle name="Millares 2 2 5 3 4" xfId="17650" xr:uid="{31FEDC11-27F6-4955-BFE8-DCB824EB0C72}"/>
    <cellStyle name="Millares 2 2 5 4" xfId="4039" xr:uid="{75DC399B-5F5C-4274-9744-32B0E706EC9F}"/>
    <cellStyle name="Millares 2 2 5 4 2" xfId="6676" xr:uid="{4F71652D-AAF5-4B8E-969E-A8EDABC76D4B}"/>
    <cellStyle name="Millares 2 2 5 4 2 2" xfId="12987" xr:uid="{CB7CFF38-C6DD-45FC-BB54-3549A0D4693E}"/>
    <cellStyle name="Millares 2 2 5 4 2 2 2" xfId="28095" xr:uid="{4FF8F50E-D045-48E4-9BDA-C6F2CA61EA8D}"/>
    <cellStyle name="Millares 2 2 5 4 2 3" xfId="21784" xr:uid="{22229224-D660-465A-A1E6-FCD5A12A1304}"/>
    <cellStyle name="Millares 2 2 5 4 3" xfId="10421" xr:uid="{E1D2D728-B400-4129-AAE4-1BDB65E94C99}"/>
    <cellStyle name="Millares 2 2 5 4 3 2" xfId="25529" xr:uid="{67A9E215-208D-4418-B504-8D75039C7215}"/>
    <cellStyle name="Millares 2 2 5 4 4" xfId="19147" xr:uid="{9F8EA3D2-1AA3-41BA-99AF-8A286C8B1595}"/>
    <cellStyle name="Millares 2 2 5 5" xfId="4415" xr:uid="{1E51A146-06E3-45CA-9DAE-F9F46C6C0178}"/>
    <cellStyle name="Millares 2 2 5 5 2" xfId="10797" xr:uid="{3C25A340-3856-42F6-9BFE-7E809E2F90F4}"/>
    <cellStyle name="Millares 2 2 5 5 2 2" xfId="25905" xr:uid="{0142A245-686D-44E8-A52B-C7DF1F1BAC6E}"/>
    <cellStyle name="Millares 2 2 5 5 3" xfId="19523" xr:uid="{DFDD2732-1C85-45FC-A7B6-1C8445562F25}"/>
    <cellStyle name="Millares 2 2 5 6" xfId="4604" xr:uid="{6AC3614A-D06B-4265-9390-F264DDD3C93E}"/>
    <cellStyle name="Millares 2 2 5 6 2" xfId="10986" xr:uid="{C6B979FF-3EA3-47DC-AB09-3EDCBD566C39}"/>
    <cellStyle name="Millares 2 2 5 6 2 2" xfId="26094" xr:uid="{1B1CDE7E-E7FC-4C98-A204-10F9EF631688}"/>
    <cellStyle name="Millares 2 2 5 6 3" xfId="19712" xr:uid="{E45E6749-1C6A-46CC-B640-EAEBE8127BDF}"/>
    <cellStyle name="Millares 2 2 5 7" xfId="8281" xr:uid="{9F7A147C-5C98-4AD6-8F66-6AE647F00BEA}"/>
    <cellStyle name="Millares 2 2 5 7 2" xfId="23389" xr:uid="{53EF8DCF-C84E-477D-96E7-6EFB8B20EE10}"/>
    <cellStyle name="Millares 2 2 5 8" xfId="17192" xr:uid="{B0EE945C-CB56-461B-9CD1-59CE70F7068B}"/>
    <cellStyle name="Millares 2 2 6" xfId="1883" xr:uid="{5D4F3319-F1CE-45F6-9C16-7490EFFF9DA1}"/>
    <cellStyle name="Millares 2 2 6 2" xfId="2443" xr:uid="{8BEF38A8-937F-4A08-A534-780B846D1A29}"/>
    <cellStyle name="Millares 2 2 6 2 2" xfId="5080" xr:uid="{7780534C-62FA-412F-865C-A786576BA198}"/>
    <cellStyle name="Millares 2 2 6 2 2 2" xfId="11444" xr:uid="{A75C42FA-8810-4AB1-AF13-FDD377335DF7}"/>
    <cellStyle name="Millares 2 2 6 2 2 2 2" xfId="26552" xr:uid="{5F379963-ED95-49D5-A06B-6FDE2AC12270}"/>
    <cellStyle name="Millares 2 2 6 2 2 3" xfId="20188" xr:uid="{0377A52D-D153-4124-97DC-C0967B285599}"/>
    <cellStyle name="Millares 2 2 6 2 3" xfId="8910" xr:uid="{291F709F-C86C-46AF-853F-4CFE8ED1715B}"/>
    <cellStyle name="Millares 2 2 6 2 3 2" xfId="24018" xr:uid="{3AA54194-16DE-4576-B886-AF36CC5EBA87}"/>
    <cellStyle name="Millares 2 2 6 2 4" xfId="17617" xr:uid="{D827DDF4-01C2-4774-9487-CCB561BF737C}"/>
    <cellStyle name="Millares 2 2 6 3" xfId="3955" xr:uid="{71139416-FE7F-40B4-A69C-248F9EA3AF43}"/>
    <cellStyle name="Millares 2 2 6 3 2" xfId="6592" xr:uid="{89DB73E4-DE6F-4330-871F-AE1F6FCA49ED}"/>
    <cellStyle name="Millares 2 2 6 3 2 2" xfId="12903" xr:uid="{A0698A95-D27D-406D-AEB5-E3BBE06E895A}"/>
    <cellStyle name="Millares 2 2 6 3 2 2 2" xfId="28011" xr:uid="{5EBE3E25-DB6E-4C62-8EF5-18552EC7188F}"/>
    <cellStyle name="Millares 2 2 6 3 2 3" xfId="21700" xr:uid="{83B0D5E5-9BB3-433B-88A3-1EB691AD02E0}"/>
    <cellStyle name="Millares 2 2 6 3 3" xfId="10337" xr:uid="{E74214BC-4953-4BB5-8F30-5533FC416828}"/>
    <cellStyle name="Millares 2 2 6 3 3 2" xfId="25445" xr:uid="{774E3B52-97B6-4698-8F90-9E3AFD8A0F93}"/>
    <cellStyle name="Millares 2 2 6 3 4" xfId="19063" xr:uid="{1D64449F-FC43-4D75-8BF3-6B3995309511}"/>
    <cellStyle name="Millares 2 2 6 4" xfId="4520" xr:uid="{971FAAC7-7E52-4C6E-AAC6-6DD00A80E2EF}"/>
    <cellStyle name="Millares 2 2 6 4 2" xfId="10902" xr:uid="{40094D4F-A315-48C5-9860-55D19F062EC7}"/>
    <cellStyle name="Millares 2 2 6 4 2 2" xfId="26010" xr:uid="{73E2B5A0-9A21-41E9-A673-D97462EEC6E5}"/>
    <cellStyle name="Millares 2 2 6 4 3" xfId="19628" xr:uid="{18244DD9-56F1-46E9-8D9F-4FA95F0217BD}"/>
    <cellStyle name="Millares 2 2 6 5" xfId="8384" xr:uid="{69860118-BD32-4C5C-B93A-11A9DD735103}"/>
    <cellStyle name="Millares 2 2 6 5 2" xfId="23492" xr:uid="{7799A4B4-64DF-47AE-B3BB-73EC1C04D8C0}"/>
    <cellStyle name="Millares 2 2 6 6" xfId="17108" xr:uid="{FE1B00F5-780C-4CF7-B180-350D58851CA0}"/>
    <cellStyle name="Millares 2 2 7" xfId="2098" xr:uid="{2B0F2560-50C3-43DC-A774-E6970318B879}"/>
    <cellStyle name="Millares 2 2 7 2" xfId="2588" xr:uid="{CE349F6D-022B-4FD7-9EEE-9A81B35BAD97}"/>
    <cellStyle name="Millares 2 2 7 2 2" xfId="5225" xr:uid="{94B17CEB-2915-42E0-9E91-58A42BA5F34C}"/>
    <cellStyle name="Millares 2 2 7 2 2 2" xfId="11589" xr:uid="{69364F70-3D6A-4A2A-97C8-4D973B5F1267}"/>
    <cellStyle name="Millares 2 2 7 2 2 2 2" xfId="26697" xr:uid="{32713A71-43B2-4AB0-88AF-3F9B8299D78A}"/>
    <cellStyle name="Millares 2 2 7 2 2 3" xfId="20333" xr:uid="{29A7EFCE-8373-488F-AEF2-81987911722B}"/>
    <cellStyle name="Millares 2 2 7 2 3" xfId="9055" xr:uid="{315CD646-5EBA-44FD-AD77-F5868DA232DD}"/>
    <cellStyle name="Millares 2 2 7 2 3 2" xfId="24163" xr:uid="{C43098EE-071B-4F9A-BBD1-E1C737C8E083}"/>
    <cellStyle name="Millares 2 2 7 2 4" xfId="17696" xr:uid="{935F08AC-F403-40D8-98D4-67D69B23AAC9}"/>
    <cellStyle name="Millares 2 2 7 3" xfId="4170" xr:uid="{7006B09C-1742-4C63-ACE6-DEB29FF2F7C1}"/>
    <cellStyle name="Millares 2 2 7 3 2" xfId="6807" xr:uid="{44E15158-F694-48E7-8C24-2E8C56BCB6B3}"/>
    <cellStyle name="Millares 2 2 7 3 2 2" xfId="13118" xr:uid="{37BEA617-442C-42D1-8503-785DB6573D69}"/>
    <cellStyle name="Millares 2 2 7 3 2 2 2" xfId="28226" xr:uid="{5B5DFBFD-1C03-4F2C-A75F-826FBDD16C88}"/>
    <cellStyle name="Millares 2 2 7 3 2 3" xfId="21915" xr:uid="{AF5AEC3F-298A-421E-A916-24706C1FAA5F}"/>
    <cellStyle name="Millares 2 2 7 3 3" xfId="10552" xr:uid="{C6AAB34E-635E-43E2-90DD-24D438DA4A15}"/>
    <cellStyle name="Millares 2 2 7 3 3 2" xfId="25660" xr:uid="{E1A8E870-89AD-4F4E-93A7-F437CE490FCE}"/>
    <cellStyle name="Millares 2 2 7 3 4" xfId="19278" xr:uid="{0CF1D80B-6724-4DF0-9C8B-ABD37C8261C7}"/>
    <cellStyle name="Millares 2 2 7 4" xfId="4735" xr:uid="{DF2E152D-89CA-4657-9AC2-003B138FB9CF}"/>
    <cellStyle name="Millares 2 2 7 4 2" xfId="11117" xr:uid="{0DC26813-A7F1-4138-B871-299173573389}"/>
    <cellStyle name="Millares 2 2 7 4 2 2" xfId="26225" xr:uid="{438FBF40-A98A-4ADC-90D6-67FD1D6D4CAB}"/>
    <cellStyle name="Millares 2 2 7 4 3" xfId="19843" xr:uid="{D5BB6441-2121-4043-B9F5-98EF3124D674}"/>
    <cellStyle name="Millares 2 2 7 5" xfId="8596" xr:uid="{2CE5506D-C39C-4E34-A862-9D29BCDAD54A}"/>
    <cellStyle name="Millares 2 2 7 5 2" xfId="23704" xr:uid="{B60CEE51-63BA-4A90-BA32-474919737B29}"/>
    <cellStyle name="Millares 2 2 7 6" xfId="17323" xr:uid="{7C97346C-6808-49C5-A050-E3F73778BE92}"/>
    <cellStyle name="Millares 2 2 8" xfId="2169" xr:uid="{4790E048-C9A0-4135-A07E-075A5B27255D}"/>
    <cellStyle name="Millares 2 2 8 2" xfId="2658" xr:uid="{289E35BB-D1E4-44D7-A299-EE26C7A255EB}"/>
    <cellStyle name="Millares 2 2 8 2 2" xfId="5295" xr:uid="{7D2292A9-CF37-451C-9EBB-7ADC54D36A48}"/>
    <cellStyle name="Millares 2 2 8 2 2 2" xfId="11659" xr:uid="{260A5B2C-1750-4DB9-AD13-A9CC987DCB43}"/>
    <cellStyle name="Millares 2 2 8 2 2 2 2" xfId="26767" xr:uid="{ED43A42D-72C6-4E2C-8073-B079407CCA45}"/>
    <cellStyle name="Millares 2 2 8 2 2 3" xfId="20403" xr:uid="{1A04B77D-6AC2-4DB8-A547-918795E34EC9}"/>
    <cellStyle name="Millares 2 2 8 2 3" xfId="9125" xr:uid="{C9B2AB91-7F57-4761-A652-E8ED4E8D88B9}"/>
    <cellStyle name="Millares 2 2 8 2 3 2" xfId="24233" xr:uid="{CB54B6F3-DD3C-4892-B17C-0CC58B70C881}"/>
    <cellStyle name="Millares 2 2 8 2 4" xfId="17766" xr:uid="{3D3801DD-859E-4ACE-94DF-B2E12E5EF4ED}"/>
    <cellStyle name="Millares 2 2 8 3" xfId="4241" xr:uid="{107CC137-4BF3-4C09-BC25-754398EE84DC}"/>
    <cellStyle name="Millares 2 2 8 3 2" xfId="6878" xr:uid="{BF7538A1-BFC2-4807-A191-3E903775D73B}"/>
    <cellStyle name="Millares 2 2 8 3 2 2" xfId="13189" xr:uid="{24171383-70D7-4C20-B20A-02A7041BCD15}"/>
    <cellStyle name="Millares 2 2 8 3 2 2 2" xfId="28297" xr:uid="{8E13C612-C4DB-4862-8FD2-6A9B339502A1}"/>
    <cellStyle name="Millares 2 2 8 3 2 3" xfId="21986" xr:uid="{ECF02514-8F7E-4C82-B5A2-A664559FCD60}"/>
    <cellStyle name="Millares 2 2 8 3 3" xfId="10623" xr:uid="{ED043861-4BC6-4158-9015-09EAE37161AC}"/>
    <cellStyle name="Millares 2 2 8 3 3 2" xfId="25731" xr:uid="{53719243-A9D8-4666-8B47-9496CC69CE17}"/>
    <cellStyle name="Millares 2 2 8 3 4" xfId="19349" xr:uid="{727D63C8-82BB-4688-88E1-F5556BF9C17C}"/>
    <cellStyle name="Millares 2 2 8 4" xfId="4806" xr:uid="{8C873126-D6B1-4FBF-B64D-5B1C514180F2}"/>
    <cellStyle name="Millares 2 2 8 4 2" xfId="11188" xr:uid="{33757B1F-C100-41C8-8727-49212666FD08}"/>
    <cellStyle name="Millares 2 2 8 4 2 2" xfId="26296" xr:uid="{7CC26AAC-FDEA-4188-A4DE-96B66FB271AB}"/>
    <cellStyle name="Millares 2 2 8 4 3" xfId="19914" xr:uid="{01582638-3F2D-48EA-BEEB-09D6D1DD3FEC}"/>
    <cellStyle name="Millares 2 2 8 5" xfId="8667" xr:uid="{54DADC3E-0197-4116-8BF4-16378BACC666}"/>
    <cellStyle name="Millares 2 2 8 5 2" xfId="23775" xr:uid="{90E82A96-CBAD-4EA8-9651-39A9F0F0D78A}"/>
    <cellStyle name="Millares 2 2 8 6" xfId="17394" xr:uid="{A8A9413F-7DD5-42ED-A8D5-B654A5111637}"/>
    <cellStyle name="Millares 2 2 9" xfId="2175" xr:uid="{89036650-0026-47E6-BFE5-22ABEF75153B}"/>
    <cellStyle name="Millares 2 2 9 2" xfId="4812" xr:uid="{7FC8D4A4-AAE3-4313-A010-471AA7615E31}"/>
    <cellStyle name="Millares 2 2 9 2 2" xfId="11194" xr:uid="{8149D4F4-59CA-4737-9110-879597CF2262}"/>
    <cellStyle name="Millares 2 2 9 2 2 2" xfId="26302" xr:uid="{BF16EAB6-45EA-4B19-843F-27EE1366D2E9}"/>
    <cellStyle name="Millares 2 2 9 2 3" xfId="19920" xr:uid="{CBA08AF5-E50A-4BB4-9C42-7587DECD7E62}"/>
    <cellStyle name="Millares 2 2 9 3" xfId="8673" xr:uid="{D1626E5F-4E13-436C-894E-244D2293456C}"/>
    <cellStyle name="Millares 2 2 9 3 2" xfId="23781" xr:uid="{03241D28-E23E-4262-AF92-B9CAC8FD2910}"/>
    <cellStyle name="Millares 2 2 9 4" xfId="17400" xr:uid="{6829D43B-CB52-464A-9349-BF34F9BF9709}"/>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0 2 2" xfId="11190" xr:uid="{1F5E851D-7F3F-4F64-AC56-3C9D625244FB}"/>
    <cellStyle name="Millares 20 2 2 2" xfId="26298" xr:uid="{0B58DE26-C16A-4718-97FA-57ED67D1C1BD}"/>
    <cellStyle name="Millares 20 2 3" xfId="19916" xr:uid="{B2DD0C1C-4BAC-42F4-82FA-35167EEEA15C}"/>
    <cellStyle name="Millares 20 3" xfId="8669" xr:uid="{DCB157B1-2B5E-4FE6-AEE1-9EAF96BF2FA0}"/>
    <cellStyle name="Millares 20 3 2" xfId="23777" xr:uid="{D27799FD-5E57-4EE3-9D42-81D7014BCB21}"/>
    <cellStyle name="Millares 20 4" xfId="17396" xr:uid="{F4995C6A-5A10-40E6-BF07-315FB2C52DA2}"/>
    <cellStyle name="Millares 21" xfId="2172" xr:uid="{9C763F1B-3B24-4524-8AF3-C973A42815ED}"/>
    <cellStyle name="Millares 21 2" xfId="4809" xr:uid="{60004CDD-632E-4A54-895E-D003D927F20C}"/>
    <cellStyle name="Millares 21 2 2" xfId="11191" xr:uid="{ABF9AC08-D48E-44E5-BF8F-62DC342F58F7}"/>
    <cellStyle name="Millares 21 2 2 2" xfId="26299" xr:uid="{0E132023-C94F-4AA6-8FC4-C97729FDF109}"/>
    <cellStyle name="Millares 21 2 3" xfId="19917" xr:uid="{25E093CB-E92A-4E10-8BB5-DA24CF6AEB2C}"/>
    <cellStyle name="Millares 21 3" xfId="8670" xr:uid="{63EFABEB-566D-4360-937A-80E23094FC53}"/>
    <cellStyle name="Millares 21 3 2" xfId="23778" xr:uid="{614911F3-48C6-4203-BF0A-7F22236D8658}"/>
    <cellStyle name="Millares 21 4" xfId="17397" xr:uid="{320D3D83-E34F-4001-B352-6DE1E76D76CA}"/>
    <cellStyle name="Millares 22" xfId="2287" xr:uid="{CDF216C0-870C-4BD9-B35C-96B2C43F4640}"/>
    <cellStyle name="Millares 22 2" xfId="4924" xr:uid="{4507D18C-9F17-4C11-9E65-719A27FA9A6A}"/>
    <cellStyle name="Millares 22 2 2" xfId="11288" xr:uid="{95168D7F-AABD-457A-AA00-B0172F5D93DE}"/>
    <cellStyle name="Millares 22 2 2 2" xfId="26396" xr:uid="{D39FE5CB-7CC5-4D9E-82D4-D8CECF2EFEF7}"/>
    <cellStyle name="Millares 22 2 3" xfId="20032" xr:uid="{271EF0C0-9809-422C-9224-56EFBBA35FB3}"/>
    <cellStyle name="Millares 22 3" xfId="8754" xr:uid="{5BE4DD08-7090-4F32-9B95-4979B3CEC3F7}"/>
    <cellStyle name="Millares 22 3 2" xfId="23862" xr:uid="{9239F3B6-DF38-400C-9602-86E9B6067EBB}"/>
    <cellStyle name="Millares 22 4" xfId="17512" xr:uid="{F368A476-CB59-4214-B0B0-482DE483C617}"/>
    <cellStyle name="Millares 23" xfId="2285" xr:uid="{8B5BC046-41EC-4D6E-B77C-2C5A70B650C1}"/>
    <cellStyle name="Millares 23 2" xfId="4922" xr:uid="{0B3101FE-1FA8-4A26-923F-4A17372F4B9D}"/>
    <cellStyle name="Millares 23 2 2" xfId="11286" xr:uid="{DC6BC031-B9C5-4729-9695-D36373619278}"/>
    <cellStyle name="Millares 23 2 2 2" xfId="26394" xr:uid="{74B990DD-CFBD-486D-B9A7-64ED6E4A790A}"/>
    <cellStyle name="Millares 23 2 3" xfId="20030" xr:uid="{F2040C2D-C800-4270-A64D-A47607AE609C}"/>
    <cellStyle name="Millares 23 3" xfId="8752" xr:uid="{D3BFECEB-7F1C-475F-B50F-4850C8A2F821}"/>
    <cellStyle name="Millares 23 3 2" xfId="23860" xr:uid="{C135F180-6B9C-432A-8E5A-D4D8A3AEAF5E}"/>
    <cellStyle name="Millares 23 4" xfId="17510" xr:uid="{D7B05B2F-F752-40CD-A4BD-4C1FDE8074D0}"/>
    <cellStyle name="Millares 24" xfId="2289" xr:uid="{E2D194BD-795C-4A3C-9625-2575CA897C32}"/>
    <cellStyle name="Millares 24 2" xfId="4926" xr:uid="{358A76FE-C35D-4CB0-9B92-BC1CEDFDC8C5}"/>
    <cellStyle name="Millares 24 2 2" xfId="11290" xr:uid="{AA8289FB-35BC-45C0-BD3D-3E4F8F442F6A}"/>
    <cellStyle name="Millares 24 2 2 2" xfId="26398" xr:uid="{77E56C84-ED9E-4005-AF42-0800C6075F26}"/>
    <cellStyle name="Millares 24 2 3" xfId="20034" xr:uid="{53519EB3-76C9-4A8B-B8B2-745ABD6074C3}"/>
    <cellStyle name="Millares 24 3" xfId="8756" xr:uid="{3BAC803D-6A69-492A-AB13-2A5C22A05081}"/>
    <cellStyle name="Millares 24 3 2" xfId="23864" xr:uid="{552AFDF5-7027-41B7-A6E3-131BDBE4A815}"/>
    <cellStyle name="Millares 24 4" xfId="17514" xr:uid="{EED74211-F295-41F2-AC7F-BE354A67D81A}"/>
    <cellStyle name="Millares 25" xfId="2665" xr:uid="{A312113E-53BE-405B-8141-49B215CDFAE7}"/>
    <cellStyle name="Millares 25 2" xfId="5302" xr:uid="{9BAEF6EE-71A4-4BB6-B626-35931951CA15}"/>
    <cellStyle name="Millares 25 2 2" xfId="11663" xr:uid="{02C714C3-C83D-4183-9BE3-C30E02C2DAF9}"/>
    <cellStyle name="Millares 25 2 2 2" xfId="26771" xr:uid="{F1B93D89-3BA1-44CA-ACCB-A605FF1715F7}"/>
    <cellStyle name="Millares 25 2 3" xfId="20410" xr:uid="{8546F919-360A-4F07-BFC6-D39D7C7DC3AE}"/>
    <cellStyle name="Millares 25 3" xfId="9130" xr:uid="{9E79D25F-F15F-4AB9-9F88-13A883A4D7ED}"/>
    <cellStyle name="Millares 25 3 2" xfId="24238" xr:uid="{03DD42B9-6D0C-4CE9-9D31-79E010804172}"/>
    <cellStyle name="Millares 25 4" xfId="17773" xr:uid="{0BD7DDFD-7B27-4D34-BD02-CCA18D420083}"/>
    <cellStyle name="Millares 26" xfId="2286" xr:uid="{050BB190-B5E7-41FB-AECB-B0E27D72DC45}"/>
    <cellStyle name="Millares 26 2" xfId="4923" xr:uid="{8B3390E3-B83C-4C5B-AF6D-68ECB8AC4D8F}"/>
    <cellStyle name="Millares 26 2 2" xfId="11287" xr:uid="{DA57C042-C96B-4772-BFB8-9E2834D232E7}"/>
    <cellStyle name="Millares 26 2 2 2" xfId="26395" xr:uid="{044DC6C9-F3A6-446D-8AA1-B511E9112422}"/>
    <cellStyle name="Millares 26 2 3" xfId="20031" xr:uid="{8489F59D-4B3E-4ECB-B308-B2419C6F6319}"/>
    <cellStyle name="Millares 26 3" xfId="8753" xr:uid="{DD607482-2AAD-4B74-803D-7ED38005DE6D}"/>
    <cellStyle name="Millares 26 3 2" xfId="23861" xr:uid="{FF525765-B789-49B9-9A5D-EA29FF0C7EC7}"/>
    <cellStyle name="Millares 26 4" xfId="17511" xr:uid="{1D227798-A133-481B-A7EE-0AE8D6715F23}"/>
    <cellStyle name="Millares 27" xfId="3857" xr:uid="{ED382885-D712-4A36-BA48-0D5CE5CFF513}"/>
    <cellStyle name="Millares 27 2" xfId="6494" xr:uid="{7250A39C-9337-45E8-B322-2656B4AAB15A}"/>
    <cellStyle name="Millares 27 2 2" xfId="12805" xr:uid="{982D8CEF-6EA2-4FFD-9EBB-6EBE2F75E550}"/>
    <cellStyle name="Millares 27 2 2 2" xfId="27913" xr:uid="{231AF174-48AB-458B-9A52-BB498AE514EE}"/>
    <cellStyle name="Millares 27 2 3" xfId="21602" xr:uid="{1BBF6EB1-0D4A-4D7D-9BD4-AEE19411AEBD}"/>
    <cellStyle name="Millares 27 3" xfId="10239" xr:uid="{33FE3F28-AF3E-4DEC-80DA-DEC5E024B580}"/>
    <cellStyle name="Millares 27 3 2" xfId="25347" xr:uid="{B3F1B0CA-8D38-487A-8998-E984D7C1A936}"/>
    <cellStyle name="Millares 27 4" xfId="18965" xr:uid="{3D08DB4E-A06D-46C1-BF34-BC095C8A06D7}"/>
    <cellStyle name="Millares 28" xfId="3856" xr:uid="{C46FA44D-8224-4AD0-B651-180E05DECB5C}"/>
    <cellStyle name="Millares 28 2" xfId="6493" xr:uid="{100CFBB9-8E9E-4D00-AC4F-31888BED3024}"/>
    <cellStyle name="Millares 28 2 2" xfId="12804" xr:uid="{EABDDF01-5F65-4CF8-9D46-85AE4A50C84F}"/>
    <cellStyle name="Millares 28 2 2 2" xfId="27912" xr:uid="{A59DEFAD-C3D9-459F-BE8F-5DA0A7B78D85}"/>
    <cellStyle name="Millares 28 2 3" xfId="21601" xr:uid="{53821603-5EC1-4886-908C-A72C712CF515}"/>
    <cellStyle name="Millares 28 3" xfId="10238" xr:uid="{B127C1BA-12C9-4D6D-AA4F-A4257996DE79}"/>
    <cellStyle name="Millares 28 3 2" xfId="25346" xr:uid="{3EE0251F-ED3B-488E-881D-A8790903ADC2}"/>
    <cellStyle name="Millares 28 4" xfId="18964" xr:uid="{05828300-7658-4C7E-9868-ED3E24BFFFD3}"/>
    <cellStyle name="Millares 29" xfId="4398" xr:uid="{FDFD942A-8EF8-408B-A0CD-A106563C42F2}"/>
    <cellStyle name="Millares 29 2" xfId="7035" xr:uid="{90027803-16CF-40D9-BB61-E410A33730E2}"/>
    <cellStyle name="Millares 29 2 2" xfId="13346" xr:uid="{CFFC5C8F-4903-4C96-BE0A-994F17BE9560}"/>
    <cellStyle name="Millares 29 2 2 2" xfId="28454" xr:uid="{D4659AE8-C07A-4A2B-A2ED-1FA03D33C5E1}"/>
    <cellStyle name="Millares 29 2 3" xfId="22143" xr:uid="{DBCD51F6-7FB6-4303-BD14-FA79BBF928F2}"/>
    <cellStyle name="Millares 29 3" xfId="10780" xr:uid="{948F1CD1-D92B-45EE-A7CC-EF7C52ACEE82}"/>
    <cellStyle name="Millares 29 3 2" xfId="25888" xr:uid="{D7E315DC-D554-417B-9B96-ECB5BFD0E163}"/>
    <cellStyle name="Millares 29 4" xfId="19506" xr:uid="{00A8E1DB-8A6A-48B0-8096-93741F0CCE6E}"/>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0 2" xfId="10786" xr:uid="{D26C8451-3B6C-4194-92E8-372044B55340}"/>
    <cellStyle name="Millares 30 2 2" xfId="25894" xr:uid="{231C496C-2857-4659-A348-ACB62D6595B1}"/>
    <cellStyle name="Millares 30 3" xfId="19512" xr:uid="{DC4B9336-9EB3-4E8A-BB27-417E0C9D4409}"/>
    <cellStyle name="Millares 31" xfId="4402" xr:uid="{59371159-BEE5-4146-A719-BD302AAEEF82}"/>
    <cellStyle name="Millares 31 2" xfId="10784" xr:uid="{9BC9D376-67CE-4050-9ED8-4EDFE6D7E6F7}"/>
    <cellStyle name="Millares 31 2 2" xfId="25892" xr:uid="{1A70847D-C146-4938-9938-1311FE7C9B90}"/>
    <cellStyle name="Millares 31 3" xfId="19510" xr:uid="{67D24D86-E0BD-43F6-8F03-FF548788C157}"/>
    <cellStyle name="Millares 32" xfId="4403" xr:uid="{D3BCC163-BCC6-42CB-98B8-7F7EFC37601C}"/>
    <cellStyle name="Millares 32 2" xfId="10785" xr:uid="{B37960E5-350E-4F93-A6D2-6B67175ABE08}"/>
    <cellStyle name="Millares 32 2 2" xfId="25893" xr:uid="{98944FF8-25C9-48CC-96AE-CF186AC9B828}"/>
    <cellStyle name="Millares 32 3" xfId="19511" xr:uid="{A4F7EEF8-2149-4709-8163-14D046BB8929}"/>
    <cellStyle name="Millares 33" xfId="4422" xr:uid="{C2F04790-D99F-4DC9-A89C-A85EF66F3CE4}"/>
    <cellStyle name="Millares 33 2" xfId="10804" xr:uid="{E334E0C3-637C-4F88-BC94-226ECF3D5A3D}"/>
    <cellStyle name="Millares 33 2 2" xfId="25912" xr:uid="{72019A8C-E720-4EDE-BDAA-19F23F14E9F4}"/>
    <cellStyle name="Millares 33 3" xfId="19530" xr:uid="{60D5A187-4856-4ED1-8BC0-8F03E1E88330}"/>
    <cellStyle name="Millares 34" xfId="7913" xr:uid="{0C148CAE-E31E-4B61-9FC9-CFB3B9A69CAB}"/>
    <cellStyle name="Millares 34 2" xfId="7418" xr:uid="{390A76BE-6332-465A-B6AF-733BA5E9ED6D}"/>
    <cellStyle name="Millares 34 2 2" xfId="22526" xr:uid="{DC65D893-252C-4297-B505-002F4113F2ED}"/>
    <cellStyle name="Millares 34 3" xfId="23021" xr:uid="{F0AC0951-8F9D-4DA6-B1FE-B59015AACCC7}"/>
    <cellStyle name="Millares 35" xfId="7416" xr:uid="{BE5E0F4D-12E0-4F75-95CD-698FCC7901E0}"/>
    <cellStyle name="Millares 35 2" xfId="22524" xr:uid="{A1EBD48D-8255-40FD-80C4-AF632DF5C9F5}"/>
    <cellStyle name="Millares 36" xfId="7904" xr:uid="{2C8BCB29-64D8-41E2-A60F-E1FAA78FA0D4}"/>
    <cellStyle name="Millares 36 2" xfId="23012" xr:uid="{79C39E7F-D6D1-4B6D-82FB-BC840521BCE0}"/>
    <cellStyle name="Millares 37" xfId="7705" xr:uid="{FB0389C4-5BF0-4790-B9B2-EC7D22B72E2E}"/>
    <cellStyle name="Millares 37 2" xfId="22813" xr:uid="{2DE2D024-34B3-4E24-967E-AC1DE1D7420B}"/>
    <cellStyle name="Millares 38" xfId="7309" xr:uid="{3AC95250-B071-4B3C-8A18-429DDB105517}"/>
    <cellStyle name="Millares 38 2" xfId="22417" xr:uid="{AF0A2721-C58A-4CF2-938B-0652B0E72F3C}"/>
    <cellStyle name="Millares 39" xfId="14326" xr:uid="{76E9841B-E13E-442B-B93A-810C6ABF3DB8}"/>
    <cellStyle name="Millares 39 2" xfId="29434" xr:uid="{56828202-E899-4544-B956-A2C65CBF2763}"/>
    <cellStyle name="Millares 4" xfId="1276" xr:uid="{00000000-0005-0000-0000-0000FF040000}"/>
    <cellStyle name="Millares 4 10" xfId="3860" xr:uid="{3D672AAB-828E-491A-9F9F-8775B8EA6000}"/>
    <cellStyle name="Millares 4 10 2" xfId="6497" xr:uid="{B84BF5D3-213A-43EC-ADF0-0E11903BA385}"/>
    <cellStyle name="Millares 4 10 2 2" xfId="12808" xr:uid="{1358B16C-76B7-41CC-BC7E-7DC19F088A7D}"/>
    <cellStyle name="Millares 4 10 2 2 2" xfId="27916" xr:uid="{6052927D-0B7B-4ECA-AD03-847DDE905BD8}"/>
    <cellStyle name="Millares 4 10 2 3" xfId="21605" xr:uid="{76492838-3939-4059-98F3-D908171C7E0D}"/>
    <cellStyle name="Millares 4 10 3" xfId="10242" xr:uid="{E4442FA1-FAF5-41C2-B403-34C565526CC2}"/>
    <cellStyle name="Millares 4 10 3 2" xfId="25350" xr:uid="{3E53D42B-6434-4896-AEB8-8DFBEB958904}"/>
    <cellStyle name="Millares 4 10 4" xfId="18968" xr:uid="{FE369573-6CD9-4CE8-9216-26F2E3CC619E}"/>
    <cellStyle name="Millares 4 11" xfId="4401" xr:uid="{5EEECC9F-C46E-4EC0-B072-C8C01FE7E3E5}"/>
    <cellStyle name="Millares 4 11 2" xfId="7038" xr:uid="{68E22156-717B-4CDB-8481-425ABB5F10F0}"/>
    <cellStyle name="Millares 4 11 2 2" xfId="13349" xr:uid="{AEBF301F-82AF-4193-950D-1C8A53A5042D}"/>
    <cellStyle name="Millares 4 11 2 2 2" xfId="28457" xr:uid="{E6B09270-BE6C-4A0A-B08D-12CBA22123E3}"/>
    <cellStyle name="Millares 4 11 2 3" xfId="22146" xr:uid="{4FCE459B-EAE1-40CE-982A-B82161882B48}"/>
    <cellStyle name="Millares 4 11 3" xfId="10783" xr:uid="{25F114EF-CDD8-493D-8AAB-996BD771685A}"/>
    <cellStyle name="Millares 4 11 3 2" xfId="25891" xr:uid="{C151B0C6-0FEE-4631-A6D6-E55FA2B6CDD1}"/>
    <cellStyle name="Millares 4 11 4" xfId="19509" xr:uid="{8CA4A3AC-5C30-406A-9FF9-E0C31A641F28}"/>
    <cellStyle name="Millares 4 12" xfId="4407" xr:uid="{AE3C914E-8EFA-4D42-8FD1-4E94E562FDAB}"/>
    <cellStyle name="Millares 4 12 2" xfId="10789" xr:uid="{A29B7FDB-4E7F-4721-9458-1EA97B51AF81}"/>
    <cellStyle name="Millares 4 12 2 2" xfId="25897" xr:uid="{51BB8934-2E8D-4A25-9F76-BD3297B88995}"/>
    <cellStyle name="Millares 4 12 3" xfId="19515" xr:uid="{15CBAA7A-3D1E-4D4E-99BB-41D79C897616}"/>
    <cellStyle name="Millares 4 13" xfId="4425" xr:uid="{1FF43A86-D600-4EE3-A214-BC7FE661A996}"/>
    <cellStyle name="Millares 4 13 2" xfId="10807" xr:uid="{92036798-F093-4D3C-88CE-E50055270E6B}"/>
    <cellStyle name="Millares 4 13 2 2" xfId="25915" xr:uid="{C1F8C0D3-CD9A-43FB-BFEF-EF1C36CA51B6}"/>
    <cellStyle name="Millares 4 13 3" xfId="19533" xr:uid="{3F86E23B-3295-4495-87C7-08C767D43C07}"/>
    <cellStyle name="Millares 4 14" xfId="7929" xr:uid="{7EDEEAB9-2109-488A-B5E7-B5FAE9CCBF96}"/>
    <cellStyle name="Millares 4 14 2" xfId="23037" xr:uid="{B6EC8956-D2FE-4DAA-8BB1-286D3185D083}"/>
    <cellStyle name="Millares 4 15" xfId="17013" xr:uid="{8BC06CC6-1CEF-4246-A470-5B7137D56F5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2 2 2" xfId="11207" xr:uid="{15203318-5734-4CEE-9565-FEB397B6EFAA}"/>
    <cellStyle name="Millares 4 2 2 2 2 2 2 2 2" xfId="26315" xr:uid="{D6C92DDB-B86E-4BD5-91CD-6E0D292BAE80}"/>
    <cellStyle name="Millares 4 2 2 2 2 2 2 3" xfId="19933" xr:uid="{371D0185-7613-4D5B-B118-03677C9CF21F}"/>
    <cellStyle name="Millares 4 2 2 2 2 2 3" xfId="8686" xr:uid="{39BFC86C-6E9E-4615-8E7C-942810E262ED}"/>
    <cellStyle name="Millares 4 2 2 2 2 2 3 2" xfId="23794" xr:uid="{4EDB860B-EEEE-4BFF-9088-0F8AEB23F19D}"/>
    <cellStyle name="Millares 4 2 2 2 2 2 4" xfId="17413" xr:uid="{1C8F0CBA-D445-4C3F-956B-7A9B1B1DD932}"/>
    <cellStyle name="Millares 4 2 2 2 2 3" xfId="2531" xr:uid="{D23A442F-076E-4ECB-AB32-F886C1C6AE1F}"/>
    <cellStyle name="Millares 4 2 2 2 2 3 2" xfId="5168" xr:uid="{F3F3061E-EFD3-4885-BD39-0BD82980BA51}"/>
    <cellStyle name="Millares 4 2 2 2 2 3 2 2" xfId="11532" xr:uid="{0C38A1AC-EDC1-4314-9ED4-F91E59784FFA}"/>
    <cellStyle name="Millares 4 2 2 2 2 3 2 2 2" xfId="26640" xr:uid="{3CD427FB-4030-4993-A6AF-082859BCEF70}"/>
    <cellStyle name="Millares 4 2 2 2 2 3 2 3" xfId="20276" xr:uid="{88627D14-74AE-404C-B013-447AFCA6827C}"/>
    <cellStyle name="Millares 4 2 2 2 2 3 3" xfId="8998" xr:uid="{5B4AAB29-19C5-4211-89BD-1A3119C7BAE1}"/>
    <cellStyle name="Millares 4 2 2 2 2 3 3 2" xfId="24106" xr:uid="{0A3ED5EA-C2E6-4E06-9217-7F7F25EC5D89}"/>
    <cellStyle name="Millares 4 2 2 2 2 3 4" xfId="17654" xr:uid="{6F71171F-00F8-488B-9A9D-E64875984DDA}"/>
    <cellStyle name="Millares 4 2 2 2 2 4" xfId="4043" xr:uid="{1E5A3157-0536-422D-A003-AAD982D89E26}"/>
    <cellStyle name="Millares 4 2 2 2 2 4 2" xfId="6680" xr:uid="{4DBA8969-583C-4854-94D9-88C0855390C3}"/>
    <cellStyle name="Millares 4 2 2 2 2 4 2 2" xfId="12991" xr:uid="{BCFCF1FE-597E-4913-8B7B-D3DD384C2E2A}"/>
    <cellStyle name="Millares 4 2 2 2 2 4 2 2 2" xfId="28099" xr:uid="{86AA4315-BA98-46AD-9090-28C451A72B42}"/>
    <cellStyle name="Millares 4 2 2 2 2 4 2 3" xfId="21788" xr:uid="{6DECCFD7-F64F-4DF1-8216-9C9C22990673}"/>
    <cellStyle name="Millares 4 2 2 2 2 4 3" xfId="10425" xr:uid="{D1D70107-8409-4737-81FE-8E5CC4E3D9B3}"/>
    <cellStyle name="Millares 4 2 2 2 2 4 3 2" xfId="25533" xr:uid="{57284766-8351-4694-B9F4-F9BE4DF969CE}"/>
    <cellStyle name="Millares 4 2 2 2 2 4 4" xfId="19151" xr:uid="{2E90DD5D-435B-406E-ACD2-E18FCAEE4A55}"/>
    <cellStyle name="Millares 4 2 2 2 2 5" xfId="4419" xr:uid="{AB8DCC18-437F-486E-83B1-7AA6541EF667}"/>
    <cellStyle name="Millares 4 2 2 2 2 5 2" xfId="10801" xr:uid="{72DEEF1E-E7B9-4C0F-B2A3-96BF4E2D84CC}"/>
    <cellStyle name="Millares 4 2 2 2 2 5 2 2" xfId="25909" xr:uid="{94E3216E-0530-4D7A-B59F-9AA36092F946}"/>
    <cellStyle name="Millares 4 2 2 2 2 5 3" xfId="19527" xr:uid="{768E6874-FF35-49A9-900B-E0A207BAF0DD}"/>
    <cellStyle name="Millares 4 2 2 2 2 6" xfId="4608" xr:uid="{73426A51-6FC2-4501-9B01-C9E7584608C0}"/>
    <cellStyle name="Millares 4 2 2 2 2 6 2" xfId="10990" xr:uid="{AD6A4BEE-961A-4FD4-868D-109C5C6A67AC}"/>
    <cellStyle name="Millares 4 2 2 2 2 6 2 2" xfId="26098" xr:uid="{8076D83C-7B2A-4B63-B176-5FC5DCD9C2EF}"/>
    <cellStyle name="Millares 4 2 2 2 2 6 3" xfId="19716" xr:uid="{BBCD0D0C-E399-4A4A-AF99-3F8F4FCC6DCA}"/>
    <cellStyle name="Millares 4 2 2 2 2 7" xfId="8285" xr:uid="{22B025F5-519B-473E-A965-58533C97DC47}"/>
    <cellStyle name="Millares 4 2 2 2 2 7 2" xfId="23393" xr:uid="{C327A30F-57D5-47D7-BBFC-D307E558CB21}"/>
    <cellStyle name="Millares 4 2 2 2 2 8" xfId="17196" xr:uid="{45CEB80C-FF48-4466-848A-700656CD617E}"/>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2 2 2" xfId="11448" xr:uid="{46679AE9-50E1-4965-9890-EDBBCEBC6E9C}"/>
    <cellStyle name="Millares 4 2 2 2 3 2 2 2 2" xfId="26556" xr:uid="{B213933C-6FAE-442B-A84F-FE2C0D006543}"/>
    <cellStyle name="Millares 4 2 2 2 3 2 2 3" xfId="20192" xr:uid="{BD46E25D-D49B-45A6-AB65-BE84AD7EF362}"/>
    <cellStyle name="Millares 4 2 2 2 3 2 3" xfId="8914" xr:uid="{5B30699B-8E79-4B58-8865-A5001DEE291B}"/>
    <cellStyle name="Millares 4 2 2 2 3 2 3 2" xfId="24022" xr:uid="{A5200729-9D1E-440D-A45F-892821B6BE4C}"/>
    <cellStyle name="Millares 4 2 2 2 3 2 4" xfId="17621" xr:uid="{D72EDC4F-EBE6-4A58-80A5-39F572CEF65A}"/>
    <cellStyle name="Millares 4 2 2 2 3 3" xfId="3959" xr:uid="{8EF1B099-2B93-4385-809E-2CE20274C364}"/>
    <cellStyle name="Millares 4 2 2 2 3 3 2" xfId="6596" xr:uid="{48DC803C-BC2E-4471-A831-BB23F068B62A}"/>
    <cellStyle name="Millares 4 2 2 2 3 3 2 2" xfId="12907" xr:uid="{0475D925-7720-4934-8CAC-1F3C3A936D7F}"/>
    <cellStyle name="Millares 4 2 2 2 3 3 2 2 2" xfId="28015" xr:uid="{1898C1BE-380A-4F02-9358-AE1A155D507C}"/>
    <cellStyle name="Millares 4 2 2 2 3 3 2 3" xfId="21704" xr:uid="{8DEF5683-E564-4EBA-932E-76D5746577A2}"/>
    <cellStyle name="Millares 4 2 2 2 3 3 3" xfId="10341" xr:uid="{CD35E7D6-36A5-4B1A-A7EF-A9943510AF0A}"/>
    <cellStyle name="Millares 4 2 2 2 3 3 3 2" xfId="25449" xr:uid="{D1FD2D30-3B4A-4F0E-8D5D-A542C7DA3746}"/>
    <cellStyle name="Millares 4 2 2 2 3 3 4" xfId="19067" xr:uid="{E9D16DB3-60EF-4775-A99E-BA57B0E5BA2E}"/>
    <cellStyle name="Millares 4 2 2 2 3 4" xfId="4524" xr:uid="{4FB85B13-1615-4403-A136-DDAE30E81545}"/>
    <cellStyle name="Millares 4 2 2 2 3 4 2" xfId="10906" xr:uid="{28FC7CE7-C5D5-4D8E-AC20-434C0464D249}"/>
    <cellStyle name="Millares 4 2 2 2 3 4 2 2" xfId="26014" xr:uid="{60972A38-A066-40AF-815B-120DC0576B67}"/>
    <cellStyle name="Millares 4 2 2 2 3 4 3" xfId="19632" xr:uid="{15346E01-D9E1-4EC2-98A9-E4C31A408050}"/>
    <cellStyle name="Millares 4 2 2 2 3 5" xfId="8388" xr:uid="{A3DEAB57-0EF8-4E73-A65D-B4FCE4C6C8FF}"/>
    <cellStyle name="Millares 4 2 2 2 3 5 2" xfId="23496" xr:uid="{DD69C356-17DE-42EA-95A5-673BC436333C}"/>
    <cellStyle name="Millares 4 2 2 2 3 6" xfId="17112" xr:uid="{92126992-97AC-4C1D-9279-653E16298208}"/>
    <cellStyle name="Millares 4 2 2 3" xfId="1970" xr:uid="{FE109ED0-8776-4AB5-951D-19B70C149E07}"/>
    <cellStyle name="Millares 4 2 2 3 2" xfId="2187" xr:uid="{6FC00DCE-9922-4FF9-A108-78EEBA5ACF2B}"/>
    <cellStyle name="Millares 4 2 2 3 2 2" xfId="4824" xr:uid="{0D9F7725-30ED-4572-BEC5-BEB84B5ADBC5}"/>
    <cellStyle name="Millares 4 2 2 3 2 2 2" xfId="11206" xr:uid="{37E91D03-0799-40CB-A088-65D925FC1254}"/>
    <cellStyle name="Millares 4 2 2 3 2 2 2 2" xfId="26314" xr:uid="{C146902A-F669-4018-B164-739BC41158A9}"/>
    <cellStyle name="Millares 4 2 2 3 2 2 3" xfId="19932" xr:uid="{725444A9-8E56-4EC0-90CA-C4D4D609C41D}"/>
    <cellStyle name="Millares 4 2 2 3 2 3" xfId="8685" xr:uid="{04EFE805-FA40-48ED-A6A0-BD2F331A335C}"/>
    <cellStyle name="Millares 4 2 2 3 2 3 2" xfId="23793" xr:uid="{7BEBABF6-881C-4C6E-833F-6F89F096D7FE}"/>
    <cellStyle name="Millares 4 2 2 3 2 4" xfId="17412" xr:uid="{BC3EBA20-1D98-4434-9966-203DC4446F2B}"/>
    <cellStyle name="Millares 4 2 2 3 3" xfId="2530" xr:uid="{7C1C1C8B-32E9-4D4E-809F-2BCE627AF2CF}"/>
    <cellStyle name="Millares 4 2 2 3 3 2" xfId="5167" xr:uid="{AE9FF448-264F-4EBD-8525-DFB0D6FFE9EA}"/>
    <cellStyle name="Millares 4 2 2 3 3 2 2" xfId="11531" xr:uid="{56C73E91-DC1B-4D8E-A530-CDC23BC7B72F}"/>
    <cellStyle name="Millares 4 2 2 3 3 2 2 2" xfId="26639" xr:uid="{3FDF5665-7740-4F16-999D-022369BE848B}"/>
    <cellStyle name="Millares 4 2 2 3 3 2 3" xfId="20275" xr:uid="{187234F0-0FB4-4949-8BD5-0537E253167C}"/>
    <cellStyle name="Millares 4 2 2 3 3 3" xfId="8997" xr:uid="{50BABBEE-8FF0-44CF-9154-8EE381175B5E}"/>
    <cellStyle name="Millares 4 2 2 3 3 3 2" xfId="24105" xr:uid="{96B1F865-D09B-4FE4-9556-98E45777D2DC}"/>
    <cellStyle name="Millares 4 2 2 3 3 4" xfId="17653" xr:uid="{F1D066B8-54AB-4D0E-AE67-9376F580BAA9}"/>
    <cellStyle name="Millares 4 2 2 3 4" xfId="4042" xr:uid="{0DC90922-E4D6-4A3E-88DA-710289930F47}"/>
    <cellStyle name="Millares 4 2 2 3 4 2" xfId="6679" xr:uid="{6CA89EF2-11E4-4BCB-B1AF-3B44A942E2A0}"/>
    <cellStyle name="Millares 4 2 2 3 4 2 2" xfId="12990" xr:uid="{A20E0AC2-427B-407A-B1DB-B93CBAB3A932}"/>
    <cellStyle name="Millares 4 2 2 3 4 2 2 2" xfId="28098" xr:uid="{4567B59A-3BC1-4A94-93C2-88E44D56F3D5}"/>
    <cellStyle name="Millares 4 2 2 3 4 2 3" xfId="21787" xr:uid="{3597D796-C463-409F-AF40-5DD02D90FA92}"/>
    <cellStyle name="Millares 4 2 2 3 4 3" xfId="10424" xr:uid="{A4D53156-7DA5-4DB2-A7AB-408E23869F6A}"/>
    <cellStyle name="Millares 4 2 2 3 4 3 2" xfId="25532" xr:uid="{D68239A3-3131-4DBD-840E-52A4F03654C3}"/>
    <cellStyle name="Millares 4 2 2 3 4 4" xfId="19150" xr:uid="{477892D0-5608-4BA7-9241-6AA05D0B5FA6}"/>
    <cellStyle name="Millares 4 2 2 3 5" xfId="4418" xr:uid="{FF9A3133-92A1-47D4-8D77-9D8636EA911B}"/>
    <cellStyle name="Millares 4 2 2 3 5 2" xfId="10800" xr:uid="{38A80653-F034-48DF-A7F7-4739756A19E1}"/>
    <cellStyle name="Millares 4 2 2 3 5 2 2" xfId="25908" xr:uid="{2F8B0407-5FB4-461C-BA99-695BCE86DCC5}"/>
    <cellStyle name="Millares 4 2 2 3 5 3" xfId="19526" xr:uid="{C5C5ABDB-2731-44EB-B557-B8662E3E36CB}"/>
    <cellStyle name="Millares 4 2 2 3 6" xfId="4607" xr:uid="{3914307F-1BAD-4329-96C7-8BE29DA43ABE}"/>
    <cellStyle name="Millares 4 2 2 3 6 2" xfId="10989" xr:uid="{666E1502-47BF-4AF9-B14F-6EB0B3E3B156}"/>
    <cellStyle name="Millares 4 2 2 3 6 2 2" xfId="26097" xr:uid="{D0EA142C-3631-4643-887D-BE35759C2F75}"/>
    <cellStyle name="Millares 4 2 2 3 6 3" xfId="19715" xr:uid="{1D5300F2-37B0-4421-9194-5C318B327265}"/>
    <cellStyle name="Millares 4 2 2 3 7" xfId="8284" xr:uid="{D6F492D5-2898-4F79-BD0D-4F776B856F96}"/>
    <cellStyle name="Millares 4 2 2 3 7 2" xfId="23392" xr:uid="{7AEDAD91-773B-4ECE-9014-9ED0B0DDC4BA}"/>
    <cellStyle name="Millares 4 2 2 3 8" xfId="17195" xr:uid="{CE53275D-FE64-411C-8E35-BABAE4D8E817}"/>
    <cellStyle name="Millares 4 2 2 4" xfId="1886" xr:uid="{85D1CC89-B83F-4CCB-AD79-103FE4903D8A}"/>
    <cellStyle name="Millares 4 2 2 4 2" xfId="2446" xr:uid="{4989FE2B-9B82-4D9C-B06F-836960F9EADF}"/>
    <cellStyle name="Millares 4 2 2 4 2 2" xfId="5083" xr:uid="{3E26614B-992C-49C1-9029-E234D921BAA9}"/>
    <cellStyle name="Millares 4 2 2 4 2 2 2" xfId="11447" xr:uid="{9EED4739-025D-47E3-93F8-1D5474F8C979}"/>
    <cellStyle name="Millares 4 2 2 4 2 2 2 2" xfId="26555" xr:uid="{69456370-F40E-40D0-BAAE-613C94E20F0E}"/>
    <cellStyle name="Millares 4 2 2 4 2 2 3" xfId="20191" xr:uid="{7093D5CE-3E69-485C-9EB3-71114F89A9A9}"/>
    <cellStyle name="Millares 4 2 2 4 2 3" xfId="8913" xr:uid="{C92F953A-7176-4737-9590-D54DE235759B}"/>
    <cellStyle name="Millares 4 2 2 4 2 3 2" xfId="24021" xr:uid="{C6C041F0-831F-4331-A93D-683310602EC7}"/>
    <cellStyle name="Millares 4 2 2 4 2 4" xfId="17620" xr:uid="{5B0288BF-2C1A-4656-A873-DF36F6900472}"/>
    <cellStyle name="Millares 4 2 2 4 3" xfId="3958" xr:uid="{6FB64856-4124-4568-83A5-3B5FFAE0EE85}"/>
    <cellStyle name="Millares 4 2 2 4 3 2" xfId="6595" xr:uid="{DEA5307E-ED08-40D9-90D4-DFDBCADDA305}"/>
    <cellStyle name="Millares 4 2 2 4 3 2 2" xfId="12906" xr:uid="{2912A5AE-99DD-47F5-A210-9652F59F7D16}"/>
    <cellStyle name="Millares 4 2 2 4 3 2 2 2" xfId="28014" xr:uid="{DE9617C2-B14E-4A63-BED9-C311FE745526}"/>
    <cellStyle name="Millares 4 2 2 4 3 2 3" xfId="21703" xr:uid="{AEC04F0B-3E60-43AB-B2E3-CFF740AF040A}"/>
    <cellStyle name="Millares 4 2 2 4 3 3" xfId="10340" xr:uid="{B58991D7-2F16-42A4-8E89-5614D5FF6C99}"/>
    <cellStyle name="Millares 4 2 2 4 3 3 2" xfId="25448" xr:uid="{FE4A39FC-8961-4DEA-B3BC-46BFA0187343}"/>
    <cellStyle name="Millares 4 2 2 4 3 4" xfId="19066" xr:uid="{3576C5BD-39D2-4122-AE98-FF883831551E}"/>
    <cellStyle name="Millares 4 2 2 4 4" xfId="4523" xr:uid="{CF8A19AE-53CB-4B5E-9EC0-C579A14CCC25}"/>
    <cellStyle name="Millares 4 2 2 4 4 2" xfId="10905" xr:uid="{F364D941-1375-48B9-BEB7-40E5AEBA50A9}"/>
    <cellStyle name="Millares 4 2 2 4 4 2 2" xfId="26013" xr:uid="{08340DF4-5E4B-4BBE-8CC8-7992F264E743}"/>
    <cellStyle name="Millares 4 2 2 4 4 3" xfId="19631" xr:uid="{01DB5F12-D8CE-4268-AC51-6D7B7C21BF68}"/>
    <cellStyle name="Millares 4 2 2 4 5" xfId="8387" xr:uid="{1B338C1C-2089-4B46-9177-4FD9FF4ACB29}"/>
    <cellStyle name="Millares 4 2 2 4 5 2" xfId="23495" xr:uid="{1D9FE710-C296-4196-B4BE-AB2BFBE7C775}"/>
    <cellStyle name="Millares 4 2 2 4 6" xfId="17111" xr:uid="{BA36C1C2-59DF-43F6-AC20-EBE4D0E45EAB}"/>
    <cellStyle name="Millares 4 2 3" xfId="1969" xr:uid="{611CEC77-4167-4B5A-B2AB-C753CAB666FA}"/>
    <cellStyle name="Millares 4 2 3 2" xfId="2186" xr:uid="{2D1AF0C3-FBE0-49C1-9A6E-990E2AD3EC88}"/>
    <cellStyle name="Millares 4 2 3 2 2" xfId="4823" xr:uid="{371C2F12-9458-4C5C-A225-1249E90C9F63}"/>
    <cellStyle name="Millares 4 2 3 2 2 2" xfId="11205" xr:uid="{6998DD2D-3A19-4C70-918A-00A16D52E5CD}"/>
    <cellStyle name="Millares 4 2 3 2 2 2 2" xfId="26313" xr:uid="{EE79BBB8-6F79-47A1-A84B-40DFFE357D00}"/>
    <cellStyle name="Millares 4 2 3 2 2 3" xfId="19931" xr:uid="{DA799776-8499-4B25-8C0D-5A8673BC9F0C}"/>
    <cellStyle name="Millares 4 2 3 2 3" xfId="8684" xr:uid="{F67C026E-ACC4-4D86-BDDA-1771CDA0E903}"/>
    <cellStyle name="Millares 4 2 3 2 3 2" xfId="23792" xr:uid="{814D7885-D538-4128-B4D0-3806C9EBA57A}"/>
    <cellStyle name="Millares 4 2 3 2 4" xfId="17411" xr:uid="{48CCB5BB-8673-4DF2-A0D8-7F029E14EC77}"/>
    <cellStyle name="Millares 4 2 3 3" xfId="2529" xr:uid="{05219810-76A2-46E7-B7D6-01FE6384C638}"/>
    <cellStyle name="Millares 4 2 3 3 2" xfId="5166" xr:uid="{397E9A2C-C6C1-4C51-ABBD-6F94F9723463}"/>
    <cellStyle name="Millares 4 2 3 3 2 2" xfId="11530" xr:uid="{AAD4A86B-01B7-496E-9B93-18C11A995B49}"/>
    <cellStyle name="Millares 4 2 3 3 2 2 2" xfId="26638" xr:uid="{DAED51E0-0DE3-49BF-A1B0-42491B258B31}"/>
    <cellStyle name="Millares 4 2 3 3 2 3" xfId="20274" xr:uid="{F7B0A846-F360-406D-860D-A62472B32C5F}"/>
    <cellStyle name="Millares 4 2 3 3 3" xfId="8996" xr:uid="{0ECFE821-0099-467E-BFA9-66F40CB9C2CE}"/>
    <cellStyle name="Millares 4 2 3 3 3 2" xfId="24104" xr:uid="{FF414BAC-B3E2-4F54-9D67-095B88F28728}"/>
    <cellStyle name="Millares 4 2 3 3 4" xfId="17652" xr:uid="{1579C40E-B6C8-4FC8-BD60-41CD78F2D5E0}"/>
    <cellStyle name="Millares 4 2 3 4" xfId="4041" xr:uid="{E04D0AAE-8B8C-4BC5-868F-364A872685FA}"/>
    <cellStyle name="Millares 4 2 3 4 2" xfId="6678" xr:uid="{808629C8-3A59-4423-AF47-0E1957565BBF}"/>
    <cellStyle name="Millares 4 2 3 4 2 2" xfId="12989" xr:uid="{C8BE7E60-EC72-41A8-A4D0-0932DFD9A4DB}"/>
    <cellStyle name="Millares 4 2 3 4 2 2 2" xfId="28097" xr:uid="{B29847BE-BB9F-4153-8956-86D6383F25F0}"/>
    <cellStyle name="Millares 4 2 3 4 2 3" xfId="21786" xr:uid="{D4F5DA93-D2CC-467F-B1D3-2A8423953CC9}"/>
    <cellStyle name="Millares 4 2 3 4 3" xfId="10423" xr:uid="{24FE6FC3-F567-4C68-9D63-C70973D862EF}"/>
    <cellStyle name="Millares 4 2 3 4 3 2" xfId="25531" xr:uid="{5BAD8345-9C9D-4ACA-B052-6BC1CBD644EB}"/>
    <cellStyle name="Millares 4 2 3 4 4" xfId="19149" xr:uid="{01AFFFD0-B941-423F-9A86-A928D390D335}"/>
    <cellStyle name="Millares 4 2 3 5" xfId="4417" xr:uid="{3F761FDC-7103-424E-91BC-4CC7F6B46DCB}"/>
    <cellStyle name="Millares 4 2 3 5 2" xfId="10799" xr:uid="{D269B88D-EA25-400C-AB7F-414CF760F9C2}"/>
    <cellStyle name="Millares 4 2 3 5 2 2" xfId="25907" xr:uid="{50B2BED1-ECBD-4654-8D8A-5F92764B3CE3}"/>
    <cellStyle name="Millares 4 2 3 5 3" xfId="19525" xr:uid="{ADB6CAF9-71DA-45CE-A538-6E5926E81D5C}"/>
    <cellStyle name="Millares 4 2 3 6" xfId="4606" xr:uid="{08B38FF2-2F7E-4311-9153-44A9E2308354}"/>
    <cellStyle name="Millares 4 2 3 6 2" xfId="10988" xr:uid="{F06A7DE0-0581-4F2F-87D3-231E04AD7667}"/>
    <cellStyle name="Millares 4 2 3 6 2 2" xfId="26096" xr:uid="{F3F119EB-50B5-4C85-B8B5-6C19E7EFAD8E}"/>
    <cellStyle name="Millares 4 2 3 6 3" xfId="19714" xr:uid="{F4B74663-856F-4989-B952-BA2DEAD5B56D}"/>
    <cellStyle name="Millares 4 2 3 7" xfId="8283" xr:uid="{2FB22372-635C-4A3D-B1A9-992D99476967}"/>
    <cellStyle name="Millares 4 2 3 7 2" xfId="23391" xr:uid="{2F851E43-9E16-43B3-876C-D655C03302C8}"/>
    <cellStyle name="Millares 4 2 3 8" xfId="17194" xr:uid="{F0CEAAC3-3DC6-400F-8056-FB3EA49E04DA}"/>
    <cellStyle name="Millares 4 2 4" xfId="1885" xr:uid="{7AF20CE3-EE07-4F29-9DA9-F44D2620705E}"/>
    <cellStyle name="Millares 4 2 4 2" xfId="2445" xr:uid="{136C5A3D-C5B8-489E-80D6-A49093844F7B}"/>
    <cellStyle name="Millares 4 2 4 2 2" xfId="5082" xr:uid="{5DF04351-20CF-47D2-A9A1-9D95569A627B}"/>
    <cellStyle name="Millares 4 2 4 2 2 2" xfId="11446" xr:uid="{FF32E896-6B32-446D-832C-604195ED7E3E}"/>
    <cellStyle name="Millares 4 2 4 2 2 2 2" xfId="26554" xr:uid="{8ACBABEB-4B89-4E03-9B14-435C20D646D3}"/>
    <cellStyle name="Millares 4 2 4 2 2 3" xfId="20190" xr:uid="{11379E8F-827E-4D54-A6B7-E76E640A5698}"/>
    <cellStyle name="Millares 4 2 4 2 3" xfId="8912" xr:uid="{89CFC724-5F8B-4820-A4A6-9F8A45DEADB3}"/>
    <cellStyle name="Millares 4 2 4 2 3 2" xfId="24020" xr:uid="{8F0607DA-9FB2-4E78-8FE9-AD860A0B7AB7}"/>
    <cellStyle name="Millares 4 2 4 2 4" xfId="17619" xr:uid="{83065770-66F7-4FE7-BB84-BB06B7AFCDB4}"/>
    <cellStyle name="Millares 4 2 4 3" xfId="3957" xr:uid="{3EA1418B-F9E1-490D-A52C-E62F6A062255}"/>
    <cellStyle name="Millares 4 2 4 3 2" xfId="6594" xr:uid="{E15FE338-D142-4616-B5AF-3C0F382753D6}"/>
    <cellStyle name="Millares 4 2 4 3 2 2" xfId="12905" xr:uid="{3CE61339-FC4A-441F-AACD-64B060412284}"/>
    <cellStyle name="Millares 4 2 4 3 2 2 2" xfId="28013" xr:uid="{C7D2B0F3-3052-4D75-9B3D-7EBBDE1E73E2}"/>
    <cellStyle name="Millares 4 2 4 3 2 3" xfId="21702" xr:uid="{98B080EB-2D60-482D-BAC3-2B1B66DB2830}"/>
    <cellStyle name="Millares 4 2 4 3 3" xfId="10339" xr:uid="{64773B0D-1D59-400B-8683-9917367CA8A5}"/>
    <cellStyle name="Millares 4 2 4 3 3 2" xfId="25447" xr:uid="{9A118773-C3FC-40FC-B985-22338BED3F77}"/>
    <cellStyle name="Millares 4 2 4 3 4" xfId="19065" xr:uid="{1CC34C6A-C7BD-4ABA-AC1C-109180776EC9}"/>
    <cellStyle name="Millares 4 2 4 4" xfId="4522" xr:uid="{C1C543D0-1412-4052-AC79-08300866D87C}"/>
    <cellStyle name="Millares 4 2 4 4 2" xfId="10904" xr:uid="{BA9BC58C-BEA0-4126-A368-7BF2CB55DC57}"/>
    <cellStyle name="Millares 4 2 4 4 2 2" xfId="26012" xr:uid="{D99E618C-EA94-49D2-97B4-06B08E8CD419}"/>
    <cellStyle name="Millares 4 2 4 4 3" xfId="19630" xr:uid="{5EA7E96E-6634-4AA9-B920-74B1CD895469}"/>
    <cellStyle name="Millares 4 2 4 5" xfId="8386" xr:uid="{A0409469-1425-4631-88C9-3E16A11FE7EF}"/>
    <cellStyle name="Millares 4 2 4 5 2" xfId="23494" xr:uid="{49E1B62C-1FDC-48E6-A913-3263358D4E1A}"/>
    <cellStyle name="Millares 4 2 4 6" xfId="17110" xr:uid="{E3800183-A05B-415D-AA25-62C013D2E4A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2 2 2" xfId="11208" xr:uid="{80ECEF2D-9C18-494D-A72F-598AFD391FB0}"/>
    <cellStyle name="Millares 4 3 2 2 2 2 2" xfId="26316" xr:uid="{F11D5EDC-AB84-4D58-B546-88A1A24A12D3}"/>
    <cellStyle name="Millares 4 3 2 2 2 3" xfId="19934" xr:uid="{189B8522-01C2-45E7-9F07-F3043D81ABBA}"/>
    <cellStyle name="Millares 4 3 2 2 3" xfId="8687" xr:uid="{3A4E22E0-6D71-4A76-8567-F8275978E471}"/>
    <cellStyle name="Millares 4 3 2 2 3 2" xfId="23795" xr:uid="{4E46B2D8-A78B-4BB1-9E22-A6385CBA925D}"/>
    <cellStyle name="Millares 4 3 2 2 4" xfId="17414" xr:uid="{08830232-660C-4DB9-BC41-F0514464E4B8}"/>
    <cellStyle name="Millares 4 3 2 3" xfId="2532" xr:uid="{1BA95775-6503-4328-A5E3-2C8DB48FFF5E}"/>
    <cellStyle name="Millares 4 3 2 3 2" xfId="5169" xr:uid="{584BE736-D237-458E-8A31-532CA89E2CB4}"/>
    <cellStyle name="Millares 4 3 2 3 2 2" xfId="11533" xr:uid="{3CF55F97-8BF1-4A20-9B86-AE08C77214DC}"/>
    <cellStyle name="Millares 4 3 2 3 2 2 2" xfId="26641" xr:uid="{572592A4-878A-4D20-8214-583B4B8A6FA8}"/>
    <cellStyle name="Millares 4 3 2 3 2 3" xfId="20277" xr:uid="{8E2A3817-A5DE-47F3-812F-0BD4486E3673}"/>
    <cellStyle name="Millares 4 3 2 3 3" xfId="8999" xr:uid="{8FFA8C32-2967-4966-BCB1-6455F9FDBF05}"/>
    <cellStyle name="Millares 4 3 2 3 3 2" xfId="24107" xr:uid="{40F57897-D14C-4D5A-8565-94FC34846846}"/>
    <cellStyle name="Millares 4 3 2 3 4" xfId="17655" xr:uid="{F3771BAB-7380-4178-891B-B2B510E66EF9}"/>
    <cellStyle name="Millares 4 3 2 4" xfId="4044" xr:uid="{D5CB0CE2-E000-4614-88C3-7094218A07BA}"/>
    <cellStyle name="Millares 4 3 2 4 2" xfId="6681" xr:uid="{23656201-5325-4EF7-882D-21022A4370C7}"/>
    <cellStyle name="Millares 4 3 2 4 2 2" xfId="12992" xr:uid="{FD79650D-37AA-47CA-88E3-2C817268A91D}"/>
    <cellStyle name="Millares 4 3 2 4 2 2 2" xfId="28100" xr:uid="{80C33A7E-921F-4204-931F-E45CE6C52384}"/>
    <cellStyle name="Millares 4 3 2 4 2 3" xfId="21789" xr:uid="{C7560D78-0096-459C-BC4C-D64DB24E48CB}"/>
    <cellStyle name="Millares 4 3 2 4 3" xfId="10426" xr:uid="{69606757-C7D4-416D-988E-240F801005F9}"/>
    <cellStyle name="Millares 4 3 2 4 3 2" xfId="25534" xr:uid="{A9169CCE-E71C-4FB1-A1A0-2E3F5B9ABFEB}"/>
    <cellStyle name="Millares 4 3 2 4 4" xfId="19152" xr:uid="{874557B5-E4CF-4315-8F9E-C7A5EE026FFE}"/>
    <cellStyle name="Millares 4 3 2 5" xfId="4420" xr:uid="{06AA8043-868D-4960-A638-BA493E5DE1BA}"/>
    <cellStyle name="Millares 4 3 2 5 2" xfId="10802" xr:uid="{F098608D-6078-4C38-AFAB-D5BFFF013CAE}"/>
    <cellStyle name="Millares 4 3 2 5 2 2" xfId="25910" xr:uid="{FFAA8181-AC38-4B08-B879-35CE08067BEA}"/>
    <cellStyle name="Millares 4 3 2 5 3" xfId="19528" xr:uid="{10FFA5E6-9D0A-40A8-A29F-FF4D78242031}"/>
    <cellStyle name="Millares 4 3 2 6" xfId="4609" xr:uid="{F67326C5-7E04-4CA0-B435-81C0F65948EA}"/>
    <cellStyle name="Millares 4 3 2 6 2" xfId="10991" xr:uid="{06379180-7457-4987-879B-32C8345FD129}"/>
    <cellStyle name="Millares 4 3 2 6 2 2" xfId="26099" xr:uid="{F97831E7-9C54-4847-A432-AFA51C9AB27A}"/>
    <cellStyle name="Millares 4 3 2 6 3" xfId="19717" xr:uid="{F2948F4D-9033-4661-B8FD-0416E4893B3B}"/>
    <cellStyle name="Millares 4 3 2 7" xfId="8286" xr:uid="{543A8BB5-EA0D-48BB-802B-98021553F06B}"/>
    <cellStyle name="Millares 4 3 2 7 2" xfId="23394" xr:uid="{8BB51C19-C1A8-4213-B2F6-F7A134CF99F0}"/>
    <cellStyle name="Millares 4 3 2 8" xfId="17197" xr:uid="{DB26BCB7-276C-481B-8B4F-4AEA21AEC2B8}"/>
    <cellStyle name="Millares 4 3 3" xfId="1888" xr:uid="{49CD7DC0-F6B1-4E2B-BF7E-681BCBDD7586}"/>
    <cellStyle name="Millares 4 3 3 2" xfId="2448" xr:uid="{6942C80C-1DDB-4596-9F52-88A5A5B20ABD}"/>
    <cellStyle name="Millares 4 3 3 2 2" xfId="5085" xr:uid="{DF029DDB-9A56-4C7C-BF56-11821B11B498}"/>
    <cellStyle name="Millares 4 3 3 2 2 2" xfId="11449" xr:uid="{F00AE7FD-7004-4250-ACE0-FA3BB24002D6}"/>
    <cellStyle name="Millares 4 3 3 2 2 2 2" xfId="26557" xr:uid="{5155A1F8-CD82-4F98-A632-EF3DACB63527}"/>
    <cellStyle name="Millares 4 3 3 2 2 3" xfId="20193" xr:uid="{C76B23BB-3D84-466F-BEF4-B09401873FD3}"/>
    <cellStyle name="Millares 4 3 3 2 3" xfId="8915" xr:uid="{8C53F364-7C6E-4C57-ACB1-593F8928EE46}"/>
    <cellStyle name="Millares 4 3 3 2 3 2" xfId="24023" xr:uid="{5A8F2E03-F5C3-404F-8D25-2FB263D24665}"/>
    <cellStyle name="Millares 4 3 3 2 4" xfId="17622" xr:uid="{1656CB21-7986-4CFB-96DC-CB8009FB707C}"/>
    <cellStyle name="Millares 4 3 3 3" xfId="3960" xr:uid="{A8618906-8075-4F34-AAC7-06219282B188}"/>
    <cellStyle name="Millares 4 3 3 3 2" xfId="6597" xr:uid="{D6BF2967-1E49-48C5-92A6-787BC1AB63E7}"/>
    <cellStyle name="Millares 4 3 3 3 2 2" xfId="12908" xr:uid="{F004638E-DF6D-4279-B6F3-948BC2E8C9CC}"/>
    <cellStyle name="Millares 4 3 3 3 2 2 2" xfId="28016" xr:uid="{367D0F61-0BC1-4B2C-A94E-3D6306D2D606}"/>
    <cellStyle name="Millares 4 3 3 3 2 3" xfId="21705" xr:uid="{6E57E54D-A76D-422A-BD1A-CD28022C8AA0}"/>
    <cellStyle name="Millares 4 3 3 3 3" xfId="10342" xr:uid="{8D8DC67D-F9F3-4A22-8D0B-06C80A2302C6}"/>
    <cellStyle name="Millares 4 3 3 3 3 2" xfId="25450" xr:uid="{EC8DF4F3-815A-4725-98AE-87AF43A3AEDA}"/>
    <cellStyle name="Millares 4 3 3 3 4" xfId="19068" xr:uid="{9A7F5C25-7B70-479D-A618-7B8A7E363361}"/>
    <cellStyle name="Millares 4 3 3 4" xfId="4525" xr:uid="{04695384-E470-4957-8565-F2F2806F149B}"/>
    <cellStyle name="Millares 4 3 3 4 2" xfId="10907" xr:uid="{B669EF7D-CAF6-45BB-87B3-BC69188DDED6}"/>
    <cellStyle name="Millares 4 3 3 4 2 2" xfId="26015" xr:uid="{52519D5B-4C67-4859-900D-7F14ECFB0907}"/>
    <cellStyle name="Millares 4 3 3 4 3" xfId="19633" xr:uid="{1189FCCC-4639-4432-8753-FCE29A27C91F}"/>
    <cellStyle name="Millares 4 3 3 5" xfId="8389" xr:uid="{64B2A4D7-E00A-41C0-9AE0-0AB601029D7B}"/>
    <cellStyle name="Millares 4 3 3 5 2" xfId="23497" xr:uid="{F4B69DEB-90C7-4E32-879F-85B5A465C333}"/>
    <cellStyle name="Millares 4 3 3 6" xfId="17113" xr:uid="{4F1E4951-1D95-4115-ABDC-2CB2D2F232B7}"/>
    <cellStyle name="Millares 4 4" xfId="1968" xr:uid="{4CA5A902-3E41-43DE-A560-A4511561EBB0}"/>
    <cellStyle name="Millares 4 4 2" xfId="2185" xr:uid="{01BC3781-B0FC-4520-803A-3DAA66122E27}"/>
    <cellStyle name="Millares 4 4 2 2" xfId="4822" xr:uid="{7EA92AFA-32BF-4CAB-887F-AAB46E4C36FC}"/>
    <cellStyle name="Millares 4 4 2 2 2" xfId="11204" xr:uid="{24840375-1EC1-4491-A6E0-29651301CD91}"/>
    <cellStyle name="Millares 4 4 2 2 2 2" xfId="26312" xr:uid="{1EF7195F-49B9-4128-BC33-ABADA951B2B5}"/>
    <cellStyle name="Millares 4 4 2 2 3" xfId="19930" xr:uid="{B6A04F95-C16A-4FF1-80EB-E5417C17E464}"/>
    <cellStyle name="Millares 4 4 2 3" xfId="8683" xr:uid="{7F1CCE7A-CABF-4BAF-BE2E-8A774E5E6BBA}"/>
    <cellStyle name="Millares 4 4 2 3 2" xfId="23791" xr:uid="{819F4055-230A-4096-859C-24105D90BD55}"/>
    <cellStyle name="Millares 4 4 2 4" xfId="17410" xr:uid="{A57D85A9-9FCB-4517-B8F1-78D9190972B6}"/>
    <cellStyle name="Millares 4 4 3" xfId="2528" xr:uid="{FDD2E656-2F2A-413B-B163-0BFDA24ED2C4}"/>
    <cellStyle name="Millares 4 4 3 2" xfId="5165" xr:uid="{62B1ED88-1FDB-49C2-98EA-60E586C23514}"/>
    <cellStyle name="Millares 4 4 3 2 2" xfId="11529" xr:uid="{4706ADBD-13CF-4699-AC62-4E3DBE8BBA35}"/>
    <cellStyle name="Millares 4 4 3 2 2 2" xfId="26637" xr:uid="{21297B13-F781-4F86-B2F3-52DAC387100C}"/>
    <cellStyle name="Millares 4 4 3 2 3" xfId="20273" xr:uid="{B2A07271-7587-406C-8CBF-3C1A94BB7EB4}"/>
    <cellStyle name="Millares 4 4 3 3" xfId="8995" xr:uid="{632E40AE-64F6-4290-BF86-4BFEE988A664}"/>
    <cellStyle name="Millares 4 4 3 3 2" xfId="24103" xr:uid="{480B69A0-B5C7-4239-B2C3-0148DAE48300}"/>
    <cellStyle name="Millares 4 4 3 4" xfId="17651" xr:uid="{EF34AB5E-88EF-47FD-B713-FE255660129E}"/>
    <cellStyle name="Millares 4 4 4" xfId="4040" xr:uid="{299D40C1-A1FB-46E3-9A0D-A7F6B046C932}"/>
    <cellStyle name="Millares 4 4 4 2" xfId="6677" xr:uid="{2B24C817-852D-4CE2-ACAD-7C90C86DC9B9}"/>
    <cellStyle name="Millares 4 4 4 2 2" xfId="12988" xr:uid="{0E916498-F197-443D-AE44-C457B63F399B}"/>
    <cellStyle name="Millares 4 4 4 2 2 2" xfId="28096" xr:uid="{4FA99B63-112F-4BD6-A997-E50BB3689B77}"/>
    <cellStyle name="Millares 4 4 4 2 3" xfId="21785" xr:uid="{C1033A14-BC48-48A7-ABE2-68A3BF4E47DF}"/>
    <cellStyle name="Millares 4 4 4 3" xfId="10422" xr:uid="{25672065-D05F-4AE3-B66A-83EEBCA466B0}"/>
    <cellStyle name="Millares 4 4 4 3 2" xfId="25530" xr:uid="{00E469F3-F203-441C-A4CD-5C160BC90121}"/>
    <cellStyle name="Millares 4 4 4 4" xfId="19148" xr:uid="{44424575-B71B-47C1-A4AF-A9517277A829}"/>
    <cellStyle name="Millares 4 4 5" xfId="4416" xr:uid="{7F6B9A4D-E892-4717-9FAA-6A738912CD2B}"/>
    <cellStyle name="Millares 4 4 5 2" xfId="10798" xr:uid="{A9853375-2EDD-4AC8-9B7B-BA53798D955F}"/>
    <cellStyle name="Millares 4 4 5 2 2" xfId="25906" xr:uid="{35F6F27C-1B24-4E42-A6CF-0D5D9293ADD4}"/>
    <cellStyle name="Millares 4 4 5 3" xfId="19524" xr:uid="{2763FF66-8C9D-486E-91F7-4A761E7DA196}"/>
    <cellStyle name="Millares 4 4 6" xfId="4605" xr:uid="{51A9490A-F772-40B6-ABED-573E0787E4DA}"/>
    <cellStyle name="Millares 4 4 6 2" xfId="10987" xr:uid="{14ADBBFF-F21D-4609-81CC-821A33D8288D}"/>
    <cellStyle name="Millares 4 4 6 2 2" xfId="26095" xr:uid="{6BE43013-0F81-41C7-B7F6-9888216505EA}"/>
    <cellStyle name="Millares 4 4 6 3" xfId="19713" xr:uid="{180CF569-13A8-4152-BA3B-A378833BE512}"/>
    <cellStyle name="Millares 4 4 7" xfId="8282" xr:uid="{3C37F108-F3B3-4450-8DF9-823922BECA33}"/>
    <cellStyle name="Millares 4 4 7 2" xfId="23390" xr:uid="{930CC6DC-D3D8-4071-B278-4BE29B6BDE5F}"/>
    <cellStyle name="Millares 4 4 8" xfId="17193" xr:uid="{8049B6EA-C94D-454F-BC71-37B0D1A415DF}"/>
    <cellStyle name="Millares 4 5" xfId="1884" xr:uid="{E045B7E3-C047-4D76-BF3C-659416D98989}"/>
    <cellStyle name="Millares 4 5 2" xfId="2444" xr:uid="{4950F972-EC9C-4B3A-B2AD-61E42E398760}"/>
    <cellStyle name="Millares 4 5 2 2" xfId="5081" xr:uid="{34123B4D-7347-4AE2-8BC6-7FBD0339E26C}"/>
    <cellStyle name="Millares 4 5 2 2 2" xfId="11445" xr:uid="{694E3319-9602-40A2-88B2-2EB07000DF32}"/>
    <cellStyle name="Millares 4 5 2 2 2 2" xfId="26553" xr:uid="{BD40A865-79F4-4CFA-94DC-3168CEE2F61E}"/>
    <cellStyle name="Millares 4 5 2 2 3" xfId="20189" xr:uid="{A582D795-FECF-4AC2-BCC9-685699DD865E}"/>
    <cellStyle name="Millares 4 5 2 3" xfId="8911" xr:uid="{650D87DD-E172-4B92-BA80-08C093013329}"/>
    <cellStyle name="Millares 4 5 2 3 2" xfId="24019" xr:uid="{A37AD85E-734D-4FE8-9104-6EE8AB145CE3}"/>
    <cellStyle name="Millares 4 5 2 4" xfId="17618" xr:uid="{CDF2957D-7400-47C2-AFA2-D48132BCBFDE}"/>
    <cellStyle name="Millares 4 5 3" xfId="3956" xr:uid="{9B4E6447-709D-4B55-A228-A0CCCA4A6242}"/>
    <cellStyle name="Millares 4 5 3 2" xfId="6593" xr:uid="{DB6E43CA-AC16-4AF9-9F23-15344AD6EC63}"/>
    <cellStyle name="Millares 4 5 3 2 2" xfId="12904" xr:uid="{13ABC868-1222-4ABF-A67C-E1FF156FD541}"/>
    <cellStyle name="Millares 4 5 3 2 2 2" xfId="28012" xr:uid="{E645EEB4-940B-4D00-8B5C-DEC9418510E1}"/>
    <cellStyle name="Millares 4 5 3 2 3" xfId="21701" xr:uid="{6257079B-8EA7-40E3-9E35-0D4E6CDAB2A6}"/>
    <cellStyle name="Millares 4 5 3 3" xfId="10338" xr:uid="{51D8EE53-C7D2-4028-BBBD-C70893227F98}"/>
    <cellStyle name="Millares 4 5 3 3 2" xfId="25446" xr:uid="{1159018D-F6E3-4B6A-8ECC-177A713EB772}"/>
    <cellStyle name="Millares 4 5 3 4" xfId="19064" xr:uid="{9972ECD3-43D0-4275-A2E1-F3A2AF91197A}"/>
    <cellStyle name="Millares 4 5 4" xfId="4521" xr:uid="{B4334B08-5F75-43FE-8A3B-B90069CEAB9B}"/>
    <cellStyle name="Millares 4 5 4 2" xfId="10903" xr:uid="{6051529E-C52B-4949-8FD3-4EE74078BB61}"/>
    <cellStyle name="Millares 4 5 4 2 2" xfId="26011" xr:uid="{D21CC0BE-58C5-4374-8215-DC601BC3EB28}"/>
    <cellStyle name="Millares 4 5 4 3" xfId="19629" xr:uid="{9B8376D3-09AA-479D-89E6-7373E90D17B0}"/>
    <cellStyle name="Millares 4 5 5" xfId="8385" xr:uid="{7B44182A-4CD8-4E3F-9381-80F402E4E83D}"/>
    <cellStyle name="Millares 4 5 5 2" xfId="23493" xr:uid="{12378996-8233-490D-B3EC-D76CD7F3EBB9}"/>
    <cellStyle name="Millares 4 5 6" xfId="17109" xr:uid="{D278E509-1C42-4347-8E26-268CF7C52979}"/>
    <cellStyle name="Millares 4 6" xfId="2099" xr:uid="{860DADC5-A439-4058-9C0B-49B21F985372}"/>
    <cellStyle name="Millares 4 6 2" xfId="2589" xr:uid="{571E0749-33ED-498D-B88E-59B75655E5E0}"/>
    <cellStyle name="Millares 4 6 2 2" xfId="5226" xr:uid="{AA420A32-B932-4990-B0F6-DC647A220656}"/>
    <cellStyle name="Millares 4 6 2 2 2" xfId="11590" xr:uid="{733C0C01-5412-4DAB-8325-2D74C268627F}"/>
    <cellStyle name="Millares 4 6 2 2 2 2" xfId="26698" xr:uid="{725BFC15-628A-4419-A226-1FE02610B544}"/>
    <cellStyle name="Millares 4 6 2 2 3" xfId="20334" xr:uid="{2DFC94DA-6385-4178-8746-3AD4ACFA4111}"/>
    <cellStyle name="Millares 4 6 2 3" xfId="9056" xr:uid="{058D14D0-505F-4A44-96C4-279F709187F2}"/>
    <cellStyle name="Millares 4 6 2 3 2" xfId="24164" xr:uid="{D033DB4B-BBE5-4F9A-9F08-86DE2CF9325C}"/>
    <cellStyle name="Millares 4 6 2 4" xfId="17697" xr:uid="{8408AFC9-2BFD-4714-8CF2-2458F9A4D986}"/>
    <cellStyle name="Millares 4 6 3" xfId="4171" xr:uid="{E5CBDB03-A3D8-443D-A8A4-BCE4D40EBEBC}"/>
    <cellStyle name="Millares 4 6 3 2" xfId="6808" xr:uid="{D6EE0A73-E83E-4EF8-B9C5-65B40250AB6C}"/>
    <cellStyle name="Millares 4 6 3 2 2" xfId="13119" xr:uid="{AD838DEA-3D30-49C6-95C3-68E0E3D33195}"/>
    <cellStyle name="Millares 4 6 3 2 2 2" xfId="28227" xr:uid="{DE93767A-D636-46EF-BB99-9E914E7C0C0E}"/>
    <cellStyle name="Millares 4 6 3 2 3" xfId="21916" xr:uid="{41C1F4FE-D659-43F0-9655-776E8FDBA014}"/>
    <cellStyle name="Millares 4 6 3 3" xfId="10553" xr:uid="{07303A10-3220-4C6E-A910-89F59BC6903F}"/>
    <cellStyle name="Millares 4 6 3 3 2" xfId="25661" xr:uid="{DD6C65BE-4AB1-4EEF-AA95-48532A3911C2}"/>
    <cellStyle name="Millares 4 6 3 4" xfId="19279" xr:uid="{BF0C5FF0-0585-4C7A-B092-1BAEC2864BB8}"/>
    <cellStyle name="Millares 4 6 4" xfId="4736" xr:uid="{4F4FF6B8-6EEB-4EF6-B8DE-4F3D7A32A4A8}"/>
    <cellStyle name="Millares 4 6 4 2" xfId="11118" xr:uid="{7E2F642E-E47E-4D02-BB1A-B9DA6301542A}"/>
    <cellStyle name="Millares 4 6 4 2 2" xfId="26226" xr:uid="{0BA7F631-E3DF-458E-AF50-341392766217}"/>
    <cellStyle name="Millares 4 6 4 3" xfId="19844" xr:uid="{944F6054-CBD8-4CF6-83F0-00049DF5C743}"/>
    <cellStyle name="Millares 4 6 5" xfId="8597" xr:uid="{6405C754-CC94-4073-B41F-FD0597FAD978}"/>
    <cellStyle name="Millares 4 6 5 2" xfId="23705" xr:uid="{194281C8-039B-43CE-BAE3-23FB012FFFA5}"/>
    <cellStyle name="Millares 4 6 6" xfId="17324" xr:uid="{0F5C3297-C126-4829-8125-A676E561E7FE}"/>
    <cellStyle name="Millares 4 7" xfId="2170" xr:uid="{91C895D5-F395-4DCA-8A3A-FC4A0B492699}"/>
    <cellStyle name="Millares 4 7 2" xfId="2659" xr:uid="{60D20383-2865-4A90-AFB2-C5DB4450A55F}"/>
    <cellStyle name="Millares 4 7 2 2" xfId="5296" xr:uid="{33A25A97-5134-43DD-A4CF-5E54B758EA3A}"/>
    <cellStyle name="Millares 4 7 2 2 2" xfId="11660" xr:uid="{D6A5CD3C-CD60-40F8-8012-6F74198FFDB8}"/>
    <cellStyle name="Millares 4 7 2 2 2 2" xfId="26768" xr:uid="{FBCA2B4B-39FF-4938-BF04-807BE25371C6}"/>
    <cellStyle name="Millares 4 7 2 2 3" xfId="20404" xr:uid="{61364BA2-6666-4B79-8B9C-4F3BC7A57AF5}"/>
    <cellStyle name="Millares 4 7 2 3" xfId="9126" xr:uid="{313879F4-537F-44A7-A091-2707B1955E99}"/>
    <cellStyle name="Millares 4 7 2 3 2" xfId="24234" xr:uid="{12269C6A-3ACB-48B6-926C-B26150208095}"/>
    <cellStyle name="Millares 4 7 2 4" xfId="17767" xr:uid="{3949474E-84A8-464E-84DB-32887357DF07}"/>
    <cellStyle name="Millares 4 7 3" xfId="4242" xr:uid="{AE0BF63F-0C99-43DF-B4E2-CE52674A7699}"/>
    <cellStyle name="Millares 4 7 3 2" xfId="6879" xr:uid="{BC4BE3B4-ED1B-44AD-A528-3B518F7BE527}"/>
    <cellStyle name="Millares 4 7 3 2 2" xfId="13190" xr:uid="{552F6971-A5E9-4A3E-8A50-FF74E316BE91}"/>
    <cellStyle name="Millares 4 7 3 2 2 2" xfId="28298" xr:uid="{C1F9E554-4405-4008-98B0-7D709E3DAF65}"/>
    <cellStyle name="Millares 4 7 3 2 3" xfId="21987" xr:uid="{4E8C7758-46D7-492F-8044-E3A5F6E6437D}"/>
    <cellStyle name="Millares 4 7 3 3" xfId="10624" xr:uid="{9F59D326-72DF-4D96-B44B-AA90C7682E06}"/>
    <cellStyle name="Millares 4 7 3 3 2" xfId="25732" xr:uid="{FCB5FE15-BC30-4C07-843B-917D54E0CD3A}"/>
    <cellStyle name="Millares 4 7 3 4" xfId="19350" xr:uid="{2B73CF01-7454-4943-B4B9-78390614EF80}"/>
    <cellStyle name="Millares 4 7 4" xfId="4807" xr:uid="{298AF762-B561-4FB6-8081-34E28C561BAF}"/>
    <cellStyle name="Millares 4 7 4 2" xfId="11189" xr:uid="{B425AAD4-7007-4911-A493-415F1D756D26}"/>
    <cellStyle name="Millares 4 7 4 2 2" xfId="26297" xr:uid="{9391B235-9757-46AA-8B22-A405ED3F0DEA}"/>
    <cellStyle name="Millares 4 7 4 3" xfId="19915" xr:uid="{53C611EC-E359-4EB6-85C3-B13196550975}"/>
    <cellStyle name="Millares 4 7 5" xfId="8668" xr:uid="{557A5FD1-6DBD-4975-A2C9-C746026ADF2D}"/>
    <cellStyle name="Millares 4 7 5 2" xfId="23776" xr:uid="{7A079B79-EE83-4914-98B0-D8EE50D3A739}"/>
    <cellStyle name="Millares 4 7 6" xfId="17395" xr:uid="{E9B666BF-DEDF-4D5D-B5C0-5B1221900FF1}"/>
    <cellStyle name="Millares 4 8" xfId="2176" xr:uid="{5AAD2543-7B13-45E0-A90A-A10291AC2159}"/>
    <cellStyle name="Millares 4 8 2" xfId="4813" xr:uid="{30AA9E59-11D1-48A9-8443-9E41D309B4AE}"/>
    <cellStyle name="Millares 4 8 2 2" xfId="11195" xr:uid="{6406FDDE-0837-4833-B340-5DC63CAD726B}"/>
    <cellStyle name="Millares 4 8 2 2 2" xfId="26303" xr:uid="{0B32E684-F062-40B2-B031-857FAF3A5982}"/>
    <cellStyle name="Millares 4 8 2 3" xfId="19921" xr:uid="{545F25BE-CAED-43B2-96BD-22451688FEB8}"/>
    <cellStyle name="Millares 4 8 3" xfId="8674" xr:uid="{42DD04D3-6B48-4D32-A816-F7930B70579B}"/>
    <cellStyle name="Millares 4 8 3 2" xfId="23782" xr:uid="{C49353E9-4824-4EFE-9C1C-92590093B8B0}"/>
    <cellStyle name="Millares 4 8 4" xfId="17401" xr:uid="{B816B9F4-4E5B-4479-8732-A380300F6216}"/>
    <cellStyle name="Millares 4 9" xfId="2291" xr:uid="{6CA34425-5FE8-42E1-8DC4-03D95C80A9EC}"/>
    <cellStyle name="Millares 4 9 2" xfId="4928" xr:uid="{FE90B623-8AAC-4041-8400-4E096C82900F}"/>
    <cellStyle name="Millares 4 9 2 2" xfId="11292" xr:uid="{592DB4A3-12CA-429A-8EB4-B115115E463B}"/>
    <cellStyle name="Millares 4 9 2 2 2" xfId="26400" xr:uid="{7C0C0B2E-E17C-4A3B-9E81-1ED55BAF360B}"/>
    <cellStyle name="Millares 4 9 2 3" xfId="20036" xr:uid="{EFD23F0A-1BA9-42AE-8B9C-96CA292E8778}"/>
    <cellStyle name="Millares 4 9 3" xfId="8758" xr:uid="{52D6060B-CDBF-483B-8347-EF997F7288BD}"/>
    <cellStyle name="Millares 4 9 3 2" xfId="23866" xr:uid="{EA9F5B31-B9C4-48CA-B7C3-1971507BA465}"/>
    <cellStyle name="Millares 4 9 4" xfId="17516" xr:uid="{6469037A-A387-4630-9A3A-3888BAAE7887}"/>
    <cellStyle name="Millares 40" xfId="15863" xr:uid="{BB90EAA8-F472-4EFE-8558-2750694AD1DC}"/>
    <cellStyle name="Millares 40 2" xfId="30971" xr:uid="{20C2ACDD-B9E4-4911-B2E4-39DE0EBE2E3B}"/>
    <cellStyle name="Millares 41" xfId="14746" xr:uid="{7649A348-0301-433C-A514-F5FC294A325A}"/>
    <cellStyle name="Millares 41 2" xfId="29854" xr:uid="{04362D37-EBB8-45AE-9051-AAA2EF05FC7B}"/>
    <cellStyle name="Millares 42" xfId="17010" xr:uid="{255E881E-783C-4151-9B6D-DBA48522671D}"/>
    <cellStyle name="Millares 43" xfId="32119" xr:uid="{69B74E8C-8261-4969-967A-61C92FAA1542}"/>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2 2 2" xfId="11209" xr:uid="{22FB2E66-4378-421D-A15A-66EDA6201208}"/>
    <cellStyle name="Millares 8 2 2 2 2 2" xfId="26317" xr:uid="{E7EEFA28-C723-449C-9774-297F525AF07F}"/>
    <cellStyle name="Millares 8 2 2 2 3" xfId="19935" xr:uid="{08EF9F28-8F81-4FB4-B839-F321279D0FDB}"/>
    <cellStyle name="Millares 8 2 2 3" xfId="8688" xr:uid="{809A619C-8023-43A2-A220-A59B5AC3BCDF}"/>
    <cellStyle name="Millares 8 2 2 3 2" xfId="23796" xr:uid="{505F1708-C65C-43BD-A36E-FB4D74862D3D}"/>
    <cellStyle name="Millares 8 2 2 4" xfId="17415" xr:uid="{30BD2C7B-8D08-4D5B-84E0-27E49817120C}"/>
    <cellStyle name="Millares 8 2 3" xfId="2533" xr:uid="{7B4FBA3D-F4AA-4B1F-AF92-8CCF22139368}"/>
    <cellStyle name="Millares 8 2 3 2" xfId="5170" xr:uid="{00F9921C-738F-406F-87D3-894A092FB58D}"/>
    <cellStyle name="Millares 8 2 3 2 2" xfId="11534" xr:uid="{D5FF3D00-9917-4787-9B6A-19A6630BC03B}"/>
    <cellStyle name="Millares 8 2 3 2 2 2" xfId="26642" xr:uid="{29D80958-95A9-4E2E-9B78-CEB2A89DCB4D}"/>
    <cellStyle name="Millares 8 2 3 2 3" xfId="20278" xr:uid="{9DD5D336-2550-44C5-BA1D-796984221D27}"/>
    <cellStyle name="Millares 8 2 3 3" xfId="9000" xr:uid="{6BA89761-3DF4-4729-B3D7-3738BECEC666}"/>
    <cellStyle name="Millares 8 2 3 3 2" xfId="24108" xr:uid="{1034D39B-182E-4D19-9ACF-3E06D5A711CB}"/>
    <cellStyle name="Millares 8 2 3 4" xfId="17656" xr:uid="{2372098D-AC25-4B50-8C47-6AA94450D724}"/>
    <cellStyle name="Millares 8 2 4" xfId="4045" xr:uid="{80F09984-3A92-4D41-A31E-6B0E41335D2D}"/>
    <cellStyle name="Millares 8 2 4 2" xfId="6682" xr:uid="{46A8792D-0809-4A35-B951-7BC10BE2EFF8}"/>
    <cellStyle name="Millares 8 2 4 2 2" xfId="12993" xr:uid="{21041EC1-CABD-4198-9570-BB05EBD1C249}"/>
    <cellStyle name="Millares 8 2 4 2 2 2" xfId="28101" xr:uid="{ECD1BBF2-06D0-4B26-8C12-B0AFC9BE9B68}"/>
    <cellStyle name="Millares 8 2 4 2 3" xfId="21790" xr:uid="{79355E39-2CB4-45BA-8D7C-E68363814A37}"/>
    <cellStyle name="Millares 8 2 4 3" xfId="10427" xr:uid="{29D8D277-C06B-4F70-9FE2-F5D9C0DBCEB1}"/>
    <cellStyle name="Millares 8 2 4 3 2" xfId="25535" xr:uid="{9F2BF194-C4E8-4AAC-854A-998311E89AA6}"/>
    <cellStyle name="Millares 8 2 4 4" xfId="19153" xr:uid="{0C49EA7E-D428-4E49-94D3-54F22CAB18BF}"/>
    <cellStyle name="Millares 8 2 5" xfId="4421" xr:uid="{2D04BFB3-9E85-487F-A5DE-69B667E5D8F0}"/>
    <cellStyle name="Millares 8 2 5 2" xfId="10803" xr:uid="{FA55CA32-09F0-4ABA-B610-465801135868}"/>
    <cellStyle name="Millares 8 2 5 2 2" xfId="25911" xr:uid="{83FF2AD2-EDEA-404F-BA05-9B769386B3B4}"/>
    <cellStyle name="Millares 8 2 5 3" xfId="19529" xr:uid="{9EC423A3-28E6-4683-8DA8-E11A37FF31B5}"/>
    <cellStyle name="Millares 8 2 6" xfId="4610" xr:uid="{979B4CD4-A1C5-4B88-AFDB-479B88FCAF98}"/>
    <cellStyle name="Millares 8 2 6 2" xfId="10992" xr:uid="{2F2DAFC5-F1C0-4A26-BE7E-E4DC88858464}"/>
    <cellStyle name="Millares 8 2 6 2 2" xfId="26100" xr:uid="{E886A9AB-7697-40E3-A7A4-F3E8BAF1133C}"/>
    <cellStyle name="Millares 8 2 6 3" xfId="19718" xr:uid="{E6FA5768-10CD-4BEA-B587-0C13B0B1AE2A}"/>
    <cellStyle name="Millares 8 2 7" xfId="8287" xr:uid="{B1E8CD3D-F1E5-4E37-9ABE-141F7F32B587}"/>
    <cellStyle name="Millares 8 2 7 2" xfId="23395" xr:uid="{23B491C7-A5BA-4037-BDC5-8B92507149EB}"/>
    <cellStyle name="Millares 8 2 8" xfId="17198" xr:uid="{E74A44E4-C41E-434A-8E04-1BF10D62327D}"/>
    <cellStyle name="Millares 8 3" xfId="1889" xr:uid="{C1C7EAE6-498C-4734-B3FC-275242EC5D95}"/>
    <cellStyle name="Millares 8 3 2" xfId="2449" xr:uid="{159D73F3-EAA1-4788-BBA6-132E06230C69}"/>
    <cellStyle name="Millares 8 3 2 2" xfId="5086" xr:uid="{EDEF0FD6-DA63-48A8-8E22-42D33A054180}"/>
    <cellStyle name="Millares 8 3 2 2 2" xfId="11450" xr:uid="{33473F8B-166E-4425-BE20-E80CBCD6F224}"/>
    <cellStyle name="Millares 8 3 2 2 2 2" xfId="26558" xr:uid="{39CE66B5-BA83-4537-A19F-D4FAF43B841D}"/>
    <cellStyle name="Millares 8 3 2 2 3" xfId="20194" xr:uid="{315A89F3-C534-4BE5-AE37-749BBBDA0F19}"/>
    <cellStyle name="Millares 8 3 2 3" xfId="8916" xr:uid="{9DD02629-C5C3-4842-81F0-89E93B68A043}"/>
    <cellStyle name="Millares 8 3 2 3 2" xfId="24024" xr:uid="{653ADCE6-C1E8-4E85-9F49-46E489D5C3ED}"/>
    <cellStyle name="Millares 8 3 2 4" xfId="17623" xr:uid="{6A9DFBBB-EB46-4AB2-B967-A4B4146555DF}"/>
    <cellStyle name="Millares 8 3 3" xfId="3961" xr:uid="{C4D1261A-210C-45F9-BBD3-1E6DF037214A}"/>
    <cellStyle name="Millares 8 3 3 2" xfId="6598" xr:uid="{B12265B6-32F6-4772-B8FE-DA49C884DE8D}"/>
    <cellStyle name="Millares 8 3 3 2 2" xfId="12909" xr:uid="{9B3CEE66-8060-4E5E-95C8-4EAB0AC1294B}"/>
    <cellStyle name="Millares 8 3 3 2 2 2" xfId="28017" xr:uid="{E3AA00E7-9736-4ADB-8E90-B51348923F0F}"/>
    <cellStyle name="Millares 8 3 3 2 3" xfId="21706" xr:uid="{EAF98563-0869-48E7-97BE-5200F82B3CF6}"/>
    <cellStyle name="Millares 8 3 3 3" xfId="10343" xr:uid="{2A9D1DA7-F2F3-4475-BCD4-4DABDC58EAC1}"/>
    <cellStyle name="Millares 8 3 3 3 2" xfId="25451" xr:uid="{F744DC4B-2FC5-454D-94F6-8FE305C0CA82}"/>
    <cellStyle name="Millares 8 3 3 4" xfId="19069" xr:uid="{B4872ADF-E401-4602-92AA-C208BF59278E}"/>
    <cellStyle name="Millares 8 3 4" xfId="4526" xr:uid="{03BB87B1-3C71-4B29-8689-204DED7B54C6}"/>
    <cellStyle name="Millares 8 3 4 2" xfId="10908" xr:uid="{88A010E2-7CBD-4286-809E-AA0DBBEA257F}"/>
    <cellStyle name="Millares 8 3 4 2 2" xfId="26016" xr:uid="{89A8FF7F-0162-457C-A822-C885147ECB79}"/>
    <cellStyle name="Millares 8 3 4 3" xfId="19634" xr:uid="{2297BD29-4AE8-4A8B-B859-745A5E2805EF}"/>
    <cellStyle name="Millares 8 3 5" xfId="8390" xr:uid="{6D10778E-310D-4788-8FD7-1B05AF6655B4}"/>
    <cellStyle name="Millares 8 3 5 2" xfId="23498" xr:uid="{210EC486-2357-479A-B3A2-982AA7047340}"/>
    <cellStyle name="Millares 8 3 6" xfId="17114" xr:uid="{504674B4-AEC0-4680-A23B-D4A55A7768D2}"/>
    <cellStyle name="Millares 9" xfId="1960" xr:uid="{92AE3045-00D1-442E-A2DD-3CC3BD5A9968}"/>
    <cellStyle name="Millares 9 2" xfId="2177" xr:uid="{ED1B46DB-A296-44D3-95BA-6661CE5B0641}"/>
    <cellStyle name="Millares 9 2 2" xfId="4814" xr:uid="{416D4C75-23B4-49EB-9ACC-CCCB9B9B85B6}"/>
    <cellStyle name="Millares 9 2 2 2" xfId="11196" xr:uid="{FA0CA0BB-6BB2-4210-9C8F-F87057EAD670}"/>
    <cellStyle name="Millares 9 2 2 2 2" xfId="26304" xr:uid="{C203A233-0EFF-4123-95F1-3ADC41F483C8}"/>
    <cellStyle name="Millares 9 2 2 3" xfId="19922" xr:uid="{EFA0D57E-6CD9-41CB-8CA7-7E50C8F012E6}"/>
    <cellStyle name="Millares 9 2 3" xfId="8675" xr:uid="{A90FD09F-1135-4F66-85B8-053EDCA7441E}"/>
    <cellStyle name="Millares 9 2 3 2" xfId="23783" xr:uid="{DB76E839-A550-4368-A8C1-A8DF0E830DC8}"/>
    <cellStyle name="Millares 9 2 4" xfId="17402" xr:uid="{023ED7F3-8821-45A1-9A5E-91CF9700D40F}"/>
    <cellStyle name="Millares 9 3" xfId="2520" xr:uid="{FCC6FA5B-9CEF-4E9C-A5DC-1F36FA74F208}"/>
    <cellStyle name="Millares 9 3 2" xfId="5157" xr:uid="{302BB61B-1AD4-48A6-82FD-C01C90264C01}"/>
    <cellStyle name="Millares 9 3 2 2" xfId="11521" xr:uid="{107ACE0C-DD1E-427B-A82E-B97D8012A856}"/>
    <cellStyle name="Millares 9 3 2 2 2" xfId="26629" xr:uid="{92216CDF-66D4-486A-8F59-325A3CAF8D5B}"/>
    <cellStyle name="Millares 9 3 2 3" xfId="20265" xr:uid="{BB2B3934-610A-4C73-9CF6-6B1C05981E84}"/>
    <cellStyle name="Millares 9 3 3" xfId="8987" xr:uid="{B9091EB4-546F-4493-91BA-B6AEDC0D4706}"/>
    <cellStyle name="Millares 9 3 3 2" xfId="24095" xr:uid="{254732E3-BB20-4575-972C-0F4B9B6B50FA}"/>
    <cellStyle name="Millares 9 3 4" xfId="17643" xr:uid="{92EB704D-D3EC-451D-A3FF-FAEE73B7147A}"/>
    <cellStyle name="Millares 9 4" xfId="4032" xr:uid="{4F117C41-475C-4A2E-8B30-50C2187D32E6}"/>
    <cellStyle name="Millares 9 4 2" xfId="6669" xr:uid="{A2B9E553-F440-41A8-966A-5978B2808911}"/>
    <cellStyle name="Millares 9 4 2 2" xfId="12980" xr:uid="{BAEE6716-AF4F-41D7-959B-A4A7AFE91B8B}"/>
    <cellStyle name="Millares 9 4 2 2 2" xfId="28088" xr:uid="{32EA5994-4355-4B37-B16B-7D3AE69F6462}"/>
    <cellStyle name="Millares 9 4 2 3" xfId="21777" xr:uid="{9D8DE58B-C181-44DF-9A35-B5AB9468620E}"/>
    <cellStyle name="Millares 9 4 3" xfId="10414" xr:uid="{B579B7DD-0493-4B51-A08B-88F40243462F}"/>
    <cellStyle name="Millares 9 4 3 2" xfId="25522" xr:uid="{439B7E3C-951D-43B1-8113-7684CB2D67FF}"/>
    <cellStyle name="Millares 9 4 4" xfId="19140" xr:uid="{D96B8BD9-3188-4D8F-AD44-A33A0CE3D1B6}"/>
    <cellStyle name="Millares 9 5" xfId="4408" xr:uid="{64F94FDC-DE9D-406C-9B59-DC440317427B}"/>
    <cellStyle name="Millares 9 5 2" xfId="10790" xr:uid="{0A15309D-B677-4693-907C-E5FD9EA20D58}"/>
    <cellStyle name="Millares 9 5 2 2" xfId="25898" xr:uid="{1797CC0C-69CA-432C-9013-3FC924968DA4}"/>
    <cellStyle name="Millares 9 5 3" xfId="19516" xr:uid="{DED99584-244F-4EEF-B1E2-7617CEEED214}"/>
    <cellStyle name="Millares 9 6" xfId="4597" xr:uid="{494C6EFF-F668-4FED-83DA-B812EC0AFDEB}"/>
    <cellStyle name="Millares 9 6 2" xfId="10979" xr:uid="{542B9616-BEB0-4FAB-BA92-8A02D72A2323}"/>
    <cellStyle name="Millares 9 6 2 2" xfId="26087" xr:uid="{9D1BE0C3-C77C-476D-ADE6-54B1EDA0CFC7}"/>
    <cellStyle name="Millares 9 6 3" xfId="19705" xr:uid="{A3AE7F9C-3205-4F0B-AAC4-4BD53B95427F}"/>
    <cellStyle name="Millares 9 7" xfId="8274" xr:uid="{A84F212C-9B76-4806-A7E4-98623BF6A2F3}"/>
    <cellStyle name="Millares 9 7 2" xfId="23382" xr:uid="{AB46382E-F4AA-44E0-92F7-932A7D54502B}"/>
    <cellStyle name="Millares 9 8" xfId="17185" xr:uid="{738CC64E-7AAC-4298-979B-AF7AF78CE7B5}"/>
    <cellStyle name="Moneda [0]" xfId="32118" builtinId="7"/>
    <cellStyle name="Moneda [0] 2" xfId="32121" xr:uid="{3D3FB12D-889E-43C4-B2E1-464ECFD8FC7E}"/>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13" xfId="32124" xr:uid="{D6BED76E-853A-41F7-9F00-F056821B7594}"/>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10" xfId="15308" xr:uid="{7E4DB8FF-6081-42FC-873B-76A0D11DA607}"/>
    <cellStyle name="Notas 10 2 10 2" xfId="30416" xr:uid="{20559CDC-E844-458C-8C4E-737A28D8D498}"/>
    <cellStyle name="Notas 10 2 11" xfId="13464" xr:uid="{71492220-AF50-4574-9404-856992897AD3}"/>
    <cellStyle name="Notas 10 2 11 2" xfId="28572" xr:uid="{45546609-127C-41AB-B599-EE53BEF23267}"/>
    <cellStyle name="Notas 10 2 12" xfId="17128" xr:uid="{ADBD75B2-275A-4E0A-9EA8-C514FA75F70A}"/>
    <cellStyle name="Notas 10 2 2" xfId="2463" xr:uid="{6BAF1F8A-95EC-4F47-BABD-68287035B3B5}"/>
    <cellStyle name="Notas 10 2 2 2" xfId="5100" xr:uid="{639937B3-61E1-45DB-8545-F68078F2A913}"/>
    <cellStyle name="Notas 10 2 2 2 2" xfId="11464" xr:uid="{046D0E33-A69C-48B8-B24B-6E91493B58A2}"/>
    <cellStyle name="Notas 10 2 2 2 2 2" xfId="26572" xr:uid="{4A105A90-2DDB-4235-A408-D150DE3BD3C7}"/>
    <cellStyle name="Notas 10 2 2 2 3" xfId="13850" xr:uid="{71B08B31-FBE2-4DF6-ABE2-DE937F44CCE2}"/>
    <cellStyle name="Notas 10 2 2 2 3 2" xfId="28958" xr:uid="{5DB589BF-B13C-4D05-8FD8-D164C16A2ED0}"/>
    <cellStyle name="Notas 10 2 2 2 4" xfId="20208" xr:uid="{E7438771-2FB1-43A3-9E53-B1E4374602D0}"/>
    <cellStyle name="Notas 10 2 2 3" xfId="8930" xr:uid="{B352A053-700F-4F79-9C41-2C9FE1C838BF}"/>
    <cellStyle name="Notas 10 2 2 3 2" xfId="24038" xr:uid="{2E58A930-507A-4732-8A5A-29359FEE9B62}"/>
    <cellStyle name="Notas 10 2 3" xfId="2679" xr:uid="{417ADB3B-AE8D-45D7-9F0F-3E385AEC153E}"/>
    <cellStyle name="Notas 10 2 3 2" xfId="5316" xr:uid="{46A0B901-1F9E-483F-AE62-5EDBC7CF0D63}"/>
    <cellStyle name="Notas 10 2 3 2 2" xfId="15944" xr:uid="{C8D9DC15-8F8F-4030-865A-C918CA796B40}"/>
    <cellStyle name="Notas 10 2 3 2 2 2" xfId="31052" xr:uid="{4D1606C1-B439-44CD-AE04-CC42BF96066F}"/>
    <cellStyle name="Notas 10 2 3 2 3" xfId="20424" xr:uid="{DE935B9C-694C-440E-94E5-474D44FC0A0A}"/>
    <cellStyle name="Notas 10 2 3 3" xfId="7284" xr:uid="{D2071DAD-7529-4DD2-A0CA-42C5AF2A91E1}"/>
    <cellStyle name="Notas 10 2 3 3 2" xfId="22392" xr:uid="{2520A18E-9C22-431C-A690-D4172FCEE056}"/>
    <cellStyle name="Notas 10 2 3 4" xfId="17787" xr:uid="{89CEAECF-C818-4CF0-A05A-467C5C253764}"/>
    <cellStyle name="Notas 10 2 4" xfId="2982" xr:uid="{0A7A574D-323D-4CBA-BDB1-E93D84E1DC34}"/>
    <cellStyle name="Notas 10 2 4 2" xfId="5619" xr:uid="{6685B4EC-36A1-4055-85C3-AB62955D67B4}"/>
    <cellStyle name="Notas 10 2 4 2 2" xfId="11930" xr:uid="{8234BE32-074D-4983-A718-95D60C5AA58C}"/>
    <cellStyle name="Notas 10 2 4 2 2 2" xfId="27038" xr:uid="{536430E6-5C76-48AE-A82C-E2F2FDC6AFF0}"/>
    <cellStyle name="Notas 10 2 4 2 3" xfId="15448" xr:uid="{3EEB7E56-1D98-4720-B165-A97B6717C38F}"/>
    <cellStyle name="Notas 10 2 4 2 3 2" xfId="30556" xr:uid="{5F1DE923-F12D-4B80-A6D9-6A308D5F1C55}"/>
    <cellStyle name="Notas 10 2 4 2 4" xfId="20727" xr:uid="{ECB6C7FD-A928-48B5-ACE3-FE5272471FC7}"/>
    <cellStyle name="Notas 10 2 4 3" xfId="9364" xr:uid="{DA73360C-5662-4310-A816-A970451909D2}"/>
    <cellStyle name="Notas 10 2 4 3 2" xfId="24472" xr:uid="{7969D08D-32B1-4ED5-91F5-30D693E2D1D3}"/>
    <cellStyle name="Notas 10 2 4 4" xfId="16025" xr:uid="{D452B95C-43D2-4A43-9D16-7B48E5157AE7}"/>
    <cellStyle name="Notas 10 2 4 4 2" xfId="31133" xr:uid="{EB60CF14-B593-4D3E-896A-895EDC1DFB83}"/>
    <cellStyle name="Notas 10 2 4 5" xfId="18090" xr:uid="{C7F106B5-7E57-4DA7-94D4-2CA8BFDD984A}"/>
    <cellStyle name="Notas 10 2 5" xfId="3308" xr:uid="{D6835D8C-5149-4E2C-B942-5B34A23FA53F}"/>
    <cellStyle name="Notas 10 2 5 2" xfId="5945" xr:uid="{99517883-3FED-4F9D-9D15-B871DF3DD4AD}"/>
    <cellStyle name="Notas 10 2 5 2 2" xfId="12256" xr:uid="{1BDFC1CC-A0D6-43A5-9B30-FDF493789706}"/>
    <cellStyle name="Notas 10 2 5 2 2 2" xfId="27364" xr:uid="{4146178F-4242-4261-BB06-DEACC398C06A}"/>
    <cellStyle name="Notas 10 2 5 2 3" xfId="7235" xr:uid="{83A0889F-5116-49A0-9FCC-D76C8659F15E}"/>
    <cellStyle name="Notas 10 2 5 2 3 2" xfId="22343" xr:uid="{A9EFBCA1-88BB-432A-94AD-E86B5FE41396}"/>
    <cellStyle name="Notas 10 2 5 2 4" xfId="21053" xr:uid="{2BF7097F-AFD4-4D47-B7CD-789AFDCB210C}"/>
    <cellStyle name="Notas 10 2 5 3" xfId="9690" xr:uid="{75EAA239-4C95-4294-A1D0-3B752810015D}"/>
    <cellStyle name="Notas 10 2 5 3 2" xfId="24798" xr:uid="{62583228-FA98-4A87-B9D3-693CF748FBF9}"/>
    <cellStyle name="Notas 10 2 5 4" xfId="14841" xr:uid="{76E3BD4D-331C-43D2-B6C4-FCA1B9B7E814}"/>
    <cellStyle name="Notas 10 2 5 4 2" xfId="29949" xr:uid="{D69AD7DA-3B40-4034-8028-B9047D866770}"/>
    <cellStyle name="Notas 10 2 5 5" xfId="18416" xr:uid="{29BF18FC-D8B5-43C6-ADFF-012C42412F88}"/>
    <cellStyle name="Notas 10 2 6" xfId="3614" xr:uid="{8B1643AB-F18E-47D0-88C8-B61208D850B8}"/>
    <cellStyle name="Notas 10 2 6 2" xfId="6251" xr:uid="{9702EE5E-AA6E-4D18-955D-BA72B17DB84A}"/>
    <cellStyle name="Notas 10 2 6 2 2" xfId="12562" xr:uid="{EE2F588A-0737-4B6B-BC1F-3655EE2FC75F}"/>
    <cellStyle name="Notas 10 2 6 2 2 2" xfId="27670" xr:uid="{DDC8D1C4-24A9-42F2-A711-25FA656E7782}"/>
    <cellStyle name="Notas 10 2 6 2 3" xfId="15377" xr:uid="{46F694C9-86D8-4780-86B1-8847E1316E0A}"/>
    <cellStyle name="Notas 10 2 6 2 3 2" xfId="30485" xr:uid="{2B2A6700-24C9-427E-9442-4640B48AD179}"/>
    <cellStyle name="Notas 10 2 6 2 4" xfId="21359" xr:uid="{5E8400AA-2B52-4951-9175-2D2831CF27D6}"/>
    <cellStyle name="Notas 10 2 6 3" xfId="9996" xr:uid="{164E4756-3284-43C2-B760-80D448E8B9B4}"/>
    <cellStyle name="Notas 10 2 6 3 2" xfId="25104" xr:uid="{A4C361F3-D410-4C2F-B066-E86D3FC02FB7}"/>
    <cellStyle name="Notas 10 2 6 4" xfId="14249" xr:uid="{01E289A2-C255-4973-B095-C0FFCEC9408C}"/>
    <cellStyle name="Notas 10 2 6 4 2" xfId="29357" xr:uid="{BB33F585-3390-4C7B-918E-58AD0C86583F}"/>
    <cellStyle name="Notas 10 2 6 5" xfId="18722" xr:uid="{CF2D4064-4CDD-46BA-82C0-7F6387B7D993}"/>
    <cellStyle name="Notas 10 2 7" xfId="3975" xr:uid="{723AF24E-51AE-4E17-BB56-93BDD395A84F}"/>
    <cellStyle name="Notas 10 2 7 2" xfId="6612" xr:uid="{7A8B7DB1-108F-4267-87D3-C8FB33ED438E}"/>
    <cellStyle name="Notas 10 2 7 2 2" xfId="12923" xr:uid="{DF68B7EF-3FF3-42B1-BEB8-35A823B099D6}"/>
    <cellStyle name="Notas 10 2 7 2 2 2" xfId="28031" xr:uid="{ED868E61-BF34-412B-897C-7E3B2D64D131}"/>
    <cellStyle name="Notas 10 2 7 2 3" xfId="16613" xr:uid="{8FA5681C-B1F1-442E-8DA6-994C9824260D}"/>
    <cellStyle name="Notas 10 2 7 2 3 2" xfId="31721" xr:uid="{A46C5D0F-A399-4CCC-9FD2-7F16CB135DF6}"/>
    <cellStyle name="Notas 10 2 7 2 4" xfId="21720" xr:uid="{B05F1E0E-7845-4B6D-A836-1B5432E9B420}"/>
    <cellStyle name="Notas 10 2 7 3" xfId="10357" xr:uid="{585746B9-F127-441A-AE2A-67279F31BC12}"/>
    <cellStyle name="Notas 10 2 7 3 2" xfId="25465" xr:uid="{6B575AB2-3577-46AF-BAC2-0BD6FC977830}"/>
    <cellStyle name="Notas 10 2 7 4" xfId="15937" xr:uid="{883492A3-F488-4B07-AA08-F3D5E7E31890}"/>
    <cellStyle name="Notas 10 2 7 4 2" xfId="31045" xr:uid="{75A7A2D3-DBB9-4F13-B893-A1F68B898B56}"/>
    <cellStyle name="Notas 10 2 7 5" xfId="19083" xr:uid="{29207480-F0E9-4F1F-8F53-C8105EB7076A}"/>
    <cellStyle name="Notas 10 2 8" xfId="4540" xr:uid="{9AFC0D97-3903-4A3F-8456-F1E4A808E71C}"/>
    <cellStyle name="Notas 10 2 8 2" xfId="10922" xr:uid="{4FD45E71-B21B-4E85-B31B-B215827FEB6C}"/>
    <cellStyle name="Notas 10 2 8 2 2" xfId="26030" xr:uid="{FACFB958-4614-4D31-A198-0F892176183D}"/>
    <cellStyle name="Notas 10 2 8 3" xfId="15556" xr:uid="{81F5F72E-2E6C-48EA-8097-AE3FCAE8E1BB}"/>
    <cellStyle name="Notas 10 2 8 3 2" xfId="30664" xr:uid="{C7FAE67A-EA88-4460-9CAE-0663754194E4}"/>
    <cellStyle name="Notas 10 2 8 4" xfId="19648" xr:uid="{5C0E97E6-EF46-43C1-958F-236A8A974D86}"/>
    <cellStyle name="Notas 10 2 9" xfId="8404" xr:uid="{505AE855-E0E8-4AF4-92AD-2BEE1F6B49F8}"/>
    <cellStyle name="Notas 10 2 9 2" xfId="23512" xr:uid="{D4F4D17D-56ED-42EA-92A7-03F12E521127}"/>
    <cellStyle name="Notas 10 3" xfId="1890" xr:uid="{1251BC98-7E31-4B9C-91AA-E4AEB4737914}"/>
    <cellStyle name="Notas 10 3 10" xfId="8391" xr:uid="{618E5296-3AB9-452E-A7B6-688A239D6A52}"/>
    <cellStyle name="Notas 10 3 10 2" xfId="23499" xr:uid="{1C6276BF-7279-4CA3-9E67-E47311D44D90}"/>
    <cellStyle name="Notas 10 3 11" xfId="11759" xr:uid="{3946E258-7321-461C-B0EC-1D673E06D7C4}"/>
    <cellStyle name="Notas 10 3 11 2" xfId="26867" xr:uid="{57CEAC34-6C74-474D-A96C-376C699BB86A}"/>
    <cellStyle name="Notas 10 3 12" xfId="8110" xr:uid="{654B7E20-AF7E-41DA-B7CD-2BF7C0B0044B}"/>
    <cellStyle name="Notas 10 3 12 2" xfId="23218" xr:uid="{7CEA1BA3-F130-4CEC-8A7D-0F3B001F8E0A}"/>
    <cellStyle name="Notas 10 3 13" xfId="17115" xr:uid="{0A8FA003-2092-451B-8F7D-ED9635CF9601}"/>
    <cellStyle name="Notas 10 3 2" xfId="2450" xr:uid="{CC0AD049-8F9C-4365-89AB-5E84323785CD}"/>
    <cellStyle name="Notas 10 3 2 2" xfId="5087" xr:uid="{FFC878E4-FA06-427D-9492-227D49B00169}"/>
    <cellStyle name="Notas 10 3 2 2 2" xfId="11451" xr:uid="{B7DD248C-FEC3-4EC0-821E-FF017E05ED25}"/>
    <cellStyle name="Notas 10 3 2 2 2 2" xfId="26559" xr:uid="{A5D39516-FB15-4C96-89CE-AE303812ED89}"/>
    <cellStyle name="Notas 10 3 2 2 3" xfId="15392" xr:uid="{F029C949-C9C2-4FEA-912D-1EA2C83DE5CC}"/>
    <cellStyle name="Notas 10 3 2 2 3 2" xfId="30500" xr:uid="{34C253D8-E1F5-4C14-8AA3-A31875D98184}"/>
    <cellStyle name="Notas 10 3 2 2 4" xfId="20195" xr:uid="{9FCCB7A3-AC08-4937-8AF8-DBBDE1C29730}"/>
    <cellStyle name="Notas 10 3 2 3" xfId="8917" xr:uid="{43FA89D4-D90C-4CB7-9036-C296A97A1A91}"/>
    <cellStyle name="Notas 10 3 2 3 2" xfId="24025" xr:uid="{D605C62F-2B6B-496F-8409-3F3646F4B775}"/>
    <cellStyle name="Notas 10 3 2 4" xfId="8689" xr:uid="{179E8B26-D563-451E-8CB8-AD03F0ACDDC6}"/>
    <cellStyle name="Notas 10 3 2 4 2" xfId="23797" xr:uid="{9CE7C9E3-CB5C-4173-9119-F5509EFE0D79}"/>
    <cellStyle name="Notas 10 3 2 5" xfId="14980" xr:uid="{0EE4A934-D736-41DF-AF3D-BE1C1295F9F0}"/>
    <cellStyle name="Notas 10 3 2 5 2" xfId="30088" xr:uid="{ED835A75-2AB1-4BB5-A195-E6F2D55489A8}"/>
    <cellStyle name="Notas 10 3 2 6" xfId="17624" xr:uid="{AE76509A-7131-47DE-BBB1-9AB5268665E5}"/>
    <cellStyle name="Notas 10 3 3" xfId="2666" xr:uid="{DE79F1FB-59C5-4611-BA3C-82D22F012A55}"/>
    <cellStyle name="Notas 10 3 3 2" xfId="5303" xr:uid="{D307BF7D-C786-43F5-9F1B-D35A278FE1A7}"/>
    <cellStyle name="Notas 10 3 3 2 2" xfId="14373" xr:uid="{F9AAAC5A-7C47-446E-9D63-BA1811D1B4E5}"/>
    <cellStyle name="Notas 10 3 3 2 2 2" xfId="29481" xr:uid="{B19FC1E7-F02B-4CC0-969D-EACBBDF6567E}"/>
    <cellStyle name="Notas 10 3 3 2 3" xfId="20411" xr:uid="{DA80F801-D1B9-4F53-9D35-B3569F2F60E2}"/>
    <cellStyle name="Notas 10 3 3 3" xfId="14057" xr:uid="{69339CB0-C201-4079-8BF6-079C95890289}"/>
    <cellStyle name="Notas 10 3 3 3 2" xfId="29165" xr:uid="{8FF6DCE5-65A8-4B4F-9398-512E24CDAFE5}"/>
    <cellStyle name="Notas 10 3 3 4" xfId="17774" xr:uid="{6CD972D9-3898-49DA-A57B-DEA6557179D0}"/>
    <cellStyle name="Notas 10 3 4" xfId="2969" xr:uid="{AAD5E71F-A66F-402D-B45D-DBD025CAABF7}"/>
    <cellStyle name="Notas 10 3 4 2" xfId="5606" xr:uid="{9E151BA2-1896-4DA8-B77D-872C77C73521}"/>
    <cellStyle name="Notas 10 3 4 2 2" xfId="11917" xr:uid="{7601DE26-C188-4EDD-9EAC-E2CB06D5219A}"/>
    <cellStyle name="Notas 10 3 4 2 2 2" xfId="27025" xr:uid="{78D3DADC-2CEA-4397-A9B8-2F27140A4066}"/>
    <cellStyle name="Notas 10 3 4 2 3" xfId="16472" xr:uid="{72D8A733-8A4B-4767-A2AB-F16BB0FA5097}"/>
    <cellStyle name="Notas 10 3 4 2 3 2" xfId="31580" xr:uid="{95AB14C9-854B-4539-9A63-B929A6C13766}"/>
    <cellStyle name="Notas 10 3 4 2 4" xfId="20714" xr:uid="{6F32E276-9992-4544-BD59-8DAE48CBB604}"/>
    <cellStyle name="Notas 10 3 4 3" xfId="9351" xr:uid="{FD3C979B-5A12-4017-8C12-0FD541150B3E}"/>
    <cellStyle name="Notas 10 3 4 3 2" xfId="24459" xr:uid="{B9EC7D86-5CE0-443F-8CCE-3E54A68AF3FE}"/>
    <cellStyle name="Notas 10 3 4 4" xfId="7981" xr:uid="{954FBF8D-42D0-4780-9AA0-33498BA8AE33}"/>
    <cellStyle name="Notas 10 3 4 4 2" xfId="23089" xr:uid="{FCAA849F-777A-4726-BEA5-1C4D4B6BC7E6}"/>
    <cellStyle name="Notas 10 3 4 5" xfId="18077" xr:uid="{9F2651CB-D480-4391-B954-9DB6A289AB8A}"/>
    <cellStyle name="Notas 10 3 5" xfId="3295" xr:uid="{6A197CF9-EBAA-4667-A1D1-C21A6CA0AD0C}"/>
    <cellStyle name="Notas 10 3 5 2" xfId="5932" xr:uid="{EF3B9912-3291-4BCA-B298-9F0E78048B67}"/>
    <cellStyle name="Notas 10 3 5 2 2" xfId="12243" xr:uid="{044E160D-A4A7-43B9-9E33-EB3774EB6BFB}"/>
    <cellStyle name="Notas 10 3 5 2 2 2" xfId="27351" xr:uid="{1B1A6888-A858-4455-A924-9C2913AD3F5E}"/>
    <cellStyle name="Notas 10 3 5 2 3" xfId="14760" xr:uid="{92E84E32-845C-41D5-871C-456CB1D5A542}"/>
    <cellStyle name="Notas 10 3 5 2 3 2" xfId="29868" xr:uid="{0E89A3E7-3E39-458A-B4A9-36BB6867E0FB}"/>
    <cellStyle name="Notas 10 3 5 2 4" xfId="21040" xr:uid="{A415ED6F-5C0F-443A-8A9B-359C024214BA}"/>
    <cellStyle name="Notas 10 3 5 3" xfId="9677" xr:uid="{33C466B3-7B57-456E-B2A9-352E9B8DE5E3}"/>
    <cellStyle name="Notas 10 3 5 3 2" xfId="24785" xr:uid="{60C28CD8-2C45-4B9D-8C26-C53CBA96C1D3}"/>
    <cellStyle name="Notas 10 3 5 4" xfId="11683" xr:uid="{6E78EA01-8514-4330-AAC5-3AA22D0E07CF}"/>
    <cellStyle name="Notas 10 3 5 4 2" xfId="26791" xr:uid="{9B2D0C0F-CECB-49F1-894B-0B5EC0F7C72A}"/>
    <cellStyle name="Notas 10 3 5 5" xfId="18403" xr:uid="{B665F3FC-8368-48BC-8F85-20FDAECD4171}"/>
    <cellStyle name="Notas 10 3 6" xfId="3601" xr:uid="{3101FF6C-2A94-4223-AD1B-BCD5B45F5BA1}"/>
    <cellStyle name="Notas 10 3 6 2" xfId="6238" xr:uid="{AACAA3EB-E32B-48C4-9895-63053B18D44D}"/>
    <cellStyle name="Notas 10 3 6 2 2" xfId="12549" xr:uid="{E0D7AFD7-83FC-4065-AA1C-3410E0F6B797}"/>
    <cellStyle name="Notas 10 3 6 2 2 2" xfId="27657" xr:uid="{BB3BC529-690A-4F7F-8438-9D323CC5FB58}"/>
    <cellStyle name="Notas 10 3 6 2 3" xfId="13531" xr:uid="{73760326-98BC-4DDC-B0C8-9E4AB09E3144}"/>
    <cellStyle name="Notas 10 3 6 2 3 2" xfId="28639" xr:uid="{678EA87D-41DC-4B41-B3B6-66B804F89212}"/>
    <cellStyle name="Notas 10 3 6 2 4" xfId="21346" xr:uid="{DD8DD426-39E0-4AC5-B2FF-2A7AEAEF4F0C}"/>
    <cellStyle name="Notas 10 3 6 3" xfId="9983" xr:uid="{808BEC61-910D-419A-9DB6-A06F22375DD5}"/>
    <cellStyle name="Notas 10 3 6 3 2" xfId="25091" xr:uid="{9CAD51EC-CFF3-4028-929D-1FA1F51A4565}"/>
    <cellStyle name="Notas 10 3 6 4" xfId="15828" xr:uid="{8ACC2909-6A86-4B5F-BD30-0D1BD9FA9D7E}"/>
    <cellStyle name="Notas 10 3 6 4 2" xfId="30936" xr:uid="{8E874B74-7B44-4F08-95ED-1C226FC1FC48}"/>
    <cellStyle name="Notas 10 3 6 5" xfId="18709" xr:uid="{09D95FCA-597C-47F7-A988-9B8139DE5FDA}"/>
    <cellStyle name="Notas 10 3 7" xfId="3962" xr:uid="{B01F9639-673B-4341-94F7-A7166A2FFF50}"/>
    <cellStyle name="Notas 10 3 7 2" xfId="6599" xr:uid="{E2318A52-332E-4328-A60E-667A2E460D16}"/>
    <cellStyle name="Notas 10 3 7 2 2" xfId="12910" xr:uid="{7FF8B6D0-C14C-404C-BC61-F14369F59E58}"/>
    <cellStyle name="Notas 10 3 7 2 2 2" xfId="28018" xr:uid="{0312D356-8890-4066-B3D0-58A3838046E6}"/>
    <cellStyle name="Notas 10 3 7 2 3" xfId="16600" xr:uid="{CF77B444-035D-4002-B109-1F11026B02CA}"/>
    <cellStyle name="Notas 10 3 7 2 3 2" xfId="31708" xr:uid="{F649C268-4BD0-4A9B-A4D9-4EA430B5F41A}"/>
    <cellStyle name="Notas 10 3 7 2 4" xfId="21707" xr:uid="{F02B4B58-B1BA-4D95-A909-F2D015EB5A95}"/>
    <cellStyle name="Notas 10 3 7 3" xfId="10344" xr:uid="{A9A9F605-7D33-4B13-A0F9-7F401B07F2B4}"/>
    <cellStyle name="Notas 10 3 7 3 2" xfId="25452" xr:uid="{3ABFC6F6-CD07-4BA6-B6C2-FA13524C0CBF}"/>
    <cellStyle name="Notas 10 3 7 4" xfId="13382" xr:uid="{123F2E47-F61F-4770-96C6-36FE9D342326}"/>
    <cellStyle name="Notas 10 3 7 4 2" xfId="28490" xr:uid="{30D3D4AE-28A0-468B-B804-6EB7C002D562}"/>
    <cellStyle name="Notas 10 3 7 5" xfId="19070" xr:uid="{5A8844FD-2C16-4192-AE8A-985B75BE8BDD}"/>
    <cellStyle name="Notas 10 3 8" xfId="4294" xr:uid="{B1B9BEE9-3BE6-4952-858B-69A5CEEEC5A9}"/>
    <cellStyle name="Notas 10 3 8 2" xfId="6931" xr:uid="{303FCFC7-2400-4347-B97E-51ADB3D51E3B}"/>
    <cellStyle name="Notas 10 3 8 2 2" xfId="13242" xr:uid="{B5BD7B2B-2A16-42A3-A100-417E4285E3E3}"/>
    <cellStyle name="Notas 10 3 8 2 2 2" xfId="28350" xr:uid="{EBC3F911-59AF-4983-A148-076A4D28499E}"/>
    <cellStyle name="Notas 10 3 8 2 3" xfId="16906" xr:uid="{2687CAB1-79BA-4715-80B3-0123C8601BEA}"/>
    <cellStyle name="Notas 10 3 8 2 3 2" xfId="32014" xr:uid="{A1F53870-531A-45A6-9BBA-D932951C29C9}"/>
    <cellStyle name="Notas 10 3 8 2 4" xfId="22039" xr:uid="{440918D5-01A7-449B-88B2-05D6BBBF1089}"/>
    <cellStyle name="Notas 10 3 8 3" xfId="10676" xr:uid="{54A32D28-3A54-489E-BBBA-F758458EC7CB}"/>
    <cellStyle name="Notas 10 3 8 3 2" xfId="25784" xr:uid="{FB0492A1-0638-4D4E-A602-B24AEDA6F384}"/>
    <cellStyle name="Notas 10 3 8 4" xfId="13685" xr:uid="{C50B1472-D7E9-4ABF-A6A4-343903852EBA}"/>
    <cellStyle name="Notas 10 3 8 4 2" xfId="28793" xr:uid="{0F2314C5-83B1-441C-BE28-2253E11137FC}"/>
    <cellStyle name="Notas 10 3 8 5" xfId="19402" xr:uid="{9D952CA9-5F1B-4000-A736-0FF107EBCEB1}"/>
    <cellStyle name="Notas 10 3 9" xfId="4527" xr:uid="{FB4B9434-10F2-4BDF-BC2F-0D3B406E86C5}"/>
    <cellStyle name="Notas 10 3 9 2" xfId="10909" xr:uid="{5784048F-6B82-4C6F-A965-08F97B9F8D29}"/>
    <cellStyle name="Notas 10 3 9 2 2" xfId="26017" xr:uid="{A3113346-B72F-4750-943D-5156DA675F3E}"/>
    <cellStyle name="Notas 10 3 9 3" xfId="16221" xr:uid="{64329E2A-6861-4D36-B74B-C061296BFE62}"/>
    <cellStyle name="Notas 10 3 9 3 2" xfId="31329" xr:uid="{C6D6A381-8496-4718-B350-260E03E31C61}"/>
    <cellStyle name="Notas 10 3 9 4" xfId="19635" xr:uid="{EE3617F5-5758-4E1A-8F56-411EB3275439}"/>
    <cellStyle name="Notas 10 4" xfId="2100" xr:uid="{5525120C-FC91-49A7-BEEB-0039651F841D}"/>
    <cellStyle name="Notas 10 4 10" xfId="8598" xr:uid="{08A10321-D67D-4259-B5EC-FDA60A07539A}"/>
    <cellStyle name="Notas 10 4 10 2" xfId="23706" xr:uid="{D3863A12-BA51-4D1F-BE77-7A596D10AE85}"/>
    <cellStyle name="Notas 10 4 11" xfId="14675" xr:uid="{F86927D9-55FD-4295-B1EE-A9894D7D6BD7}"/>
    <cellStyle name="Notas 10 4 11 2" xfId="29783" xr:uid="{C04A6375-497A-48AE-AE7A-A4D7F7FBD798}"/>
    <cellStyle name="Notas 10 4 12" xfId="14494" xr:uid="{EE8AF0B0-CC23-44CB-8080-A64F1BEC11E7}"/>
    <cellStyle name="Notas 10 4 12 2" xfId="29602" xr:uid="{F70B2D4C-6190-4A2E-9F10-A8F09F146B3B}"/>
    <cellStyle name="Notas 10 4 13" xfId="17325" xr:uid="{82BDB83D-827D-4357-8139-FC2850428333}"/>
    <cellStyle name="Notas 10 4 2" xfId="2590" xr:uid="{DB26FC12-CED9-472F-85FF-00D4807C6DE4}"/>
    <cellStyle name="Notas 10 4 2 2" xfId="5227" xr:uid="{AF48D05D-53DB-41B8-ABA5-CC418B2D78F5}"/>
    <cellStyle name="Notas 10 4 2 2 2" xfId="11591" xr:uid="{72FD9622-082B-4D88-A2B7-9E90FA2413C9}"/>
    <cellStyle name="Notas 10 4 2 2 2 2" xfId="26699" xr:uid="{1DC39CE0-5DF6-410C-A3E9-F3B439152372}"/>
    <cellStyle name="Notas 10 4 2 2 3" xfId="15112" xr:uid="{CDA36185-2DC9-4970-9135-65764C789947}"/>
    <cellStyle name="Notas 10 4 2 2 3 2" xfId="30220" xr:uid="{3AC9F3C1-5A56-4668-8F6F-5C54A40F2C27}"/>
    <cellStyle name="Notas 10 4 2 2 4" xfId="20335" xr:uid="{AADF1CAA-ECE2-428B-AC1E-175787A231BE}"/>
    <cellStyle name="Notas 10 4 2 3" xfId="9057" xr:uid="{2175E995-C4BE-4728-8C7D-A8DFE23EC79F}"/>
    <cellStyle name="Notas 10 4 2 3 2" xfId="24165" xr:uid="{F82B7741-327C-4AF6-80B5-CC88874CFBB3}"/>
    <cellStyle name="Notas 10 4 2 4" xfId="16312" xr:uid="{5BB05207-7250-4CCA-967F-247F6477F04D}"/>
    <cellStyle name="Notas 10 4 2 4 2" xfId="31420" xr:uid="{C738B543-185E-4A53-8893-9E5137A364B5}"/>
    <cellStyle name="Notas 10 4 2 5" xfId="16134" xr:uid="{EF1CE8D7-D98F-4091-BF3E-1E8EBB439F16}"/>
    <cellStyle name="Notas 10 4 2 5 2" xfId="31242" xr:uid="{A3E99480-D0E3-4A42-9727-D73BC93A1A61}"/>
    <cellStyle name="Notas 10 4 2 6" xfId="17698" xr:uid="{A5A64299-99BA-4D47-929A-BEC4DF0E95AE}"/>
    <cellStyle name="Notas 10 4 3" xfId="2855" xr:uid="{F19470F5-B98F-472D-8A85-F0EEE73F8E47}"/>
    <cellStyle name="Notas 10 4 3 2" xfId="5492" xr:uid="{47585E52-09F3-4DA6-8ECC-AC083D6DE3EC}"/>
    <cellStyle name="Notas 10 4 3 2 2" xfId="15661" xr:uid="{16E4267C-1F9C-4153-AA7D-747FC168A825}"/>
    <cellStyle name="Notas 10 4 3 2 2 2" xfId="30769" xr:uid="{C6DF68E6-E7BB-4B61-9597-7EC3184AAC76}"/>
    <cellStyle name="Notas 10 4 3 2 3" xfId="20600" xr:uid="{AD15F96A-DC44-4014-868A-2F00C48946AD}"/>
    <cellStyle name="Notas 10 4 3 3" xfId="9173" xr:uid="{8DDF40CD-A477-4815-9D41-4F9A0B85BCB3}"/>
    <cellStyle name="Notas 10 4 3 3 2" xfId="24281" xr:uid="{F2AD0CE3-FF1B-4458-A623-EB5DC1C33F7E}"/>
    <cellStyle name="Notas 10 4 3 4" xfId="17963" xr:uid="{CFE6CEEE-49C3-45E8-87B9-8207AD1A94CD}"/>
    <cellStyle name="Notas 10 4 4" xfId="3158" xr:uid="{3D36E149-A12C-45E6-8256-D2B54A546444}"/>
    <cellStyle name="Notas 10 4 4 2" xfId="5795" xr:uid="{4FC4BDF5-32C3-438F-A45F-0AA997584138}"/>
    <cellStyle name="Notas 10 4 4 2 2" xfId="12106" xr:uid="{6D41509E-6757-4921-91C4-8F2B92AFF3FF}"/>
    <cellStyle name="Notas 10 4 4 2 2 2" xfId="27214" xr:uid="{6A95ABED-A925-430A-92E3-A3C0B27D42B2}"/>
    <cellStyle name="Notas 10 4 4 2 3" xfId="16224" xr:uid="{B1582E41-F5C7-4F1E-B0CB-B42A13201DB7}"/>
    <cellStyle name="Notas 10 4 4 2 3 2" xfId="31332" xr:uid="{22D6D18C-9F01-4264-9ED7-4CA22A1D8117}"/>
    <cellStyle name="Notas 10 4 4 2 4" xfId="20903" xr:uid="{99241A12-9847-47B1-86AE-4576ECE7FB81}"/>
    <cellStyle name="Notas 10 4 4 3" xfId="9540" xr:uid="{75792318-0340-4FFB-A28E-C61830F354B9}"/>
    <cellStyle name="Notas 10 4 4 3 2" xfId="24648" xr:uid="{1F0FBD6C-6279-4F5A-A5BE-1184A271A827}"/>
    <cellStyle name="Notas 10 4 4 4" xfId="16209" xr:uid="{BC660659-D987-4C46-B33C-95FAB7EB1AE9}"/>
    <cellStyle name="Notas 10 4 4 4 2" xfId="31317" xr:uid="{FACA56F1-1C17-43BA-BD47-B493CCD26926}"/>
    <cellStyle name="Notas 10 4 4 5" xfId="18266" xr:uid="{8260A90B-3F17-4DE6-AC1D-42ACA4CC8DB5}"/>
    <cellStyle name="Notas 10 4 5" xfId="3484" xr:uid="{85019E6D-BA52-4DCA-8D66-8314AA2A35B4}"/>
    <cellStyle name="Notas 10 4 5 2" xfId="6121" xr:uid="{235CCD1E-6FB3-4D80-BCE5-A3185173A646}"/>
    <cellStyle name="Notas 10 4 5 2 2" xfId="12432" xr:uid="{B3ED6C3D-B482-46B4-B044-35A1E6EB780D}"/>
    <cellStyle name="Notas 10 4 5 2 2 2" xfId="27540" xr:uid="{27071ABE-8960-4B49-8308-92248E9FFA52}"/>
    <cellStyle name="Notas 10 4 5 2 3" xfId="15022" xr:uid="{4D702943-F393-4389-B357-0041FF182925}"/>
    <cellStyle name="Notas 10 4 5 2 3 2" xfId="30130" xr:uid="{5734DC1B-FC91-4FAF-A1BB-47A53D39A566}"/>
    <cellStyle name="Notas 10 4 5 2 4" xfId="21229" xr:uid="{433EF17A-43F1-455A-9E97-C5BA073BA718}"/>
    <cellStyle name="Notas 10 4 5 3" xfId="9866" xr:uid="{3B67D8B4-C91C-4F5F-BAFB-CE06DF1A4EE7}"/>
    <cellStyle name="Notas 10 4 5 3 2" xfId="24974" xr:uid="{D1BB2741-4646-44CE-B433-D6C95537CF8C}"/>
    <cellStyle name="Notas 10 4 5 4" xfId="7869" xr:uid="{9364E528-F542-493E-B08A-897863CA550B}"/>
    <cellStyle name="Notas 10 4 5 4 2" xfId="22977" xr:uid="{234DBEAD-5303-4B40-A64E-2F3AE93B3CD5}"/>
    <cellStyle name="Notas 10 4 5 5" xfId="18592" xr:uid="{C6CF3363-EC4B-4365-B48C-6AA88BF8B57D}"/>
    <cellStyle name="Notas 10 4 6" xfId="3790" xr:uid="{A3DD0938-87B5-4EC1-8572-F85BE871FC98}"/>
    <cellStyle name="Notas 10 4 6 2" xfId="6427" xr:uid="{9A34AF1A-286E-4EF7-96AC-AC34AF9DC661}"/>
    <cellStyle name="Notas 10 4 6 2 2" xfId="12738" xr:uid="{7E961BAC-F609-47CC-B51B-247C75BC6CD0}"/>
    <cellStyle name="Notas 10 4 6 2 2 2" xfId="27846" xr:uid="{BD7A4F30-715B-4A02-AAF2-04290C8EF243}"/>
    <cellStyle name="Notas 10 4 6 2 3" xfId="8699" xr:uid="{02FC8357-9F1D-44AA-A736-B1181E610487}"/>
    <cellStyle name="Notas 10 4 6 2 3 2" xfId="23807" xr:uid="{DA48E94E-C36A-45DA-A3B9-5523A49CE89A}"/>
    <cellStyle name="Notas 10 4 6 2 4" xfId="21535" xr:uid="{97A9EBB0-763D-49A5-B56B-92F8DCE161E7}"/>
    <cellStyle name="Notas 10 4 6 3" xfId="10172" xr:uid="{E4B5ACE0-D245-41AD-A647-810D6E7F1653}"/>
    <cellStyle name="Notas 10 4 6 3 2" xfId="25280" xr:uid="{FEB59D83-8965-45F7-97D6-C9DC43F736F2}"/>
    <cellStyle name="Notas 10 4 6 4" xfId="16026" xr:uid="{F8E1995F-E9E4-4CB4-B1A0-C8E270C406D0}"/>
    <cellStyle name="Notas 10 4 6 4 2" xfId="31134" xr:uid="{15C9B594-187C-421B-8E81-C898E291096B}"/>
    <cellStyle name="Notas 10 4 6 5" xfId="18898" xr:uid="{A1F4407B-36AE-4D49-BFDD-A5EFFAAF786A}"/>
    <cellStyle name="Notas 10 4 7" xfId="4172" xr:uid="{23B817BB-49D5-4155-A10B-F5D6D14BCC0B}"/>
    <cellStyle name="Notas 10 4 7 2" xfId="6809" xr:uid="{D62323A2-A82D-4A80-A597-EE3D148E8A81}"/>
    <cellStyle name="Notas 10 4 7 2 2" xfId="13120" xr:uid="{FB57CE64-9E68-4967-BBB6-2C5E16A91BDE}"/>
    <cellStyle name="Notas 10 4 7 2 2 2" xfId="28228" xr:uid="{11AD54D2-DDB7-44EE-8F67-82105A797458}"/>
    <cellStyle name="Notas 10 4 7 2 3" xfId="16789" xr:uid="{803FD0AB-3BF0-4F2B-B615-A425D15FE9BE}"/>
    <cellStyle name="Notas 10 4 7 2 3 2" xfId="31897" xr:uid="{A465D467-B147-4E86-AF2E-DB65F8FD0CEF}"/>
    <cellStyle name="Notas 10 4 7 2 4" xfId="21917" xr:uid="{48362A0B-808E-442E-9166-C83CF9AF7D64}"/>
    <cellStyle name="Notas 10 4 7 3" xfId="10554" xr:uid="{5BD30A89-A442-4D03-B169-656A8DB4C38F}"/>
    <cellStyle name="Notas 10 4 7 3 2" xfId="25662" xr:uid="{C8A4DBE8-8AE2-450A-A051-DA40C32741C0}"/>
    <cellStyle name="Notas 10 4 7 4" xfId="14338" xr:uid="{6E392772-77E9-4E0C-94B0-DCA5065C3FFD}"/>
    <cellStyle name="Notas 10 4 7 4 2" xfId="29446" xr:uid="{0472B05C-4813-4D25-86D0-B900E97D9CA6}"/>
    <cellStyle name="Notas 10 4 7 5" xfId="19280" xr:uid="{F305DDD9-7587-44DE-835A-CB29F5471020}"/>
    <cellStyle name="Notas 10 4 8" xfId="4379" xr:uid="{09782DD6-3423-4B80-B9BF-C770815B6FCB}"/>
    <cellStyle name="Notas 10 4 8 2" xfId="7016" xr:uid="{0B19052C-AB12-419D-8146-470549BE87E1}"/>
    <cellStyle name="Notas 10 4 8 2 2" xfId="13327" xr:uid="{9C740ACE-40BB-4C5B-B204-ED9921D0584A}"/>
    <cellStyle name="Notas 10 4 8 2 2 2" xfId="28435" xr:uid="{BFA061BE-28CB-4758-96F7-769C030F7F5B}"/>
    <cellStyle name="Notas 10 4 8 2 3" xfId="16991" xr:uid="{FD97E659-DAD8-4067-8AF8-DD236E8BEE74}"/>
    <cellStyle name="Notas 10 4 8 2 3 2" xfId="32099" xr:uid="{499E5F39-9317-4FAA-8E14-F695A5E84540}"/>
    <cellStyle name="Notas 10 4 8 2 4" xfId="22124" xr:uid="{C1CE7A9C-1D95-4E52-93D0-53FC54A8A7AA}"/>
    <cellStyle name="Notas 10 4 8 3" xfId="10761" xr:uid="{6CCA1DA8-5898-42A5-9CA1-081530032F35}"/>
    <cellStyle name="Notas 10 4 8 3 2" xfId="25869" xr:uid="{85EF92F4-E3E5-45A5-9B37-1DDE8DFE9BD3}"/>
    <cellStyle name="Notas 10 4 8 4" xfId="13380" xr:uid="{2ECBA4D3-5322-4D57-8135-C004809BF749}"/>
    <cellStyle name="Notas 10 4 8 4 2" xfId="28488" xr:uid="{24C0828A-B5A9-44CB-A68B-594B08EAC72D}"/>
    <cellStyle name="Notas 10 4 8 5" xfId="19487" xr:uid="{42D37EA7-B310-4B6A-93F7-328FF089A32C}"/>
    <cellStyle name="Notas 10 4 9" xfId="4737" xr:uid="{2652AD1C-D662-46F1-9AA3-708B5E0C2CC1}"/>
    <cellStyle name="Notas 10 4 9 2" xfId="11119" xr:uid="{026DDF77-0BE2-4CDC-8B59-CEE06E8C83E9}"/>
    <cellStyle name="Notas 10 4 9 2 2" xfId="26227" xr:uid="{4323A327-D0A3-48E3-A590-5B62F591923E}"/>
    <cellStyle name="Notas 10 4 9 3" xfId="13456" xr:uid="{C5B203B3-DC37-4A7C-8F6E-FD7D856628A6}"/>
    <cellStyle name="Notas 10 4 9 3 2" xfId="28564" xr:uid="{9012FCC2-53B2-4A75-86F1-95BD286EC69D}"/>
    <cellStyle name="Notas 10 4 9 4" xfId="19845" xr:uid="{B9445A82-7880-455A-AE0F-386018E6D2C4}"/>
    <cellStyle name="Notas 10 5" xfId="2024" xr:uid="{6CF927A0-845B-4E9A-92B6-59E45CA05049}"/>
    <cellStyle name="Notas 10 5 10" xfId="15489" xr:uid="{A267BD75-8E95-4B7A-AF63-B91F650071FE}"/>
    <cellStyle name="Notas 10 5 10 2" xfId="30597" xr:uid="{369C0AC5-359C-4ACC-ABF6-4455A6B19F68}"/>
    <cellStyle name="Notas 10 5 11" xfId="15004" xr:uid="{343E35E8-E237-417E-B582-0E47DAD28205}"/>
    <cellStyle name="Notas 10 5 11 2" xfId="30112" xr:uid="{A2BC6B9E-6AAB-416F-9D11-A44171B30BF5}"/>
    <cellStyle name="Notas 10 5 12" xfId="17249" xr:uid="{6AC5DA42-1EA9-4F65-B0CD-C59ACBAF2A99}"/>
    <cellStyle name="Notas 10 5 2" xfId="2786" xr:uid="{3C624ADC-A745-4EC4-9F61-835FA6FD5C48}"/>
    <cellStyle name="Notas 10 5 2 2" xfId="5423" xr:uid="{D1E067FD-BFDF-4A33-9D22-F8232D2C50AC}"/>
    <cellStyle name="Notas 10 5 2 2 2" xfId="14784" xr:uid="{04FEDFB8-204A-45E3-AF0B-5D9672703128}"/>
    <cellStyle name="Notas 10 5 2 2 2 2" xfId="29892" xr:uid="{43F9B2B3-0E7D-49CC-996E-2D1335749EA4}"/>
    <cellStyle name="Notas 10 5 2 2 3" xfId="20531" xr:uid="{D4C272B3-0BD3-430F-8D3D-C4A77EA2BAF1}"/>
    <cellStyle name="Notas 10 5 2 3" xfId="13985" xr:uid="{2D3DC46A-AC73-4052-880A-B70F7A748A62}"/>
    <cellStyle name="Notas 10 5 2 3 2" xfId="29093" xr:uid="{0A3089C0-B752-460B-97FF-C08134A73794}"/>
    <cellStyle name="Notas 10 5 2 4" xfId="17894" xr:uid="{06FCD2FA-09BE-4540-87D8-18E035217F62}"/>
    <cellStyle name="Notas 10 5 3" xfId="3089" xr:uid="{AAA3883B-AF5B-4D79-9C05-BFE6E0D44246}"/>
    <cellStyle name="Notas 10 5 3 2" xfId="5726" xr:uid="{6CAE98E4-1B1D-4740-855B-37E717B33441}"/>
    <cellStyle name="Notas 10 5 3 2 2" xfId="12037" xr:uid="{CA14F67C-5582-45DD-94E9-6E02CE20301E}"/>
    <cellStyle name="Notas 10 5 3 2 2 2" xfId="27145" xr:uid="{399F7D9E-2063-41CB-92C1-457DF83B9C73}"/>
    <cellStyle name="Notas 10 5 3 2 3" xfId="13453" xr:uid="{44E5620D-8B63-47BE-B20B-A641F738D682}"/>
    <cellStyle name="Notas 10 5 3 2 3 2" xfId="28561" xr:uid="{3C736340-6331-433C-A72B-87EC3306758C}"/>
    <cellStyle name="Notas 10 5 3 2 4" xfId="20834" xr:uid="{9DE28018-D27A-4D4A-8670-98D5753D0A06}"/>
    <cellStyle name="Notas 10 5 3 3" xfId="9471" xr:uid="{140C46D8-23B8-4F39-B471-469B2B91760A}"/>
    <cellStyle name="Notas 10 5 3 3 2" xfId="24579" xr:uid="{B18E7F0C-F538-42E3-92E9-C72208157C03}"/>
    <cellStyle name="Notas 10 5 3 4" xfId="14166" xr:uid="{BB348E17-4886-4857-B5D0-66FEE9F00C26}"/>
    <cellStyle name="Notas 10 5 3 4 2" xfId="29274" xr:uid="{95F9778D-BD55-4907-A4E3-2B030966F9F7}"/>
    <cellStyle name="Notas 10 5 3 5" xfId="18197" xr:uid="{73661A6A-E520-4F4E-BA2D-F35B96E222E3}"/>
    <cellStyle name="Notas 10 5 4" xfId="3415" xr:uid="{CC81E39B-599D-49CC-B8BC-3E9F42982B3D}"/>
    <cellStyle name="Notas 10 5 4 2" xfId="6052" xr:uid="{6C030E96-97AA-48D7-9476-6C3E363F3F36}"/>
    <cellStyle name="Notas 10 5 4 2 2" xfId="12363" xr:uid="{FAF7DE20-1D81-48F8-813B-035D66A95683}"/>
    <cellStyle name="Notas 10 5 4 2 2 2" xfId="27471" xr:uid="{0775AC10-1EF1-4969-80FC-E15D3783DD82}"/>
    <cellStyle name="Notas 10 5 4 2 3" xfId="7460" xr:uid="{DDE27BD9-E6EE-4226-90CA-A2DF1A1697A2}"/>
    <cellStyle name="Notas 10 5 4 2 3 2" xfId="22568" xr:uid="{3C04BDC8-9E98-41B2-8018-66C5BBA95082}"/>
    <cellStyle name="Notas 10 5 4 2 4" xfId="21160" xr:uid="{DCB1AD15-4210-4339-9DE4-1A9B1D8DC0A7}"/>
    <cellStyle name="Notas 10 5 4 3" xfId="9797" xr:uid="{1372CFB6-0209-4895-B7DE-D1EF0D410C2E}"/>
    <cellStyle name="Notas 10 5 4 3 2" xfId="24905" xr:uid="{FFE5A666-FC01-4FDB-AF59-C5FC9BBA5383}"/>
    <cellStyle name="Notas 10 5 4 4" xfId="15411" xr:uid="{C087379F-8B4F-4E1A-82CE-5F2484CECD71}"/>
    <cellStyle name="Notas 10 5 4 4 2" xfId="30519" xr:uid="{00E42573-167F-4655-A168-CE5093CBAB96}"/>
    <cellStyle name="Notas 10 5 4 5" xfId="18523" xr:uid="{AAC4ABDA-95E1-4054-815B-A3D3CCDBD083}"/>
    <cellStyle name="Notas 10 5 5" xfId="3721" xr:uid="{C2FC6DA2-3962-415C-84A2-C94D40DCEC88}"/>
    <cellStyle name="Notas 10 5 5 2" xfId="6358" xr:uid="{ED241499-D30A-408B-BF68-C502C36E5BBC}"/>
    <cellStyle name="Notas 10 5 5 2 2" xfId="12669" xr:uid="{61793FC8-3A57-433E-9FF2-09A63A97B6F2}"/>
    <cellStyle name="Notas 10 5 5 2 2 2" xfId="27777" xr:uid="{B3DC03A3-060C-4521-9512-E0F1F5CA9BCD}"/>
    <cellStyle name="Notas 10 5 5 2 3" xfId="14610" xr:uid="{6988D0BB-1F1B-420B-9C0E-ECFA7B42538B}"/>
    <cellStyle name="Notas 10 5 5 2 3 2" xfId="29718" xr:uid="{F55AEAA0-B9A5-4B12-A55C-5728DE3DF893}"/>
    <cellStyle name="Notas 10 5 5 2 4" xfId="21466" xr:uid="{4E20AEFC-66AA-4258-B036-875322361FC9}"/>
    <cellStyle name="Notas 10 5 5 3" xfId="10103" xr:uid="{2D9C0623-EB1F-4FEF-AB40-F9327DD937CB}"/>
    <cellStyle name="Notas 10 5 5 3 2" xfId="25211" xr:uid="{9CA73494-D6C3-46B8-A0BC-E723A9C24648}"/>
    <cellStyle name="Notas 10 5 5 4" xfId="15111" xr:uid="{56B8986C-AE67-477F-99E4-DABA08C24B60}"/>
    <cellStyle name="Notas 10 5 5 4 2" xfId="30219" xr:uid="{8199817F-FBE1-4286-9BB7-153F834C6720}"/>
    <cellStyle name="Notas 10 5 5 5" xfId="18829" xr:uid="{5111494C-0945-4710-82C2-79ECF1BBABC0}"/>
    <cellStyle name="Notas 10 5 6" xfId="4096" xr:uid="{E20FDCCE-A7CF-4C23-AF08-83F9122ACF70}"/>
    <cellStyle name="Notas 10 5 6 2" xfId="6733" xr:uid="{42F00177-9669-41A7-BC53-E6AFF092F3B4}"/>
    <cellStyle name="Notas 10 5 6 2 2" xfId="13044" xr:uid="{C134A0B2-B0F3-4A02-95C3-8F8CA86259DD}"/>
    <cellStyle name="Notas 10 5 6 2 2 2" xfId="28152" xr:uid="{CB72BF34-CC0E-4814-9A98-4D683244DA58}"/>
    <cellStyle name="Notas 10 5 6 2 3" xfId="16720" xr:uid="{2B4E56EE-332C-4CE6-ABD2-B72E9E38D6CA}"/>
    <cellStyle name="Notas 10 5 6 2 3 2" xfId="31828" xr:uid="{CF922DDF-D055-439E-BDC6-CC806EE09001}"/>
    <cellStyle name="Notas 10 5 6 2 4" xfId="21841" xr:uid="{4BC48FD1-643D-4274-ACE1-8714B2566618}"/>
    <cellStyle name="Notas 10 5 6 3" xfId="10478" xr:uid="{E1975AE4-04F2-4E18-B487-3FF68E5E66A2}"/>
    <cellStyle name="Notas 10 5 6 3 2" xfId="25586" xr:uid="{2EF23214-3BE2-49C7-9579-47C98FE2D7AE}"/>
    <cellStyle name="Notas 10 5 6 4" xfId="7111" xr:uid="{E222362C-1280-4C4F-8B71-EA7BB2E09872}"/>
    <cellStyle name="Notas 10 5 6 4 2" xfId="22219" xr:uid="{61D0C99B-842C-4AFE-8AB7-A3DE63B88F9B}"/>
    <cellStyle name="Notas 10 5 6 5" xfId="19204" xr:uid="{9A79674C-7747-485D-A849-69DBAC772F7A}"/>
    <cellStyle name="Notas 10 5 7" xfId="4378" xr:uid="{5C3FF32F-E423-4C8F-9E3D-12CCC56B1BF8}"/>
    <cellStyle name="Notas 10 5 7 2" xfId="7015" xr:uid="{3D7F8778-AA0A-457E-B66B-3420B1F534BA}"/>
    <cellStyle name="Notas 10 5 7 2 2" xfId="13326" xr:uid="{770401CA-ED02-4342-AE9D-EE90FB6B8AFB}"/>
    <cellStyle name="Notas 10 5 7 2 2 2" xfId="28434" xr:uid="{2AE064AD-C78D-4163-B9F3-398B340E7CC3}"/>
    <cellStyle name="Notas 10 5 7 2 3" xfId="16990" xr:uid="{91762A28-8A74-4DC6-BDF1-24D2FC2F81FF}"/>
    <cellStyle name="Notas 10 5 7 2 3 2" xfId="32098" xr:uid="{25BD2568-E6E5-4610-9D07-60AC1359FA5A}"/>
    <cellStyle name="Notas 10 5 7 2 4" xfId="22123" xr:uid="{6F18047F-DD49-4AC1-92DD-CB91BCAC2122}"/>
    <cellStyle name="Notas 10 5 7 3" xfId="10760" xr:uid="{3984ACAE-EB6A-446E-83D3-A8BD18455816}"/>
    <cellStyle name="Notas 10 5 7 3 2" xfId="25868" xr:uid="{0E4B2DED-E6E9-4B9B-B25A-650B487D2131}"/>
    <cellStyle name="Notas 10 5 7 4" xfId="14829" xr:uid="{7763BE01-4859-4923-9DBF-4A08789BE3F2}"/>
    <cellStyle name="Notas 10 5 7 4 2" xfId="29937" xr:uid="{7F9ACC3B-7319-4C71-A74C-0F3EC5AF834B}"/>
    <cellStyle name="Notas 10 5 7 5" xfId="19486" xr:uid="{DF957303-C746-4A6F-AB99-E9CDF2109025}"/>
    <cellStyle name="Notas 10 5 8" xfId="4661" xr:uid="{3433FB80-CF29-46A1-A71F-59A3C61EB148}"/>
    <cellStyle name="Notas 10 5 8 2" xfId="11043" xr:uid="{946FD81D-89DA-469B-97AE-0D134CB72E1B}"/>
    <cellStyle name="Notas 10 5 8 2 2" xfId="26151" xr:uid="{C4958DDB-6F43-4B39-851F-DFA794632F89}"/>
    <cellStyle name="Notas 10 5 8 3" xfId="15056" xr:uid="{DE42BA03-706B-460A-9958-3F5FFC334A09}"/>
    <cellStyle name="Notas 10 5 8 3 2" xfId="30164" xr:uid="{6187D574-E311-466F-903C-6D35C60B3112}"/>
    <cellStyle name="Notas 10 5 8 4" xfId="19769" xr:uid="{E9F4F88E-7743-46BA-9A9F-DCE739F8837C}"/>
    <cellStyle name="Notas 10 5 9" xfId="8522" xr:uid="{254FB83D-81AD-403E-B02C-7419230C08AD}"/>
    <cellStyle name="Notas 10 5 9 2" xfId="23630" xr:uid="{B0C0AE4A-283C-431B-8312-ABD47495F9C0}"/>
    <cellStyle name="Notas 11" xfId="1449" xr:uid="{00000000-0005-0000-0000-0000AD050000}"/>
    <cellStyle name="Notas 11 2" xfId="1904" xr:uid="{26733C46-EB30-43C6-AB1B-D4D5DEB3E307}"/>
    <cellStyle name="Notas 11 2 10" xfId="16084" xr:uid="{4D9CC2E4-7D11-4B8F-9BC5-3C848DBD59DF}"/>
    <cellStyle name="Notas 11 2 10 2" xfId="31192" xr:uid="{A1F36175-FF1F-42CA-8E1D-EFB3070FEEAF}"/>
    <cellStyle name="Notas 11 2 11" xfId="16267" xr:uid="{30F21E1A-0359-4537-9608-E40C2DACEA56}"/>
    <cellStyle name="Notas 11 2 11 2" xfId="31375" xr:uid="{90A3E202-2AAC-427F-AFDC-1217E932613F}"/>
    <cellStyle name="Notas 11 2 12" xfId="17129" xr:uid="{80EF4662-A4BD-46AA-9600-BDD4CEB952DA}"/>
    <cellStyle name="Notas 11 2 2" xfId="2464" xr:uid="{05BCBC1E-8828-42DD-A619-112AD3658F11}"/>
    <cellStyle name="Notas 11 2 2 2" xfId="5101" xr:uid="{CB9513B0-364C-4A9D-8CD7-A867AF93EB31}"/>
    <cellStyle name="Notas 11 2 2 2 2" xfId="11465" xr:uid="{EDA17F8F-0A27-4EC6-AF72-51780B7D0BB1}"/>
    <cellStyle name="Notas 11 2 2 2 2 2" xfId="26573" xr:uid="{C5B32131-BAD5-45EC-9C0C-B9B0F2CCCA61}"/>
    <cellStyle name="Notas 11 2 2 2 3" xfId="15778" xr:uid="{31DC1737-85BF-4E25-A535-43851023F65C}"/>
    <cellStyle name="Notas 11 2 2 2 3 2" xfId="30886" xr:uid="{9E59C56D-7F41-4D14-BBDF-E39607B7C501}"/>
    <cellStyle name="Notas 11 2 2 2 4" xfId="20209" xr:uid="{2D2CC987-3750-4DBD-BFD4-27A4CFFA6C5D}"/>
    <cellStyle name="Notas 11 2 2 3" xfId="8931" xr:uid="{0768DE73-0AE9-4E9F-90A9-8DB6A978ADA5}"/>
    <cellStyle name="Notas 11 2 2 3 2" xfId="24039" xr:uid="{21C1F51D-1902-44F2-94B0-9848ADB49461}"/>
    <cellStyle name="Notas 11 2 3" xfId="2680" xr:uid="{53503E49-1394-4FD7-8E8F-1FED0F61F4A3}"/>
    <cellStyle name="Notas 11 2 3 2" xfId="5317" xr:uid="{5925ACE4-6BC7-494F-A265-102050D2B0E9}"/>
    <cellStyle name="Notas 11 2 3 2 2" xfId="13559" xr:uid="{0EB1CBCD-0F36-42FF-8CF5-DAB72BC74E39}"/>
    <cellStyle name="Notas 11 2 3 2 2 2" xfId="28667" xr:uid="{61EA26A6-4B02-4C80-BD76-17FF2BE176EF}"/>
    <cellStyle name="Notas 11 2 3 2 3" xfId="20425" xr:uid="{063C7DF8-5B33-49A6-A037-07B52A65C1F2}"/>
    <cellStyle name="Notas 11 2 3 3" xfId="16225" xr:uid="{7C11029D-4709-48FE-A79D-591FB9A6B316}"/>
    <cellStyle name="Notas 11 2 3 3 2" xfId="31333" xr:uid="{BB7FAB67-538E-496D-84A3-4880C2130BD0}"/>
    <cellStyle name="Notas 11 2 3 4" xfId="17788" xr:uid="{C652073D-A884-41DC-A274-33CB80556C65}"/>
    <cellStyle name="Notas 11 2 4" xfId="2983" xr:uid="{C90626A2-D691-4B8D-BE43-9C3DD4D2721F}"/>
    <cellStyle name="Notas 11 2 4 2" xfId="5620" xr:uid="{AF94D780-A9BC-43D6-B30E-FC8C1D9B0D50}"/>
    <cellStyle name="Notas 11 2 4 2 2" xfId="11931" xr:uid="{06F14BF0-EE27-4389-AA20-E96610100C64}"/>
    <cellStyle name="Notas 11 2 4 2 2 2" xfId="27039" xr:uid="{D41FF815-6C12-4F2F-B42E-FF7254602CCB}"/>
    <cellStyle name="Notas 11 2 4 2 3" xfId="7892" xr:uid="{42EC62C3-5C5C-47A1-8B4B-7945D2F1AFB8}"/>
    <cellStyle name="Notas 11 2 4 2 3 2" xfId="23000" xr:uid="{ACA1849A-9BB0-48BC-90EC-F30AED86DF52}"/>
    <cellStyle name="Notas 11 2 4 2 4" xfId="20728" xr:uid="{72889A1F-59CD-40D4-8E46-E99F9219C0A8}"/>
    <cellStyle name="Notas 11 2 4 3" xfId="9365" xr:uid="{7B1F9CB1-481C-4A3D-B766-7463FA6EFFEE}"/>
    <cellStyle name="Notas 11 2 4 3 2" xfId="24473" xr:uid="{A24133B2-A2AC-4A6A-951A-ECA94777EFD2}"/>
    <cellStyle name="Notas 11 2 4 4" xfId="16034" xr:uid="{5CA4A1F6-4A48-4FA1-9C54-C1A3742406B2}"/>
    <cellStyle name="Notas 11 2 4 4 2" xfId="31142" xr:uid="{F21352D0-B37D-4F12-9D9D-293D180C60B8}"/>
    <cellStyle name="Notas 11 2 4 5" xfId="18091" xr:uid="{89D3A1DF-27D8-4102-8FF4-5EA970030000}"/>
    <cellStyle name="Notas 11 2 5" xfId="3309" xr:uid="{E6E1DBE1-3D9B-4BD3-A3A4-070012266152}"/>
    <cellStyle name="Notas 11 2 5 2" xfId="5946" xr:uid="{44718BBC-88B3-4CE9-AD7E-2F74BB602FD0}"/>
    <cellStyle name="Notas 11 2 5 2 2" xfId="12257" xr:uid="{CF985248-DFFF-46CF-BCF0-C6D7336EC197}"/>
    <cellStyle name="Notas 11 2 5 2 2 2" xfId="27365" xr:uid="{4B76DF67-A602-42E7-A860-E226EF1C6AF1}"/>
    <cellStyle name="Notas 11 2 5 2 3" xfId="7429" xr:uid="{DD538AF7-6FC2-4B8B-9E2F-E1018EFCF6EC}"/>
    <cellStyle name="Notas 11 2 5 2 3 2" xfId="22537" xr:uid="{9EB2C975-03FB-4414-B0D5-1E4C95881CA2}"/>
    <cellStyle name="Notas 11 2 5 2 4" xfId="21054" xr:uid="{BA058469-C492-403F-B333-3BD91F91A981}"/>
    <cellStyle name="Notas 11 2 5 3" xfId="9691" xr:uid="{F2D0B84F-7876-45F1-BCB0-A62F62634591}"/>
    <cellStyle name="Notas 11 2 5 3 2" xfId="24799" xr:uid="{25A703BC-B908-4C85-8090-6DAC685856EE}"/>
    <cellStyle name="Notas 11 2 5 4" xfId="15516" xr:uid="{F23DC9C9-4B1D-494F-A5C9-60F0D46C6A92}"/>
    <cellStyle name="Notas 11 2 5 4 2" xfId="30624" xr:uid="{3E658967-95BF-46D6-9BC7-FBA6474EB615}"/>
    <cellStyle name="Notas 11 2 5 5" xfId="18417" xr:uid="{9929BC0E-4E01-4346-AF37-793E2EA2C4F0}"/>
    <cellStyle name="Notas 11 2 6" xfId="3615" xr:uid="{3B5CE224-8918-42B2-9DF6-C06E0CF3C302}"/>
    <cellStyle name="Notas 11 2 6 2" xfId="6252" xr:uid="{FD086CDF-E003-459C-9524-B9A49A65E82D}"/>
    <cellStyle name="Notas 11 2 6 2 2" xfId="12563" xr:uid="{1563794F-F9EF-42C3-9417-8501DDAE188D}"/>
    <cellStyle name="Notas 11 2 6 2 2 2" xfId="27671" xr:uid="{5FF092A7-AC91-4AAF-9386-7D443EAFA460}"/>
    <cellStyle name="Notas 11 2 6 2 3" xfId="7826" xr:uid="{6DFD6AE4-B800-42C5-AF62-64A404601198}"/>
    <cellStyle name="Notas 11 2 6 2 3 2" xfId="22934" xr:uid="{752F2B64-3CBC-4533-B415-CE3902E81411}"/>
    <cellStyle name="Notas 11 2 6 2 4" xfId="21360" xr:uid="{7AA895FD-5006-4467-923D-42D6580F0E19}"/>
    <cellStyle name="Notas 11 2 6 3" xfId="9997" xr:uid="{E1531B5C-FDC7-464E-96D4-6924B584A6CE}"/>
    <cellStyle name="Notas 11 2 6 3 2" xfId="25105" xr:uid="{796189F0-8CFF-47DD-9813-92FFA096530D}"/>
    <cellStyle name="Notas 11 2 6 4" xfId="13806" xr:uid="{F8E18FDB-9628-4D0E-B527-B27F29AFC250}"/>
    <cellStyle name="Notas 11 2 6 4 2" xfId="28914" xr:uid="{086D06D8-A404-4230-BAC7-760F3A38AE4E}"/>
    <cellStyle name="Notas 11 2 6 5" xfId="18723" xr:uid="{2F2B11E9-5EE4-48F4-AA61-738A8C03CE7B}"/>
    <cellStyle name="Notas 11 2 7" xfId="3976" xr:uid="{794E708B-424E-4240-842A-FBCE622599DC}"/>
    <cellStyle name="Notas 11 2 7 2" xfId="6613" xr:uid="{BA439277-0C91-4ABD-92FC-9133AFA85EB7}"/>
    <cellStyle name="Notas 11 2 7 2 2" xfId="12924" xr:uid="{4B01899E-6124-4581-A69F-D899D221C2D0}"/>
    <cellStyle name="Notas 11 2 7 2 2 2" xfId="28032" xr:uid="{1B79CBD7-4E47-44E4-B363-D6C0769B26A3}"/>
    <cellStyle name="Notas 11 2 7 2 3" xfId="16614" xr:uid="{F56C8350-B2EE-4BCC-8610-72F71475F598}"/>
    <cellStyle name="Notas 11 2 7 2 3 2" xfId="31722" xr:uid="{400CF9F2-E2AD-4902-BBD3-4504BC83D767}"/>
    <cellStyle name="Notas 11 2 7 2 4" xfId="21721" xr:uid="{7610A65B-CA5A-48E1-B8EF-C7F852B4CDA7}"/>
    <cellStyle name="Notas 11 2 7 3" xfId="10358" xr:uid="{9547B995-C1F0-431A-B737-0BEC469D56DF}"/>
    <cellStyle name="Notas 11 2 7 3 2" xfId="25466" xr:uid="{B44169B9-BB0B-4722-86E6-C20C456E6613}"/>
    <cellStyle name="Notas 11 2 7 4" xfId="16550" xr:uid="{0D875A3A-00B2-49AC-849D-27D918BA91B3}"/>
    <cellStyle name="Notas 11 2 7 4 2" xfId="31658" xr:uid="{1740AA5F-5E1E-4E6F-8EE6-957AFF902AC7}"/>
    <cellStyle name="Notas 11 2 7 5" xfId="19084" xr:uid="{BF5A7627-761F-4F04-84AB-C069936E0A2E}"/>
    <cellStyle name="Notas 11 2 8" xfId="4541" xr:uid="{DC746AF6-C3B5-41CD-9133-7B3348AE4C4A}"/>
    <cellStyle name="Notas 11 2 8 2" xfId="10923" xr:uid="{108D427C-4D0E-47F5-B60A-7F5BFF3A31A1}"/>
    <cellStyle name="Notas 11 2 8 2 2" xfId="26031" xr:uid="{C389EBB3-34D3-4A40-85AD-B948A05BB4A2}"/>
    <cellStyle name="Notas 11 2 8 3" xfId="16341" xr:uid="{AEE10760-B54E-4A21-AB2D-6DFB29B7981B}"/>
    <cellStyle name="Notas 11 2 8 3 2" xfId="31449" xr:uid="{EB09E4B6-C046-4896-B566-EC69E123488A}"/>
    <cellStyle name="Notas 11 2 8 4" xfId="19649" xr:uid="{85152A64-1DB2-4CB2-8AE3-FB493B42788D}"/>
    <cellStyle name="Notas 11 2 9" xfId="8405" xr:uid="{F4FDB1D2-A1C0-4D17-B519-A42601E89D72}"/>
    <cellStyle name="Notas 11 2 9 2" xfId="23513" xr:uid="{DF37B358-9E7C-45D8-9247-6FEBA1A4FC40}"/>
    <cellStyle name="Notas 11 3" xfId="1891" xr:uid="{CA8F2F30-7891-4DD4-92C4-3250D3E9B8A4}"/>
    <cellStyle name="Notas 11 3 10" xfId="8392" xr:uid="{DE80535D-1CD4-4A78-BA64-B84E25F76FBE}"/>
    <cellStyle name="Notas 11 3 10 2" xfId="23500" xr:uid="{A5F8E64E-44D8-414B-A889-3465AC62702F}"/>
    <cellStyle name="Notas 11 3 11" xfId="14992" xr:uid="{02F7F8E2-CCD4-4D68-A2C0-29BCD71FB890}"/>
    <cellStyle name="Notas 11 3 11 2" xfId="30100" xr:uid="{A1667430-77BE-471A-A867-25729C791020}"/>
    <cellStyle name="Notas 11 3 12" xfId="16100" xr:uid="{20029D2D-69C4-4CAC-ABD8-77473AE91232}"/>
    <cellStyle name="Notas 11 3 12 2" xfId="31208" xr:uid="{63144A59-C491-4A98-9082-37135FDABE3C}"/>
    <cellStyle name="Notas 11 3 13" xfId="17116" xr:uid="{9DE19F08-D9B7-40A1-9FA0-8E5799BA229B}"/>
    <cellStyle name="Notas 11 3 2" xfId="2451" xr:uid="{4DD09200-46F7-4C02-8617-CF17CFAC5CC7}"/>
    <cellStyle name="Notas 11 3 2 2" xfId="5088" xr:uid="{185123BB-4198-40BF-AE2F-7BEFCF54C65F}"/>
    <cellStyle name="Notas 11 3 2 2 2" xfId="11452" xr:uid="{9FCC3056-1E65-4B04-B3AE-9DF4990F2858}"/>
    <cellStyle name="Notas 11 3 2 2 2 2" xfId="26560" xr:uid="{2732140E-C9A4-4E4A-BC98-1A469E637B1C}"/>
    <cellStyle name="Notas 11 3 2 2 3" xfId="15619" xr:uid="{EFDFC847-D1A1-4B3E-9A2F-19F0EDAC5096}"/>
    <cellStyle name="Notas 11 3 2 2 3 2" xfId="30727" xr:uid="{A42E8F74-1CE4-43F1-A7D9-92EE6377E415}"/>
    <cellStyle name="Notas 11 3 2 2 4" xfId="20196" xr:uid="{F5350798-EB6C-4A14-A4A0-AC6D73126267}"/>
    <cellStyle name="Notas 11 3 2 3" xfId="8918" xr:uid="{0827784B-927A-4E1F-A66B-A83F59FB4F6D}"/>
    <cellStyle name="Notas 11 3 2 3 2" xfId="24026" xr:uid="{53DD78CB-357A-4E55-BC45-E7275B48A756}"/>
    <cellStyle name="Notas 11 3 2 4" xfId="7514" xr:uid="{7950EEDE-9849-4213-894B-CDAA91A517F5}"/>
    <cellStyle name="Notas 11 3 2 4 2" xfId="22622" xr:uid="{43E8F16A-9F50-4FE1-B8C1-18E9D6E4CFD4}"/>
    <cellStyle name="Notas 11 3 2 5" xfId="14944" xr:uid="{32CAE249-0668-4F27-A816-7AAD923C4BBB}"/>
    <cellStyle name="Notas 11 3 2 5 2" xfId="30052" xr:uid="{D6BAF073-AD46-4E6F-B56C-A6B989B5E50D}"/>
    <cellStyle name="Notas 11 3 2 6" xfId="17625" xr:uid="{AD604663-B359-49A3-8E01-316730C7183A}"/>
    <cellStyle name="Notas 11 3 3" xfId="2667" xr:uid="{9A42C855-5307-4C28-BCB3-12F25CFFF3F1}"/>
    <cellStyle name="Notas 11 3 3 2" xfId="5304" xr:uid="{D4492D3C-2480-4EF6-A106-A7499916E432}"/>
    <cellStyle name="Notas 11 3 3 2 2" xfId="14445" xr:uid="{7940C6B0-CD13-4302-A38E-CCA84B551ACA}"/>
    <cellStyle name="Notas 11 3 3 2 2 2" xfId="29553" xr:uid="{F3F06B3C-D39D-4422-A4A5-3678821A9EF3}"/>
    <cellStyle name="Notas 11 3 3 2 3" xfId="20412" xr:uid="{88FEF1BD-DF65-4210-9E3F-C01633D5DE9E}"/>
    <cellStyle name="Notas 11 3 3 3" xfId="15120" xr:uid="{F199950E-B2DF-492A-8295-AFAAE17DE809}"/>
    <cellStyle name="Notas 11 3 3 3 2" xfId="30228" xr:uid="{48FC2333-0003-4FD5-B1FD-FF50409D4F13}"/>
    <cellStyle name="Notas 11 3 3 4" xfId="17775" xr:uid="{D9CCC1BA-4832-4677-B849-DB95262E7390}"/>
    <cellStyle name="Notas 11 3 4" xfId="2970" xr:uid="{9A3200D8-5B9B-4D9A-A10E-340522594FA0}"/>
    <cellStyle name="Notas 11 3 4 2" xfId="5607" xr:uid="{11838397-1068-4A9D-9C9E-C1C54C206D81}"/>
    <cellStyle name="Notas 11 3 4 2 2" xfId="11918" xr:uid="{B81EDE29-9A22-4811-9947-3B7895554DD5}"/>
    <cellStyle name="Notas 11 3 4 2 2 2" xfId="27026" xr:uid="{FDF1CF05-4714-46D9-966D-98FE4E38B5A1}"/>
    <cellStyle name="Notas 11 3 4 2 3" xfId="16415" xr:uid="{2D0D9B5B-DC0D-4B21-8276-70808F330A15}"/>
    <cellStyle name="Notas 11 3 4 2 3 2" xfId="31523" xr:uid="{33C1FEB8-5A9A-415E-88C2-0444D2B25E6F}"/>
    <cellStyle name="Notas 11 3 4 2 4" xfId="20715" xr:uid="{105A54A6-CB1F-4694-AEA8-ECB2D5485A2C}"/>
    <cellStyle name="Notas 11 3 4 3" xfId="9352" xr:uid="{6C31CB66-AC58-4568-A8DD-C6D08B863E63}"/>
    <cellStyle name="Notas 11 3 4 3 2" xfId="24460" xr:uid="{4D60D71A-3C48-495A-9F5F-2BF19DD514EC}"/>
    <cellStyle name="Notas 11 3 4 4" xfId="14751" xr:uid="{AA7346DD-7108-48F0-A7A9-7724006F45EC}"/>
    <cellStyle name="Notas 11 3 4 4 2" xfId="29859" xr:uid="{2CC15E82-CFAB-42E7-A2CF-5BCA3BCE3ACD}"/>
    <cellStyle name="Notas 11 3 4 5" xfId="18078" xr:uid="{341DED48-C538-4374-9BC8-EC5DC6A478AC}"/>
    <cellStyle name="Notas 11 3 5" xfId="3296" xr:uid="{F50B5AFB-9449-42D7-962D-789B9FBEE0C9}"/>
    <cellStyle name="Notas 11 3 5 2" xfId="5933" xr:uid="{F8CAA23F-7232-4BDE-A031-D1F18114D503}"/>
    <cellStyle name="Notas 11 3 5 2 2" xfId="12244" xr:uid="{5213D07E-3851-4404-8D4B-258D08749524}"/>
    <cellStyle name="Notas 11 3 5 2 2 2" xfId="27352" xr:uid="{ED24A062-8E00-4C00-8B12-6A8B97EFE4AC}"/>
    <cellStyle name="Notas 11 3 5 2 3" xfId="8161" xr:uid="{804206E7-7AE4-438C-86F1-048F4AC1E19B}"/>
    <cellStyle name="Notas 11 3 5 2 3 2" xfId="23269" xr:uid="{2E81D86B-9F55-429D-9170-ADBD1A2F0441}"/>
    <cellStyle name="Notas 11 3 5 2 4" xfId="21041" xr:uid="{D7320600-FF49-4FB7-9382-053F34749EBD}"/>
    <cellStyle name="Notas 11 3 5 3" xfId="9678" xr:uid="{9C12DA65-2B81-4D2B-943D-AAFFE2E496A3}"/>
    <cellStyle name="Notas 11 3 5 3 2" xfId="24786" xr:uid="{9DBB828F-59CC-4BF6-91EE-A37CAF80A38C}"/>
    <cellStyle name="Notas 11 3 5 4" xfId="14018" xr:uid="{53A4F159-48E7-4B01-B23B-2DA971955A9A}"/>
    <cellStyle name="Notas 11 3 5 4 2" xfId="29126" xr:uid="{CC8C439C-04DB-4EF0-AD60-FD1CA8100D5D}"/>
    <cellStyle name="Notas 11 3 5 5" xfId="18404" xr:uid="{EBCA0062-263E-4BE7-8FE7-FB4E1DDE61CC}"/>
    <cellStyle name="Notas 11 3 6" xfId="3602" xr:uid="{1B96180E-DDCE-405A-9B80-7ED411A5DE04}"/>
    <cellStyle name="Notas 11 3 6 2" xfId="6239" xr:uid="{A71E8788-E4B8-4AB1-8453-1DCD20BF07CE}"/>
    <cellStyle name="Notas 11 3 6 2 2" xfId="12550" xr:uid="{957D4AB2-D01D-41D7-A4E4-9F45F96382AC}"/>
    <cellStyle name="Notas 11 3 6 2 2 2" xfId="27658" xr:uid="{C78158DB-87CA-4014-9377-99926126EA43}"/>
    <cellStyle name="Notas 11 3 6 2 3" xfId="7300" xr:uid="{45DC696D-85E6-4075-915D-8D3C01D823C1}"/>
    <cellStyle name="Notas 11 3 6 2 3 2" xfId="22408" xr:uid="{950FDE63-2E75-44D8-B8B1-44D16482FE86}"/>
    <cellStyle name="Notas 11 3 6 2 4" xfId="21347" xr:uid="{27B1C299-CF54-42E8-84BD-DA7811F9488A}"/>
    <cellStyle name="Notas 11 3 6 3" xfId="9984" xr:uid="{AC7A1AAE-C5F4-42EE-8C6B-929D2DBAC7CB}"/>
    <cellStyle name="Notas 11 3 6 3 2" xfId="25092" xr:uid="{2BF044C7-B37D-4822-9DDB-C12C7BDDD95E}"/>
    <cellStyle name="Notas 11 3 6 4" xfId="14854" xr:uid="{D947D172-2187-4373-B397-C9939FB6621C}"/>
    <cellStyle name="Notas 11 3 6 4 2" xfId="29962" xr:uid="{AA2DD702-46C1-491C-9B50-14AC712C3C10}"/>
    <cellStyle name="Notas 11 3 6 5" xfId="18710" xr:uid="{EBB57620-4863-4757-B665-63C3DF43AC9C}"/>
    <cellStyle name="Notas 11 3 7" xfId="3963" xr:uid="{34BC7E81-7BDB-4B71-90C7-7C2A9D37A86A}"/>
    <cellStyle name="Notas 11 3 7 2" xfId="6600" xr:uid="{A24E0349-4ED5-4C77-8AEC-CB47B7A2E103}"/>
    <cellStyle name="Notas 11 3 7 2 2" xfId="12911" xr:uid="{B1CA484E-528B-4398-9ED2-A2E3A1944BFF}"/>
    <cellStyle name="Notas 11 3 7 2 2 2" xfId="28019" xr:uid="{BF7765F7-EF53-4C87-B82F-023A4E1491D2}"/>
    <cellStyle name="Notas 11 3 7 2 3" xfId="16601" xr:uid="{34F0D122-EB8D-4476-9327-C1C2E16C3FBE}"/>
    <cellStyle name="Notas 11 3 7 2 3 2" xfId="31709" xr:uid="{FE336218-A6C2-4D6B-AE57-3D1FC2ED6414}"/>
    <cellStyle name="Notas 11 3 7 2 4" xfId="21708" xr:uid="{37D10C73-D8C5-4BF8-8435-44FB6B060057}"/>
    <cellStyle name="Notas 11 3 7 3" xfId="10345" xr:uid="{EC6BDC1B-782B-4E74-A8CC-286397C9A0AB}"/>
    <cellStyle name="Notas 11 3 7 3 2" xfId="25453" xr:uid="{246831A4-46F3-4AE7-ABBD-54A8DCE03F84}"/>
    <cellStyle name="Notas 11 3 7 4" xfId="8185" xr:uid="{235B406E-DC45-4F26-A406-5537C5BF9146}"/>
    <cellStyle name="Notas 11 3 7 4 2" xfId="23293" xr:uid="{27DA80D3-5859-44E4-B121-041D6F176E21}"/>
    <cellStyle name="Notas 11 3 7 5" xfId="19071" xr:uid="{7252E8D7-8729-4088-8AEC-6B37EA50CC1F}"/>
    <cellStyle name="Notas 11 3 8" xfId="4295" xr:uid="{51F8003C-1D98-4D0A-B462-AE66CC09E713}"/>
    <cellStyle name="Notas 11 3 8 2" xfId="6932" xr:uid="{3530EBDB-DE9A-4FDF-A67B-CA1465ACDA50}"/>
    <cellStyle name="Notas 11 3 8 2 2" xfId="13243" xr:uid="{765CBE23-81B7-4384-A89C-758349464E0D}"/>
    <cellStyle name="Notas 11 3 8 2 2 2" xfId="28351" xr:uid="{0BC3C269-D56F-4A0E-ABA3-6CC867313789}"/>
    <cellStyle name="Notas 11 3 8 2 3" xfId="16907" xr:uid="{61AB6764-6A91-49D1-911D-085BF42D032B}"/>
    <cellStyle name="Notas 11 3 8 2 3 2" xfId="32015" xr:uid="{8FC23D57-B302-4549-8A63-C2529AB5CF15}"/>
    <cellStyle name="Notas 11 3 8 2 4" xfId="22040" xr:uid="{E2FB51B1-B46F-4E9D-8050-F0B95A59E2AA}"/>
    <cellStyle name="Notas 11 3 8 3" xfId="10677" xr:uid="{1260DDEA-2BC4-445B-8F79-776CC9D49545}"/>
    <cellStyle name="Notas 11 3 8 3 2" xfId="25785" xr:uid="{A49A3EA6-BF8E-4F49-80BB-3C92B334AFB7}"/>
    <cellStyle name="Notas 11 3 8 4" xfId="9206" xr:uid="{40FCFA88-1E6F-457D-83FD-BE0C3D7A6096}"/>
    <cellStyle name="Notas 11 3 8 4 2" xfId="24314" xr:uid="{5E66B6FF-A48A-446D-BD0C-E0B55521203F}"/>
    <cellStyle name="Notas 11 3 8 5" xfId="19403" xr:uid="{98FAB248-F0F7-40F9-8EF3-108769C48CD4}"/>
    <cellStyle name="Notas 11 3 9" xfId="4528" xr:uid="{A937C096-7D45-4342-8202-44C92E784B18}"/>
    <cellStyle name="Notas 11 3 9 2" xfId="10910" xr:uid="{075CC3B5-9DA6-4D4C-8071-0FAB833EEBBB}"/>
    <cellStyle name="Notas 11 3 9 2 2" xfId="26018" xr:uid="{48090D4D-950E-4577-8C66-577035EF3E98}"/>
    <cellStyle name="Notas 11 3 9 3" xfId="7129" xr:uid="{8EC9F930-C991-41D0-9F4E-D5D8311DBC4B}"/>
    <cellStyle name="Notas 11 3 9 3 2" xfId="22237" xr:uid="{18A1F622-0EE5-43DA-8866-5C3EA7D3F8DE}"/>
    <cellStyle name="Notas 11 3 9 4" xfId="19636" xr:uid="{394B9D6F-C480-4B7C-83CB-1173F705409B}"/>
    <cellStyle name="Notas 11 4" xfId="2101" xr:uid="{4915A7F0-86A4-4B68-85CF-D655060E488A}"/>
    <cellStyle name="Notas 11 4 10" xfId="8599" xr:uid="{23800EC9-E98B-44B4-9451-E39A2D414BBC}"/>
    <cellStyle name="Notas 11 4 10 2" xfId="23707" xr:uid="{38CF55F2-745D-4E0C-B6A2-2FEC06483423}"/>
    <cellStyle name="Notas 11 4 11" xfId="16502" xr:uid="{20474709-EE77-4A56-A6A4-A47F93C92246}"/>
    <cellStyle name="Notas 11 4 11 2" xfId="31610" xr:uid="{98549228-D3EF-4351-A803-2A0841CF6274}"/>
    <cellStyle name="Notas 11 4 12" xfId="16031" xr:uid="{77A32552-84EF-4059-B18C-0DF3C3288CCB}"/>
    <cellStyle name="Notas 11 4 12 2" xfId="31139" xr:uid="{F8438305-9FF1-49E7-B6BE-55C99E101E63}"/>
    <cellStyle name="Notas 11 4 13" xfId="17326" xr:uid="{D101C9C7-4726-4178-97F4-E8AED2B16E36}"/>
    <cellStyle name="Notas 11 4 2" xfId="2591" xr:uid="{EC98B610-4C6B-401E-8739-3448F6A09F5D}"/>
    <cellStyle name="Notas 11 4 2 2" xfId="5228" xr:uid="{E077D4A2-A22C-4C66-A8B0-8A1919BC07A9}"/>
    <cellStyle name="Notas 11 4 2 2 2" xfId="11592" xr:uid="{A006072E-1569-4124-8DA7-54EDED62CC59}"/>
    <cellStyle name="Notas 11 4 2 2 2 2" xfId="26700" xr:uid="{4BF426C0-172A-4B5D-830F-60993F464136}"/>
    <cellStyle name="Notas 11 4 2 2 3" xfId="13424" xr:uid="{AA0B4A88-62B3-4C28-A8D1-D32926E1BCAA}"/>
    <cellStyle name="Notas 11 4 2 2 3 2" xfId="28532" xr:uid="{20C0D92E-B325-4D1E-A6D8-31884B2E24A1}"/>
    <cellStyle name="Notas 11 4 2 2 4" xfId="20336" xr:uid="{6EA4302E-9CD1-421F-ADEA-819C92880932}"/>
    <cellStyle name="Notas 11 4 2 3" xfId="9058" xr:uid="{59C4D96A-07EA-4040-B616-36622A2B4068}"/>
    <cellStyle name="Notas 11 4 2 3 2" xfId="24166" xr:uid="{43D78B00-BACE-4F19-BEA0-A771AA993F3A}"/>
    <cellStyle name="Notas 11 4 2 4" xfId="11813" xr:uid="{61A6BE73-E4B4-4AC6-9476-B7881B4BAB54}"/>
    <cellStyle name="Notas 11 4 2 4 2" xfId="26921" xr:uid="{0F7AF8B3-9DEE-44E1-A232-034FFCF32192}"/>
    <cellStyle name="Notas 11 4 2 5" xfId="16236" xr:uid="{BDAA5282-5379-4D0F-90D4-231F042B533E}"/>
    <cellStyle name="Notas 11 4 2 5 2" xfId="31344" xr:uid="{4E1E55E5-7A67-4538-B6AD-41EBFD14E792}"/>
    <cellStyle name="Notas 11 4 2 6" xfId="17699" xr:uid="{4F5795E7-9BCE-4E2C-8F77-6F41167F2900}"/>
    <cellStyle name="Notas 11 4 3" xfId="2856" xr:uid="{18F9AD66-D095-4D77-BF0D-18C4934D98D6}"/>
    <cellStyle name="Notas 11 4 3 2" xfId="5493" xr:uid="{2E3E6DBB-5FFC-49F5-A3FF-FB694A7B15E6}"/>
    <cellStyle name="Notas 11 4 3 2 2" xfId="15615" xr:uid="{0A0C8BD7-728B-4812-A466-2013DFD26F6C}"/>
    <cellStyle name="Notas 11 4 3 2 2 2" xfId="30723" xr:uid="{12D48715-CFDC-4663-BC30-20FF9B061EDC}"/>
    <cellStyle name="Notas 11 4 3 2 3" xfId="20601" xr:uid="{1B65C399-B3D2-40A4-974A-D154954AAFD7}"/>
    <cellStyle name="Notas 11 4 3 3" xfId="16340" xr:uid="{469B3064-A311-445A-AA44-4F86F269CD69}"/>
    <cellStyle name="Notas 11 4 3 3 2" xfId="31448" xr:uid="{246D0DED-2F45-4C1B-A3D8-A1B4E342D68A}"/>
    <cellStyle name="Notas 11 4 3 4" xfId="17964" xr:uid="{A8F34224-4D0F-4A32-8294-24DCCD19BEFC}"/>
    <cellStyle name="Notas 11 4 4" xfId="3159" xr:uid="{793A54C9-F864-4680-850A-B7985ABB5ABA}"/>
    <cellStyle name="Notas 11 4 4 2" xfId="5796" xr:uid="{1E1F2BDE-0778-4A8F-9788-111FFBE09916}"/>
    <cellStyle name="Notas 11 4 4 2 2" xfId="12107" xr:uid="{9114BF6C-0B5D-47F7-A5BF-1A55FB1D02E4}"/>
    <cellStyle name="Notas 11 4 4 2 2 2" xfId="27215" xr:uid="{2A644143-4282-466A-AA20-F7BDD8A0B502}"/>
    <cellStyle name="Notas 11 4 4 2 3" xfId="8250" xr:uid="{2B5DC3C5-F14B-42DB-BAAE-2B17A596C03D}"/>
    <cellStyle name="Notas 11 4 4 2 3 2" xfId="23358" xr:uid="{546E4A0E-8342-41FB-8256-CBA98231C0F5}"/>
    <cellStyle name="Notas 11 4 4 2 4" xfId="20904" xr:uid="{6E396FD2-0317-4A0C-BA70-3BDAA4C29756}"/>
    <cellStyle name="Notas 11 4 4 3" xfId="9541" xr:uid="{5AC3ACAE-16FB-4C17-A209-D24FBE5F8DEE}"/>
    <cellStyle name="Notas 11 4 4 3 2" xfId="24649" xr:uid="{FA47B715-770F-4681-9EA6-B9F4DB635C93}"/>
    <cellStyle name="Notas 11 4 4 4" xfId="7699" xr:uid="{87475D46-7F47-4E43-BC1C-62B98978DF38}"/>
    <cellStyle name="Notas 11 4 4 4 2" xfId="22807" xr:uid="{BEB0C64A-F8E8-43E9-BF82-6599B89F05D5}"/>
    <cellStyle name="Notas 11 4 4 5" xfId="18267" xr:uid="{76BD31DB-5530-479F-9CA1-B77D5A5EF0A4}"/>
    <cellStyle name="Notas 11 4 5" xfId="3485" xr:uid="{7464B246-18D4-4144-B125-F4F5CA5C08D8}"/>
    <cellStyle name="Notas 11 4 5 2" xfId="6122" xr:uid="{1F133F04-931A-4A26-92CD-827D0517CE2B}"/>
    <cellStyle name="Notas 11 4 5 2 2" xfId="12433" xr:uid="{22E60523-74A9-419B-8ED4-400A775AC551}"/>
    <cellStyle name="Notas 11 4 5 2 2 2" xfId="27541" xr:uid="{91CE839F-C9DE-4A6B-BF47-47426F3C0741}"/>
    <cellStyle name="Notas 11 4 5 2 3" xfId="7332" xr:uid="{FEBCA02B-757A-406A-B1E3-DE01B5B7D1DF}"/>
    <cellStyle name="Notas 11 4 5 2 3 2" xfId="22440" xr:uid="{B0A3B920-7056-479B-973F-8B6E43926D13}"/>
    <cellStyle name="Notas 11 4 5 2 4" xfId="21230" xr:uid="{0D4FBB7C-0569-4321-B683-53BF24FDBC8D}"/>
    <cellStyle name="Notas 11 4 5 3" xfId="9867" xr:uid="{0687A62B-6265-40BA-8A71-7A1F65C6E63E}"/>
    <cellStyle name="Notas 11 4 5 3 2" xfId="24975" xr:uid="{C05BED81-B6A0-4CD9-B5AC-12C61BACE30F}"/>
    <cellStyle name="Notas 11 4 5 4" xfId="13846" xr:uid="{D76DA365-EF95-4208-87D6-BD84A1B7752F}"/>
    <cellStyle name="Notas 11 4 5 4 2" xfId="28954" xr:uid="{FFD41C45-EA39-4BBD-A1A7-B4B0664AC0D5}"/>
    <cellStyle name="Notas 11 4 5 5" xfId="18593" xr:uid="{0235A5DA-E8AB-4D67-876F-13496E7800EB}"/>
    <cellStyle name="Notas 11 4 6" xfId="3791" xr:uid="{EA0C765F-C8BB-4B42-BD4B-853333E93ADB}"/>
    <cellStyle name="Notas 11 4 6 2" xfId="6428" xr:uid="{D15FD8C1-E4A7-4F21-BF74-895A96F84C59}"/>
    <cellStyle name="Notas 11 4 6 2 2" xfId="12739" xr:uid="{6695C500-FF11-4FAE-9298-35A8AF00FB47}"/>
    <cellStyle name="Notas 11 4 6 2 2 2" xfId="27847" xr:uid="{A5039167-C08E-40FE-9DDD-A7F656D77DF5}"/>
    <cellStyle name="Notas 11 4 6 2 3" xfId="15803" xr:uid="{B5E9CF69-8BC4-4F2C-B7B1-BB2CA57D2C6A}"/>
    <cellStyle name="Notas 11 4 6 2 3 2" xfId="30911" xr:uid="{11B10A90-63E5-41C8-9F30-3066DC16510B}"/>
    <cellStyle name="Notas 11 4 6 2 4" xfId="21536" xr:uid="{04603399-0FCA-4C47-B9FB-5B48198AB0E7}"/>
    <cellStyle name="Notas 11 4 6 3" xfId="10173" xr:uid="{107B99CA-E9B1-4CDB-8D74-C7F054838C76}"/>
    <cellStyle name="Notas 11 4 6 3 2" xfId="25281" xr:uid="{A8F7A444-161B-4D19-AC36-D9458DB7769F}"/>
    <cellStyle name="Notas 11 4 6 4" xfId="8025" xr:uid="{CE097C52-D6E0-47FF-8364-AF444B1F5EFC}"/>
    <cellStyle name="Notas 11 4 6 4 2" xfId="23133" xr:uid="{60B7B9FD-00FA-4640-B9FE-28E6C9AE41CA}"/>
    <cellStyle name="Notas 11 4 6 5" xfId="18899" xr:uid="{14F6FB27-0748-4B95-A2CA-191D30347390}"/>
    <cellStyle name="Notas 11 4 7" xfId="4173" xr:uid="{C861EEA2-ACB2-414D-B30D-59C2B4A5012D}"/>
    <cellStyle name="Notas 11 4 7 2" xfId="6810" xr:uid="{4C8D5882-1247-40A3-A19C-AC2EE11C5A95}"/>
    <cellStyle name="Notas 11 4 7 2 2" xfId="13121" xr:uid="{38B64EC3-10BD-4D84-972B-1996AAD6F75B}"/>
    <cellStyle name="Notas 11 4 7 2 2 2" xfId="28229" xr:uid="{E9F962F4-4C37-4D01-AF9F-0A1BAFB33826}"/>
    <cellStyle name="Notas 11 4 7 2 3" xfId="16790" xr:uid="{11D27E2E-55E7-4686-BE43-835673445B3F}"/>
    <cellStyle name="Notas 11 4 7 2 3 2" xfId="31898" xr:uid="{46D50C26-FBB2-402E-B4FC-89E978B194BB}"/>
    <cellStyle name="Notas 11 4 7 2 4" xfId="21918" xr:uid="{C61FE0C1-0EE8-4A0C-A659-2CC13F8FD76E}"/>
    <cellStyle name="Notas 11 4 7 3" xfId="10555" xr:uid="{53FA161A-1CCC-4E50-8DDB-DBF907B1543D}"/>
    <cellStyle name="Notas 11 4 7 3 2" xfId="25663" xr:uid="{A38DBB52-66C8-42FD-ADA6-3ED9E3A31216}"/>
    <cellStyle name="Notas 11 4 7 4" xfId="14837" xr:uid="{5520774F-60B1-4C8C-85FA-AB982805EE85}"/>
    <cellStyle name="Notas 11 4 7 4 2" xfId="29945" xr:uid="{6806B284-8ACB-4751-88E6-1D3AF5CF29F5}"/>
    <cellStyle name="Notas 11 4 7 5" xfId="19281" xr:uid="{9693F201-DA73-456E-B48C-2EC635425BCD}"/>
    <cellStyle name="Notas 11 4 8" xfId="4380" xr:uid="{286D3CAB-C432-4F8A-B76A-5ECEB2C1652B}"/>
    <cellStyle name="Notas 11 4 8 2" xfId="7017" xr:uid="{A0464CDD-DA8F-45D2-926C-BA4C299D5DC9}"/>
    <cellStyle name="Notas 11 4 8 2 2" xfId="13328" xr:uid="{8BED3597-58D9-48E1-AED6-1B68CB0CCA73}"/>
    <cellStyle name="Notas 11 4 8 2 2 2" xfId="28436" xr:uid="{5EE4B118-F377-435A-8A17-ACE0F55F358E}"/>
    <cellStyle name="Notas 11 4 8 2 3" xfId="16992" xr:uid="{FE40D656-BC3C-4393-ACE4-1B47AF006CDB}"/>
    <cellStyle name="Notas 11 4 8 2 3 2" xfId="32100" xr:uid="{1B442886-3659-405C-B6BC-2DE51987F8D3}"/>
    <cellStyle name="Notas 11 4 8 2 4" xfId="22125" xr:uid="{0F6BA9B4-FD64-4192-9D54-5D2CBE7C12AB}"/>
    <cellStyle name="Notas 11 4 8 3" xfId="10762" xr:uid="{4A059B6D-12C3-4765-94A8-8FA3EA919B6B}"/>
    <cellStyle name="Notas 11 4 8 3 2" xfId="25870" xr:uid="{54EA0335-48F5-4621-9CF0-8B6DB9CF4C01}"/>
    <cellStyle name="Notas 11 4 8 4" xfId="13847" xr:uid="{BA4D7141-C7AE-4866-8E81-DD4C653DBF39}"/>
    <cellStyle name="Notas 11 4 8 4 2" xfId="28955" xr:uid="{E9E30B8D-35E6-412C-A8F4-43D1A0AA3E21}"/>
    <cellStyle name="Notas 11 4 8 5" xfId="19488" xr:uid="{838E5F8C-FA3F-4E35-AB84-65F875B34FE9}"/>
    <cellStyle name="Notas 11 4 9" xfId="4738" xr:uid="{C8013EF4-ECB0-4E65-B333-0B97847BF2E9}"/>
    <cellStyle name="Notas 11 4 9 2" xfId="11120" xr:uid="{E00F7250-4012-4688-869A-B59B58296950}"/>
    <cellStyle name="Notas 11 4 9 2 2" xfId="26228" xr:uid="{AC1244F2-0BFB-4FDA-A190-6482D739E1E3}"/>
    <cellStyle name="Notas 11 4 9 3" xfId="15201" xr:uid="{F28EBF9E-D8FE-4E4C-9D35-9CC90619C2F8}"/>
    <cellStyle name="Notas 11 4 9 3 2" xfId="30309" xr:uid="{4888CB91-3495-4661-AD41-70A59F5C569C}"/>
    <cellStyle name="Notas 11 4 9 4" xfId="19846" xr:uid="{856D9C34-F9F9-46FD-9773-A3B2B9CCE3C8}"/>
    <cellStyle name="Notas 11 5" xfId="2023" xr:uid="{EE9EF3A4-B8DC-4298-BD25-E260123233E2}"/>
    <cellStyle name="Notas 11 5 10" xfId="7723" xr:uid="{54E04444-B183-4198-B5B3-36B467C40CBB}"/>
    <cellStyle name="Notas 11 5 10 2" xfId="22831" xr:uid="{C3DE81BF-7017-42A0-BDA6-769374BBEAF7}"/>
    <cellStyle name="Notas 11 5 11" xfId="7267" xr:uid="{7C02F2D2-E35C-48C8-A3C3-06399EF3A869}"/>
    <cellStyle name="Notas 11 5 11 2" xfId="22375" xr:uid="{B95590F7-07C1-4158-A2D7-6F6BA4670C48}"/>
    <cellStyle name="Notas 11 5 12" xfId="17248" xr:uid="{CBE11A0E-4DF5-4A95-B593-9026BFEDBE15}"/>
    <cellStyle name="Notas 11 5 2" xfId="2785" xr:uid="{5FB865EE-F62B-4A51-88A0-8277BFFFA108}"/>
    <cellStyle name="Notas 11 5 2 2" xfId="5422" xr:uid="{0B9B7D64-9A6D-437B-A0D9-5BCC91C66D2A}"/>
    <cellStyle name="Notas 11 5 2 2 2" xfId="8226" xr:uid="{53A211B6-4C51-4F33-963F-EBFD91D7FC29}"/>
    <cellStyle name="Notas 11 5 2 2 2 2" xfId="23334" xr:uid="{F6846E59-B660-41DE-B96E-42968A6E0930}"/>
    <cellStyle name="Notas 11 5 2 2 3" xfId="20530" xr:uid="{124D1929-87D9-4354-A599-5EA3B81A5DC9}"/>
    <cellStyle name="Notas 11 5 2 3" xfId="7917" xr:uid="{B1082753-26B6-412E-94FE-DBCE5E99515F}"/>
    <cellStyle name="Notas 11 5 2 3 2" xfId="23025" xr:uid="{D1A1C33D-DB70-4C0A-B166-70B5C6E754CF}"/>
    <cellStyle name="Notas 11 5 2 4" xfId="17893" xr:uid="{04702335-BC7D-463A-9A7D-EEE074DD2091}"/>
    <cellStyle name="Notas 11 5 3" xfId="3088" xr:uid="{A06D77CE-45BE-408D-817B-CC8A866E6549}"/>
    <cellStyle name="Notas 11 5 3 2" xfId="5725" xr:uid="{0EDD9F49-B684-455B-9CCA-B3F25461FA22}"/>
    <cellStyle name="Notas 11 5 3 2 2" xfId="12036" xr:uid="{27A2A9A0-6986-4F03-B648-915A3CCEB9C5}"/>
    <cellStyle name="Notas 11 5 3 2 2 2" xfId="27144" xr:uid="{6548700D-7335-4046-8CCD-6750024B1726}"/>
    <cellStyle name="Notas 11 5 3 2 3" xfId="14657" xr:uid="{ADF4D87A-3237-46BD-AD9C-71353FD91101}"/>
    <cellStyle name="Notas 11 5 3 2 3 2" xfId="29765" xr:uid="{4D6940C1-FCF9-4BF7-9E78-663367E1A20E}"/>
    <cellStyle name="Notas 11 5 3 2 4" xfId="20833" xr:uid="{92C37A83-4A83-4F2F-9EE8-56AFEEE9FA18}"/>
    <cellStyle name="Notas 11 5 3 3" xfId="9470" xr:uid="{5C478026-F748-4C9A-BBBA-5346F9E17538}"/>
    <cellStyle name="Notas 11 5 3 3 2" xfId="24578" xr:uid="{86D3FEC9-2D2A-4E7C-BDFB-043F4B11446E}"/>
    <cellStyle name="Notas 11 5 3 4" xfId="14314" xr:uid="{DDDBEC1F-0441-4391-AEC5-522B400BF3CB}"/>
    <cellStyle name="Notas 11 5 3 4 2" xfId="29422" xr:uid="{73926B01-A98E-48FA-A914-AD3593E9F706}"/>
    <cellStyle name="Notas 11 5 3 5" xfId="18196" xr:uid="{4A07EE8E-BA52-42AE-814F-827154F4EB77}"/>
    <cellStyle name="Notas 11 5 4" xfId="3414" xr:uid="{3F051D88-0C27-4C3A-9213-925C2795EDC7}"/>
    <cellStyle name="Notas 11 5 4 2" xfId="6051" xr:uid="{24ECA29C-F147-4C5F-9D2C-98D911B7C0B5}"/>
    <cellStyle name="Notas 11 5 4 2 2" xfId="12362" xr:uid="{4DEA867B-6FD1-4FBB-BFEC-0423D2B30821}"/>
    <cellStyle name="Notas 11 5 4 2 2 2" xfId="27470" xr:uid="{45EB1C62-8D52-4A6B-BAB9-7D030517E88A}"/>
    <cellStyle name="Notas 11 5 4 2 3" xfId="9210" xr:uid="{D10EC787-622F-4023-826C-27B91CC82112}"/>
    <cellStyle name="Notas 11 5 4 2 3 2" xfId="24318" xr:uid="{9E1A4721-4DB3-4113-ADAE-8750713F97DA}"/>
    <cellStyle name="Notas 11 5 4 2 4" xfId="21159" xr:uid="{C53211F5-6993-4C7E-92DE-91ECB38373DA}"/>
    <cellStyle name="Notas 11 5 4 3" xfId="9796" xr:uid="{808C071D-AC96-454C-B788-F5DD0F72F86D}"/>
    <cellStyle name="Notas 11 5 4 3 2" xfId="24904" xr:uid="{05AE4364-8262-487D-AFBC-8D8BA77027E0}"/>
    <cellStyle name="Notas 11 5 4 4" xfId="7882" xr:uid="{573A51FB-E23D-4D5E-B424-6029253C0E24}"/>
    <cellStyle name="Notas 11 5 4 4 2" xfId="22990" xr:uid="{4343DB8E-9211-4FDF-856B-96865BB67F74}"/>
    <cellStyle name="Notas 11 5 4 5" xfId="18522" xr:uid="{57F460AC-CBC6-4280-B045-29E7022A9632}"/>
    <cellStyle name="Notas 11 5 5" xfId="3720" xr:uid="{B0B43EAF-E662-4F7B-A1E8-263878E24739}"/>
    <cellStyle name="Notas 11 5 5 2" xfId="6357" xr:uid="{B663C1EC-EF07-49A9-9281-CF438E82164B}"/>
    <cellStyle name="Notas 11 5 5 2 2" xfId="12668" xr:uid="{D53793CE-E4E3-41D2-BF6B-82A08EDDC4A5}"/>
    <cellStyle name="Notas 11 5 5 2 2 2" xfId="27776" xr:uid="{6FF9D4FF-5D13-4419-8DB9-56AF81C0363F}"/>
    <cellStyle name="Notas 11 5 5 2 3" xfId="15264" xr:uid="{E537CA9F-7DBA-4603-BF89-8DA3F0A3E746}"/>
    <cellStyle name="Notas 11 5 5 2 3 2" xfId="30372" xr:uid="{E315E80F-93AB-4FD2-BC98-81AE02F1A825}"/>
    <cellStyle name="Notas 11 5 5 2 4" xfId="21465" xr:uid="{7EB92D2A-37F3-44EE-9DA7-00B5F7EBD3D7}"/>
    <cellStyle name="Notas 11 5 5 3" xfId="10102" xr:uid="{26DC1202-618E-493A-A26E-A45DDF1D9487}"/>
    <cellStyle name="Notas 11 5 5 3 2" xfId="25210" xr:uid="{052FAD74-32A9-49CA-AD2F-101FF485AA39}"/>
    <cellStyle name="Notas 11 5 5 4" xfId="16381" xr:uid="{7A24A08A-0AF5-4691-B578-0BEAD51A937A}"/>
    <cellStyle name="Notas 11 5 5 4 2" xfId="31489" xr:uid="{E0ED0D8E-C9B7-4362-B15F-2F9BA8CBBCF0}"/>
    <cellStyle name="Notas 11 5 5 5" xfId="18828" xr:uid="{8946EA4B-31A7-4E7B-9964-AE68A29A41C0}"/>
    <cellStyle name="Notas 11 5 6" xfId="4095" xr:uid="{AFA72A98-6428-4006-A06A-1B85BC680791}"/>
    <cellStyle name="Notas 11 5 6 2" xfId="6732" xr:uid="{84F187EB-1462-464B-BED8-356A4D3E0E55}"/>
    <cellStyle name="Notas 11 5 6 2 2" xfId="13043" xr:uid="{9F7506F4-7CCB-4C1C-86B8-9FEFA47552B1}"/>
    <cellStyle name="Notas 11 5 6 2 2 2" xfId="28151" xr:uid="{23E8B5F1-D832-421B-9F33-7FB633C7C5B4}"/>
    <cellStyle name="Notas 11 5 6 2 3" xfId="16719" xr:uid="{5231555D-D2A3-46D4-BCF7-A2AF241B1149}"/>
    <cellStyle name="Notas 11 5 6 2 3 2" xfId="31827" xr:uid="{5DEE55DA-8E57-48B2-A838-03D71ED19CEE}"/>
    <cellStyle name="Notas 11 5 6 2 4" xfId="21840" xr:uid="{7580EFE9-A295-4B50-A044-156615C5249F}"/>
    <cellStyle name="Notas 11 5 6 3" xfId="10477" xr:uid="{5ABD46FE-DAB5-44EB-B2AA-4A135839C7CC}"/>
    <cellStyle name="Notas 11 5 6 3 2" xfId="25585" xr:uid="{83AA4C4B-4D64-4BEE-8D11-E33C65298610}"/>
    <cellStyle name="Notas 11 5 6 4" xfId="8246" xr:uid="{0D6703B7-4E76-45E6-BBCB-A7BDF65C8FE6}"/>
    <cellStyle name="Notas 11 5 6 4 2" xfId="23354" xr:uid="{CC65E77A-B426-44F4-AB71-398D5316A713}"/>
    <cellStyle name="Notas 11 5 6 5" xfId="19203" xr:uid="{B9BBD799-3B49-4995-BD03-38C0CB3239C5}"/>
    <cellStyle name="Notas 11 5 7" xfId="4377" xr:uid="{28D35603-8E37-4C2F-9167-72530C8D8A92}"/>
    <cellStyle name="Notas 11 5 7 2" xfId="7014" xr:uid="{9B3F3B14-CA18-4CED-B885-E5F22D611731}"/>
    <cellStyle name="Notas 11 5 7 2 2" xfId="13325" xr:uid="{0730392B-233D-4749-B2C6-B480970D7F4E}"/>
    <cellStyle name="Notas 11 5 7 2 2 2" xfId="28433" xr:uid="{2F1E4DCD-8500-4217-8C02-9F93FFED6D56}"/>
    <cellStyle name="Notas 11 5 7 2 3" xfId="16989" xr:uid="{48928F36-1FCC-4628-A303-8FF206EE789B}"/>
    <cellStyle name="Notas 11 5 7 2 3 2" xfId="32097" xr:uid="{EE428D5F-A422-43A6-85E8-94B049B3C708}"/>
    <cellStyle name="Notas 11 5 7 2 4" xfId="22122" xr:uid="{EC4348DB-6A2B-4B8C-AEDE-FD3291752D61}"/>
    <cellStyle name="Notas 11 5 7 3" xfId="10759" xr:uid="{192A3D95-B9EF-42BD-8E71-2CF99C14E4C8}"/>
    <cellStyle name="Notas 11 5 7 3 2" xfId="25867" xr:uid="{D5E17171-4836-4964-A93C-97BE2935C787}"/>
    <cellStyle name="Notas 11 5 7 4" xfId="9225" xr:uid="{320CE0F6-D876-4770-9CDC-76BED26C67E7}"/>
    <cellStyle name="Notas 11 5 7 4 2" xfId="24333" xr:uid="{F220D5D7-E794-4E32-AE1C-72CF7C776D04}"/>
    <cellStyle name="Notas 11 5 7 5" xfId="19485" xr:uid="{E2B8F20F-6BB7-4CA3-8439-CBBC0E7FD83E}"/>
    <cellStyle name="Notas 11 5 8" xfId="4660" xr:uid="{73E4C5E9-0918-4BC1-84D4-60039613915D}"/>
    <cellStyle name="Notas 11 5 8 2" xfId="11042" xr:uid="{7BBF367F-7D6C-433E-8AFB-151470C38BD5}"/>
    <cellStyle name="Notas 11 5 8 2 2" xfId="26150" xr:uid="{AB332689-3791-4FF9-B1B5-BFE87B7C3994}"/>
    <cellStyle name="Notas 11 5 8 3" xfId="14092" xr:uid="{7A88EAD4-AB17-48AF-821B-C50C3E95AF80}"/>
    <cellStyle name="Notas 11 5 8 3 2" xfId="29200" xr:uid="{AB635911-4967-494D-938F-3E2E76E54AE2}"/>
    <cellStyle name="Notas 11 5 8 4" xfId="19768" xr:uid="{9FF6A145-37EA-4FF8-83C2-D49CFD666D4B}"/>
    <cellStyle name="Notas 11 5 9" xfId="8521" xr:uid="{1F62AACF-993F-4C45-BEED-54A1F9C1BA6B}"/>
    <cellStyle name="Notas 11 5 9 2" xfId="23629" xr:uid="{B068F78A-20D8-4490-8027-7198902CAD43}"/>
    <cellStyle name="Notas 12" xfId="1450" xr:uid="{00000000-0005-0000-0000-0000AE050000}"/>
    <cellStyle name="Notas 12 2" xfId="1905" xr:uid="{70387B07-5074-4829-BD59-A3B7117A0733}"/>
    <cellStyle name="Notas 12 2 10" xfId="14339" xr:uid="{4017F3AF-C52B-4E02-8C50-B4E8E7DA9993}"/>
    <cellStyle name="Notas 12 2 10 2" xfId="29447" xr:uid="{58D36044-1F23-4CAC-A264-9861249EE809}"/>
    <cellStyle name="Notas 12 2 11" xfId="15958" xr:uid="{4CEEAFC6-DA01-47AB-9AE8-420A35CC7E40}"/>
    <cellStyle name="Notas 12 2 11 2" xfId="31066" xr:uid="{5DD615AA-A9FE-4461-88C4-79569E20CE6B}"/>
    <cellStyle name="Notas 12 2 12" xfId="17130" xr:uid="{4EBCB7CB-1DB9-40A0-892C-3EA06A191FA5}"/>
    <cellStyle name="Notas 12 2 2" xfId="2465" xr:uid="{EE45D282-6E84-4669-988A-7865602CD553}"/>
    <cellStyle name="Notas 12 2 2 2" xfId="5102" xr:uid="{49D9A58C-5832-48B5-BBD2-8589FC4784CB}"/>
    <cellStyle name="Notas 12 2 2 2 2" xfId="11466" xr:uid="{A8360AB3-5337-4B17-B5CD-96E747206939}"/>
    <cellStyle name="Notas 12 2 2 2 2 2" xfId="26574" xr:uid="{836331D4-208F-4B46-BCDF-53D152E8F3F4}"/>
    <cellStyle name="Notas 12 2 2 2 3" xfId="14556" xr:uid="{FCFE3E05-8B73-4ADE-A95F-4231B86C3AAC}"/>
    <cellStyle name="Notas 12 2 2 2 3 2" xfId="29664" xr:uid="{95934FEB-E133-49B8-BD49-E8F3B622929A}"/>
    <cellStyle name="Notas 12 2 2 2 4" xfId="20210" xr:uid="{AD3BEA8A-A98F-4D1D-8B9D-D5EF3A9FCD17}"/>
    <cellStyle name="Notas 12 2 2 3" xfId="8932" xr:uid="{A1339071-A77F-423B-97A3-D4D15597399F}"/>
    <cellStyle name="Notas 12 2 2 3 2" xfId="24040" xr:uid="{17BA9667-EDF4-4F71-BE00-4FCEE2DB6433}"/>
    <cellStyle name="Notas 12 2 3" xfId="2681" xr:uid="{9406B2F8-0C11-47AF-8A23-50B0E41AF19C}"/>
    <cellStyle name="Notas 12 2 3 2" xfId="5318" xr:uid="{92933A94-269A-41C9-B239-20BA0BEDD894}"/>
    <cellStyle name="Notas 12 2 3 2 2" xfId="7646" xr:uid="{7A72D400-7435-43A1-9EE5-4AA9D0B54763}"/>
    <cellStyle name="Notas 12 2 3 2 2 2" xfId="22754" xr:uid="{8EFD5146-CC6B-4B5E-B43E-17540AA5B2C7}"/>
    <cellStyle name="Notas 12 2 3 2 3" xfId="20426" xr:uid="{D6E77E53-A8A6-4357-BAE7-F07179FB7AEB}"/>
    <cellStyle name="Notas 12 2 3 3" xfId="14408" xr:uid="{93EA7921-E2EB-43C3-9D77-6663058BC774}"/>
    <cellStyle name="Notas 12 2 3 3 2" xfId="29516" xr:uid="{714F1C94-9C93-47A0-B90F-DD4763754740}"/>
    <cellStyle name="Notas 12 2 3 4" xfId="17789" xr:uid="{76DE9676-6909-4248-B9C1-AEB107E553E5}"/>
    <cellStyle name="Notas 12 2 4" xfId="2984" xr:uid="{2A32775D-5697-4CC1-A67E-938441C7C445}"/>
    <cellStyle name="Notas 12 2 4 2" xfId="5621" xr:uid="{EAD23117-0558-4E12-A2B8-31B5CBB497A6}"/>
    <cellStyle name="Notas 12 2 4 2 2" xfId="11932" xr:uid="{F5A86431-A6DF-48F4-85A9-2FBDCC9D92B8}"/>
    <cellStyle name="Notas 12 2 4 2 2 2" xfId="27040" xr:uid="{0F166E3A-B65D-4B62-9557-0634A74CE645}"/>
    <cellStyle name="Notas 12 2 4 2 3" xfId="13844" xr:uid="{E3FA135B-5709-4669-A98E-D485AD9D02CE}"/>
    <cellStyle name="Notas 12 2 4 2 3 2" xfId="28952" xr:uid="{4B6D207B-8A01-4CC4-BCFF-8CE934A7917D}"/>
    <cellStyle name="Notas 12 2 4 2 4" xfId="20729" xr:uid="{DCA9721A-8B63-4CF7-AF1B-CBD9B795DC02}"/>
    <cellStyle name="Notas 12 2 4 3" xfId="9366" xr:uid="{BEAC3E4D-1B6B-4294-9209-B63810F39351}"/>
    <cellStyle name="Notas 12 2 4 3 2" xfId="24474" xr:uid="{09473251-89B9-4097-A62D-69383288E149}"/>
    <cellStyle name="Notas 12 2 4 4" xfId="16298" xr:uid="{E37F0543-F48C-4C8C-B993-397FA4C12811}"/>
    <cellStyle name="Notas 12 2 4 4 2" xfId="31406" xr:uid="{61B00437-0182-4EEB-A1B9-16C46308B304}"/>
    <cellStyle name="Notas 12 2 4 5" xfId="18092" xr:uid="{DCDDE3A6-57B8-4C8C-8120-240FB9582306}"/>
    <cellStyle name="Notas 12 2 5" xfId="3310" xr:uid="{E6FDEFCE-EB61-4BC3-9A91-4FB7CABBF940}"/>
    <cellStyle name="Notas 12 2 5 2" xfId="5947" xr:uid="{85762AE4-7ECA-4CC2-8A87-8F7AFA5EA7F0}"/>
    <cellStyle name="Notas 12 2 5 2 2" xfId="12258" xr:uid="{71837228-B722-4B58-B130-698FEDBF2B51}"/>
    <cellStyle name="Notas 12 2 5 2 2 2" xfId="27366" xr:uid="{D13C548B-C5F3-437C-A2AB-D91658A25DD4}"/>
    <cellStyle name="Notas 12 2 5 2 3" xfId="13667" xr:uid="{7738FC8C-8DE2-47DF-95F4-49AB0B4DBDCD}"/>
    <cellStyle name="Notas 12 2 5 2 3 2" xfId="28775" xr:uid="{6ACDEC85-B033-4B21-A858-B404864BFD2D}"/>
    <cellStyle name="Notas 12 2 5 2 4" xfId="21055" xr:uid="{EF5DBFD0-A445-44C5-A432-526A2B9EC9D8}"/>
    <cellStyle name="Notas 12 2 5 3" xfId="9692" xr:uid="{9B9C2C87-8876-455B-9271-E16DFF47ED78}"/>
    <cellStyle name="Notas 12 2 5 3 2" xfId="24800" xr:uid="{53A5FD59-787D-4EA0-9433-10BC47B5F3A3}"/>
    <cellStyle name="Notas 12 2 5 4" xfId="8227" xr:uid="{B331A583-1862-49AF-8D6C-F889ADA427AC}"/>
    <cellStyle name="Notas 12 2 5 4 2" xfId="23335" xr:uid="{57603886-B3D5-40E0-92C8-081DB5B9D1D5}"/>
    <cellStyle name="Notas 12 2 5 5" xfId="18418" xr:uid="{0FF73861-19E5-46BC-8A20-D473DC34D46D}"/>
    <cellStyle name="Notas 12 2 6" xfId="3616" xr:uid="{753F428A-DA74-482A-A745-78D8B7554D93}"/>
    <cellStyle name="Notas 12 2 6 2" xfId="6253" xr:uid="{C026C1FA-7958-431F-9616-69DEF6564D4A}"/>
    <cellStyle name="Notas 12 2 6 2 2" xfId="12564" xr:uid="{21942595-F755-4141-BA3C-093B0769CDB7}"/>
    <cellStyle name="Notas 12 2 6 2 2 2" xfId="27672" xr:uid="{DCB74D61-EF49-4078-BE69-D6335B8B133B}"/>
    <cellStyle name="Notas 12 2 6 2 3" xfId="7281" xr:uid="{22DF32A4-C603-4BE2-975F-CE0A9E9D00DE}"/>
    <cellStyle name="Notas 12 2 6 2 3 2" xfId="22389" xr:uid="{BE8CB7DE-2872-4418-B33E-A9AEC941571E}"/>
    <cellStyle name="Notas 12 2 6 2 4" xfId="21361" xr:uid="{D83F2038-03C3-459B-BDDB-925F75B54E0A}"/>
    <cellStyle name="Notas 12 2 6 3" xfId="9998" xr:uid="{8481D359-8ACF-43F7-8CD2-A4012B75B205}"/>
    <cellStyle name="Notas 12 2 6 3 2" xfId="25106" xr:uid="{7ED8199B-6A88-4DF2-BC89-CCA1597902B2}"/>
    <cellStyle name="Notas 12 2 6 4" xfId="16172" xr:uid="{BB391989-3780-4CEE-A7C0-A4183818874B}"/>
    <cellStyle name="Notas 12 2 6 4 2" xfId="31280" xr:uid="{E50524EE-7754-4476-AF3B-B769BD84DF74}"/>
    <cellStyle name="Notas 12 2 6 5" xfId="18724" xr:uid="{D626816D-7EB4-46A4-8486-A8711DAF1315}"/>
    <cellStyle name="Notas 12 2 7" xfId="3977" xr:uid="{D499630C-44C2-4C3B-9347-3A5E6008D937}"/>
    <cellStyle name="Notas 12 2 7 2" xfId="6614" xr:uid="{40CE4823-9686-4560-8494-7CE53FBEB8ED}"/>
    <cellStyle name="Notas 12 2 7 2 2" xfId="12925" xr:uid="{FBA7B237-3C3A-41DF-9A42-2332F41E0E1F}"/>
    <cellStyle name="Notas 12 2 7 2 2 2" xfId="28033" xr:uid="{0EE7733E-199F-4C2C-A12E-1ACBE3DB7F56}"/>
    <cellStyle name="Notas 12 2 7 2 3" xfId="16615" xr:uid="{45188821-3DFA-4EFF-9F2F-F9E524F71658}"/>
    <cellStyle name="Notas 12 2 7 2 3 2" xfId="31723" xr:uid="{7C873646-1D3B-450F-A839-83F86BA3C14C}"/>
    <cellStyle name="Notas 12 2 7 2 4" xfId="21722" xr:uid="{ED471518-832C-41CA-8CDD-02C61E8F37A4}"/>
    <cellStyle name="Notas 12 2 7 3" xfId="10359" xr:uid="{2B03C1F8-B593-426E-A730-775E17CDDEAC}"/>
    <cellStyle name="Notas 12 2 7 3 2" xfId="25467" xr:uid="{CA969072-0BF3-4FE6-9BAC-1C3136E45D87}"/>
    <cellStyle name="Notas 12 2 7 4" xfId="15224" xr:uid="{46687F87-2EB9-45AB-89E3-DC8A4D904670}"/>
    <cellStyle name="Notas 12 2 7 4 2" xfId="30332" xr:uid="{3A411AE6-A5BA-4111-99AE-FC76D10E6C17}"/>
    <cellStyle name="Notas 12 2 7 5" xfId="19085" xr:uid="{B5407A0E-BFAA-412C-BAB8-4EC4B1986AA1}"/>
    <cellStyle name="Notas 12 2 8" xfId="4542" xr:uid="{3F468105-2E18-4651-A343-CF0884C06979}"/>
    <cellStyle name="Notas 12 2 8 2" xfId="10924" xr:uid="{BAE73EF9-9F2B-469F-84F9-E795C835D498}"/>
    <cellStyle name="Notas 12 2 8 2 2" xfId="26032" xr:uid="{E00BD0A2-F15D-4288-B284-00A8033D4908}"/>
    <cellStyle name="Notas 12 2 8 3" xfId="15755" xr:uid="{10C9AB6F-EA4F-495B-A225-91795BC41275}"/>
    <cellStyle name="Notas 12 2 8 3 2" xfId="30863" xr:uid="{8EC6CAC6-CA07-4581-ACDB-4AB46F45A07F}"/>
    <cellStyle name="Notas 12 2 8 4" xfId="19650" xr:uid="{22EF0342-25A8-48CC-8DC1-A6A35E9D1923}"/>
    <cellStyle name="Notas 12 2 9" xfId="8406" xr:uid="{428B63F7-D973-4D6A-A008-2CD505FD0B92}"/>
    <cellStyle name="Notas 12 2 9 2" xfId="23514" xr:uid="{1E633A76-27A5-4C2F-838A-04918440DE6F}"/>
    <cellStyle name="Notas 12 3" xfId="1892" xr:uid="{98A09983-8685-4555-B972-4C2FE105E5BD}"/>
    <cellStyle name="Notas 12 3 10" xfId="8393" xr:uid="{DD0A83A8-16DE-4BFF-8489-19C50DF286EA}"/>
    <cellStyle name="Notas 12 3 10 2" xfId="23501" xr:uid="{28812408-9F6C-451D-8FCB-92D99650C28F}"/>
    <cellStyle name="Notas 12 3 11" xfId="11247" xr:uid="{472E45A9-5660-443F-BBB2-2A8C857D4FB9}"/>
    <cellStyle name="Notas 12 3 11 2" xfId="26355" xr:uid="{68808B8E-4347-4699-80CE-D315E8CA3C33}"/>
    <cellStyle name="Notas 12 3 12" xfId="15474" xr:uid="{DC64466C-5E15-4A22-851B-3EEF8410596E}"/>
    <cellStyle name="Notas 12 3 12 2" xfId="30582" xr:uid="{88880E8D-1D2F-4439-8825-44386FD2535F}"/>
    <cellStyle name="Notas 12 3 13" xfId="17117" xr:uid="{515394DE-CFCE-4269-8857-A2782ED788CF}"/>
    <cellStyle name="Notas 12 3 2" xfId="2452" xr:uid="{F10BEFD0-C884-4131-9765-01C9EAE15465}"/>
    <cellStyle name="Notas 12 3 2 2" xfId="5089" xr:uid="{1F908098-A17F-47BC-9875-D8A916E9CD3C}"/>
    <cellStyle name="Notas 12 3 2 2 2" xfId="11453" xr:uid="{2DD12046-EEF3-4FD2-BA37-797DB6057CBF}"/>
    <cellStyle name="Notas 12 3 2 2 2 2" xfId="26561" xr:uid="{32C63872-714B-4C1B-B99F-41C95179B15E}"/>
    <cellStyle name="Notas 12 3 2 2 3" xfId="7655" xr:uid="{6F765A06-DE5C-4B95-848C-6728B7464349}"/>
    <cellStyle name="Notas 12 3 2 2 3 2" xfId="22763" xr:uid="{B8089381-4B4D-424F-A8CC-A134F1105F1D}"/>
    <cellStyle name="Notas 12 3 2 2 4" xfId="20197" xr:uid="{023C3375-C4C2-4FEA-80CB-117FA52BB39F}"/>
    <cellStyle name="Notas 12 3 2 3" xfId="8919" xr:uid="{9473832B-D46F-4A9B-9891-A9C053C2B8A2}"/>
    <cellStyle name="Notas 12 3 2 3 2" xfId="24027" xr:uid="{B6716A68-34FF-4403-A260-3A73098A9301}"/>
    <cellStyle name="Notas 12 3 2 4" xfId="13646" xr:uid="{D7D2F907-ED34-4DFE-87B4-D2CB42441381}"/>
    <cellStyle name="Notas 12 3 2 4 2" xfId="28754" xr:uid="{CF909106-7C1F-499A-87C3-6E5DC6ED9696}"/>
    <cellStyle name="Notas 12 3 2 5" xfId="14645" xr:uid="{4E63143E-1A45-4A79-9B15-48B9F78D7749}"/>
    <cellStyle name="Notas 12 3 2 5 2" xfId="29753" xr:uid="{0780F0DC-AB07-4F7F-9BBA-E0FAE70E5B92}"/>
    <cellStyle name="Notas 12 3 2 6" xfId="17626" xr:uid="{9373E966-84F5-4CCE-BD8B-8DFF9BF19826}"/>
    <cellStyle name="Notas 12 3 3" xfId="2668" xr:uid="{951B5193-EB1D-4323-A68D-7BD7A7994DF5}"/>
    <cellStyle name="Notas 12 3 3 2" xfId="5305" xr:uid="{292427CC-E66B-4BC1-BF0B-B5EC94C38454}"/>
    <cellStyle name="Notas 12 3 3 2 2" xfId="9149" xr:uid="{9AA97C6D-D4F0-4F02-8E34-9120916B53F0}"/>
    <cellStyle name="Notas 12 3 3 2 2 2" xfId="24257" xr:uid="{2AD6AA69-50EA-4AE6-A6C6-197BFE11EEE9}"/>
    <cellStyle name="Notas 12 3 3 2 3" xfId="20413" xr:uid="{22BAC048-A5B4-4BB5-A256-B2147BC2ABCF}"/>
    <cellStyle name="Notas 12 3 3 3" xfId="14718" xr:uid="{64446E95-5C83-4E3C-928E-1B018B77B43D}"/>
    <cellStyle name="Notas 12 3 3 3 2" xfId="29826" xr:uid="{15005336-1F53-474B-8B84-04767A220813}"/>
    <cellStyle name="Notas 12 3 3 4" xfId="17776" xr:uid="{44500F54-AC02-4040-AC38-71F1D8C3185A}"/>
    <cellStyle name="Notas 12 3 4" xfId="2971" xr:uid="{3C0E7571-44CB-4F97-9A4D-AE81F6B209C2}"/>
    <cellStyle name="Notas 12 3 4 2" xfId="5608" xr:uid="{D07EA839-A062-477B-959A-F04354C2421C}"/>
    <cellStyle name="Notas 12 3 4 2 2" xfId="11919" xr:uid="{3DB62041-B5FB-4F11-AD59-BDD7E5A0B3DE}"/>
    <cellStyle name="Notas 12 3 4 2 2 2" xfId="27027" xr:uid="{DC908BD9-0FA6-490A-883C-B87A507611A6}"/>
    <cellStyle name="Notas 12 3 4 2 3" xfId="13814" xr:uid="{5FB8F934-00A2-42D9-9034-963E11AF5CBD}"/>
    <cellStyle name="Notas 12 3 4 2 3 2" xfId="28922" xr:uid="{21760E83-F8D2-4665-B003-A7AA6C2827F6}"/>
    <cellStyle name="Notas 12 3 4 2 4" xfId="20716" xr:uid="{1D36208D-4A4D-46B9-9C2F-685BE78AF606}"/>
    <cellStyle name="Notas 12 3 4 3" xfId="9353" xr:uid="{59F67E69-A3E1-46A8-B986-67358CE37064}"/>
    <cellStyle name="Notas 12 3 4 3 2" xfId="24461" xr:uid="{7510A03B-2937-4D45-82A0-A992FF5EA166}"/>
    <cellStyle name="Notas 12 3 4 4" xfId="13530" xr:uid="{B03DF46C-D28C-4047-8113-84110135878A}"/>
    <cellStyle name="Notas 12 3 4 4 2" xfId="28638" xr:uid="{C45CF686-16FD-4789-BC43-8E0205F4426F}"/>
    <cellStyle name="Notas 12 3 4 5" xfId="18079" xr:uid="{32D7A0BE-4675-4046-8E6B-9865784B2D2E}"/>
    <cellStyle name="Notas 12 3 5" xfId="3297" xr:uid="{8D1EDE15-BE1E-4D18-AC2B-601078D8194D}"/>
    <cellStyle name="Notas 12 3 5 2" xfId="5934" xr:uid="{8E2C9F53-8CB1-49F2-A6F7-6D4AB4FF8989}"/>
    <cellStyle name="Notas 12 3 5 2 2" xfId="12245" xr:uid="{B8E0F46F-28BE-4E20-AAB7-1DB5F59419B0}"/>
    <cellStyle name="Notas 12 3 5 2 2 2" xfId="27353" xr:uid="{5D30836B-3C37-4292-8176-5E99E4AE16EE}"/>
    <cellStyle name="Notas 12 3 5 2 3" xfId="7462" xr:uid="{474E1E92-D1DF-4B86-B068-AC8CE5D03596}"/>
    <cellStyle name="Notas 12 3 5 2 3 2" xfId="22570" xr:uid="{A544CC96-1941-49BE-88DC-35A0C9B0DE98}"/>
    <cellStyle name="Notas 12 3 5 2 4" xfId="21042" xr:uid="{7CBC8F60-FC70-4C0C-8213-63A2AFC2B2AB}"/>
    <cellStyle name="Notas 12 3 5 3" xfId="9679" xr:uid="{5C2AE0EA-0778-4525-9985-9AD9CB50F79E}"/>
    <cellStyle name="Notas 12 3 5 3 2" xfId="24787" xr:uid="{DC47FA0E-4955-4108-BEDC-7239B8132354}"/>
    <cellStyle name="Notas 12 3 5 4" xfId="13711" xr:uid="{390F5BA3-75C5-4B15-B32A-21D78F3B05CB}"/>
    <cellStyle name="Notas 12 3 5 4 2" xfId="28819" xr:uid="{09D70F66-CA03-496C-9B31-0CF317083A4F}"/>
    <cellStyle name="Notas 12 3 5 5" xfId="18405" xr:uid="{DAEF07A0-549B-4AA1-BE47-504362CE52F5}"/>
    <cellStyle name="Notas 12 3 6" xfId="3603" xr:uid="{CCA642A3-3608-4867-A34B-A6B8E17085B8}"/>
    <cellStyle name="Notas 12 3 6 2" xfId="6240" xr:uid="{78A3146F-1CE4-4209-9549-5426823D0E0D}"/>
    <cellStyle name="Notas 12 3 6 2 2" xfId="12551" xr:uid="{12C99457-0E49-46CB-8191-E817685840A5}"/>
    <cellStyle name="Notas 12 3 6 2 2 2" xfId="27659" xr:uid="{FB210FBB-AE89-4DD4-9E17-CBC524F6FE3E}"/>
    <cellStyle name="Notas 12 3 6 2 3" xfId="11243" xr:uid="{A294442C-3B53-45AF-96B4-BF843D628B27}"/>
    <cellStyle name="Notas 12 3 6 2 3 2" xfId="26351" xr:uid="{6021E62D-7FC3-41D6-86E1-9F77CA5BD5DD}"/>
    <cellStyle name="Notas 12 3 6 2 4" xfId="21348" xr:uid="{8E16996B-CE06-45FB-BE00-C37A22049F3F}"/>
    <cellStyle name="Notas 12 3 6 3" xfId="9985" xr:uid="{060B67B1-46F6-488C-89A9-71D1A64303F9}"/>
    <cellStyle name="Notas 12 3 6 3 2" xfId="25093" xr:uid="{466F1C58-3BDD-43E8-B649-7001A7103294}"/>
    <cellStyle name="Notas 12 3 6 4" xfId="7161" xr:uid="{18FB1BA3-3CAA-4556-A4BE-F28FCD31B7C7}"/>
    <cellStyle name="Notas 12 3 6 4 2" xfId="22269" xr:uid="{DD9624CF-B07B-488D-8FC1-C01914DA1909}"/>
    <cellStyle name="Notas 12 3 6 5" xfId="18711" xr:uid="{4415B9D0-EDC3-4210-862F-AB99357458E4}"/>
    <cellStyle name="Notas 12 3 7" xfId="3964" xr:uid="{AC400ACC-C0B9-40DD-9612-730F6EDCE317}"/>
    <cellStyle name="Notas 12 3 7 2" xfId="6601" xr:uid="{3DD9DAD7-E9B7-4BC5-831B-392DA5B32500}"/>
    <cellStyle name="Notas 12 3 7 2 2" xfId="12912" xr:uid="{5A168135-CA22-45B2-93EA-C73A59938284}"/>
    <cellStyle name="Notas 12 3 7 2 2 2" xfId="28020" xr:uid="{9ED4330D-494D-4B37-A638-6D18C6A17B1D}"/>
    <cellStyle name="Notas 12 3 7 2 3" xfId="16602" xr:uid="{63D92808-FD01-40C0-8AFA-9934219EB67E}"/>
    <cellStyle name="Notas 12 3 7 2 3 2" xfId="31710" xr:uid="{9B4B5208-86BD-417E-A4F5-581989ADB1AF}"/>
    <cellStyle name="Notas 12 3 7 2 4" xfId="21709" xr:uid="{9E6E8836-B53F-4F44-BEE8-A1B9ACA9FB7B}"/>
    <cellStyle name="Notas 12 3 7 3" xfId="10346" xr:uid="{7E0E9DE1-5424-424F-B970-EDF9957698F2}"/>
    <cellStyle name="Notas 12 3 7 3 2" xfId="25454" xr:uid="{5EA161BB-0849-4705-9C6F-A5C70CD5F1BA}"/>
    <cellStyle name="Notas 12 3 7 4" xfId="14153" xr:uid="{3607CBE9-B70D-4412-90FB-BA1CF66CC84A}"/>
    <cellStyle name="Notas 12 3 7 4 2" xfId="29261" xr:uid="{8028524A-0E17-4270-ACD9-00828D9B9208}"/>
    <cellStyle name="Notas 12 3 7 5" xfId="19072" xr:uid="{EE080E86-8DAE-491C-9C67-43EBD905D0E7}"/>
    <cellStyle name="Notas 12 3 8" xfId="4296" xr:uid="{1C38138E-E475-4099-A0B6-179D3CF77C26}"/>
    <cellStyle name="Notas 12 3 8 2" xfId="6933" xr:uid="{2E0E0535-33DF-4ADD-87E5-E5FB450D286E}"/>
    <cellStyle name="Notas 12 3 8 2 2" xfId="13244" xr:uid="{D5D16A0D-964E-409E-955A-C00B1D6DB7CB}"/>
    <cellStyle name="Notas 12 3 8 2 2 2" xfId="28352" xr:uid="{95B0802D-BF8E-41BC-A41C-06F9FA7893BD}"/>
    <cellStyle name="Notas 12 3 8 2 3" xfId="16908" xr:uid="{1188C1A5-DC81-45CE-9739-B13BE4F17E6C}"/>
    <cellStyle name="Notas 12 3 8 2 3 2" xfId="32016" xr:uid="{9862659A-74F8-43D2-ABC2-8CFDBCD8E4B0}"/>
    <cellStyle name="Notas 12 3 8 2 4" xfId="22041" xr:uid="{FF5F4D36-DCCF-4BDB-92E7-B9CD5180D403}"/>
    <cellStyle name="Notas 12 3 8 3" xfId="10678" xr:uid="{042ACB36-7B25-4FE6-8EEB-67DFBF952266}"/>
    <cellStyle name="Notas 12 3 8 3 2" xfId="25786" xr:uid="{1CDDE8DB-E1BD-49EB-BC04-640213D9C8BA}"/>
    <cellStyle name="Notas 12 3 8 4" xfId="15691" xr:uid="{C7E39F49-987F-4F88-AD20-DE1E439A2CBA}"/>
    <cellStyle name="Notas 12 3 8 4 2" xfId="30799" xr:uid="{9148B9EC-290A-45C0-8B6F-2BA926E0B99E}"/>
    <cellStyle name="Notas 12 3 8 5" xfId="19404" xr:uid="{F72F8B19-CC05-4C63-9767-2DFE3CC48AC5}"/>
    <cellStyle name="Notas 12 3 9" xfId="4529" xr:uid="{D41824B4-BAA0-4724-92AE-1EE75841F81F}"/>
    <cellStyle name="Notas 12 3 9 2" xfId="10911" xr:uid="{3949547D-057B-40A8-9D96-F6B574E55B0F}"/>
    <cellStyle name="Notas 12 3 9 2 2" xfId="26019" xr:uid="{6659EE5F-ED7E-42B9-B849-3DD7AD285E11}"/>
    <cellStyle name="Notas 12 3 9 3" xfId="7591" xr:uid="{606C6DCD-D328-4661-8866-329CCEA5631A}"/>
    <cellStyle name="Notas 12 3 9 3 2" xfId="22699" xr:uid="{25BC4BE7-8C24-4D7F-9114-9E142CA09CBE}"/>
    <cellStyle name="Notas 12 3 9 4" xfId="19637" xr:uid="{46A18687-608A-4A67-81FA-1D34E962310F}"/>
    <cellStyle name="Notas 12 4" xfId="2102" xr:uid="{453D0426-08BE-4F04-A0F4-DD418DB0FBA2}"/>
    <cellStyle name="Notas 12 4 10" xfId="8600" xr:uid="{FC715D93-0D40-4078-A975-701C902DD443}"/>
    <cellStyle name="Notas 12 4 10 2" xfId="23708" xr:uid="{36DE9C0E-3141-4A0C-8918-E99B598F6278}"/>
    <cellStyle name="Notas 12 4 11" xfId="14528" xr:uid="{CB148A74-58F3-42F9-8DA9-E2EB68E99827}"/>
    <cellStyle name="Notas 12 4 11 2" xfId="29636" xr:uid="{D809E771-54C8-4C89-AAD3-319F28DE35CF}"/>
    <cellStyle name="Notas 12 4 12" xfId="14619" xr:uid="{588331C1-D06E-492A-8C65-797E6040DA20}"/>
    <cellStyle name="Notas 12 4 12 2" xfId="29727" xr:uid="{44DCA1B4-44B4-4B89-9B29-B318043E4344}"/>
    <cellStyle name="Notas 12 4 13" xfId="17327" xr:uid="{55E8AEC9-5490-4869-A776-B6ED7FAEF905}"/>
    <cellStyle name="Notas 12 4 2" xfId="2592" xr:uid="{5ECCED31-D4B6-4F9E-B34E-48ACD140F6EA}"/>
    <cellStyle name="Notas 12 4 2 2" xfId="5229" xr:uid="{EB9EC94D-81BC-4996-85B6-09F775BFF4A3}"/>
    <cellStyle name="Notas 12 4 2 2 2" xfId="11593" xr:uid="{88101983-7107-46E4-A74C-A3282A0B50A9}"/>
    <cellStyle name="Notas 12 4 2 2 2 2" xfId="26701" xr:uid="{A888D161-FE8F-4BF4-A1E1-A9DE41330F01}"/>
    <cellStyle name="Notas 12 4 2 2 3" xfId="7940" xr:uid="{646F0529-EE1C-4CD6-B168-57151CE1D4C2}"/>
    <cellStyle name="Notas 12 4 2 2 3 2" xfId="23048" xr:uid="{3476DC76-C21D-4B30-8F14-0FF0C84CE345}"/>
    <cellStyle name="Notas 12 4 2 2 4" xfId="20337" xr:uid="{5048AB46-DF09-43F3-A8F5-E0E29B24C685}"/>
    <cellStyle name="Notas 12 4 2 3" xfId="9059" xr:uid="{EBD8422D-A1FD-48E8-B424-B0EB3BB6C212}"/>
    <cellStyle name="Notas 12 4 2 3 2" xfId="24167" xr:uid="{2F8927CD-438D-4CD2-A8CA-77CF723865E6}"/>
    <cellStyle name="Notas 12 4 2 4" xfId="15362" xr:uid="{3312A4BE-459C-43A3-B3DE-B1AD145FC582}"/>
    <cellStyle name="Notas 12 4 2 4 2" xfId="30470" xr:uid="{A49600EE-6FB4-4C6A-950C-78E21E0ABA3F}"/>
    <cellStyle name="Notas 12 4 2 5" xfId="9298" xr:uid="{E636EC8E-33AF-4F1D-9B0C-2582F46172F0}"/>
    <cellStyle name="Notas 12 4 2 5 2" xfId="24406" xr:uid="{BBC91FAD-13A9-405E-B658-C2F31675F386}"/>
    <cellStyle name="Notas 12 4 2 6" xfId="17700" xr:uid="{5375A64A-6F47-4B58-AB5D-3A6C05EF3B9A}"/>
    <cellStyle name="Notas 12 4 3" xfId="2857" xr:uid="{B401BDF5-D8D8-4B73-A542-C77B4D68F257}"/>
    <cellStyle name="Notas 12 4 3 2" xfId="5494" xr:uid="{A0A5C58B-0380-4CE5-A1F8-19EFAC42A905}"/>
    <cellStyle name="Notas 12 4 3 2 2" xfId="15539" xr:uid="{4B95C2F5-62C5-4F6F-8B44-7C908E53C48B}"/>
    <cellStyle name="Notas 12 4 3 2 2 2" xfId="30647" xr:uid="{5FC829E8-1FEF-4418-BA54-28E1D91E27A3}"/>
    <cellStyle name="Notas 12 4 3 2 3" xfId="20602" xr:uid="{8086C5FC-A69D-4E84-819A-D88C767D9177}"/>
    <cellStyle name="Notas 12 4 3 3" xfId="14188" xr:uid="{DB4B788E-4B7E-4166-ACB5-4091B26DDB38}"/>
    <cellStyle name="Notas 12 4 3 3 2" xfId="29296" xr:uid="{4FBB4E86-FDB1-43F3-AFBE-1AE171E39F0D}"/>
    <cellStyle name="Notas 12 4 3 4" xfId="17965" xr:uid="{C945F2EC-AFC2-4DE0-928B-6E1A5D1970B4}"/>
    <cellStyle name="Notas 12 4 4" xfId="3160" xr:uid="{44EC9ED3-EB69-41B2-93C4-8CA052DDF25C}"/>
    <cellStyle name="Notas 12 4 4 2" xfId="5797" xr:uid="{10278646-97A7-4825-8F39-13DEC3E711D0}"/>
    <cellStyle name="Notas 12 4 4 2 2" xfId="12108" xr:uid="{DD3A2D7D-920D-492E-9503-BBF549E11DA4}"/>
    <cellStyle name="Notas 12 4 4 2 2 2" xfId="27216" xr:uid="{4A06A174-1C0A-4973-BE47-A4A86EB313CD}"/>
    <cellStyle name="Notas 12 4 4 2 3" xfId="15223" xr:uid="{8CADDC1A-0F11-4B2F-BD5D-3B478CCE6DDE}"/>
    <cellStyle name="Notas 12 4 4 2 3 2" xfId="30331" xr:uid="{BCD9CD7C-636B-4B34-A4A0-B0CC6FFD5728}"/>
    <cellStyle name="Notas 12 4 4 2 4" xfId="20905" xr:uid="{9F1047E2-F264-49B9-972E-777F8DD19FBA}"/>
    <cellStyle name="Notas 12 4 4 3" xfId="9542" xr:uid="{963A5353-AFFC-4421-9041-F0AD1E068E20}"/>
    <cellStyle name="Notas 12 4 4 3 2" xfId="24650" xr:uid="{286B2704-F4BB-4512-86BC-1BA808625BDA}"/>
    <cellStyle name="Notas 12 4 4 4" xfId="7578" xr:uid="{BEBC6A0E-79D1-44EC-9372-383E6748CC26}"/>
    <cellStyle name="Notas 12 4 4 4 2" xfId="22686" xr:uid="{327241C2-EC12-4D2C-85EB-5F4B148A83D2}"/>
    <cellStyle name="Notas 12 4 4 5" xfId="18268" xr:uid="{F153A9D8-F472-4449-A528-64BF527D1ECB}"/>
    <cellStyle name="Notas 12 4 5" xfId="3486" xr:uid="{2E7C7ADA-7FA3-4E8B-98C0-37B4CFCB8E37}"/>
    <cellStyle name="Notas 12 4 5 2" xfId="6123" xr:uid="{9EB8D283-9E72-4FB3-9E8B-278A0A47515F}"/>
    <cellStyle name="Notas 12 4 5 2 2" xfId="12434" xr:uid="{36BC541C-0653-4835-9CE9-2F7FF7A2E8A1}"/>
    <cellStyle name="Notas 12 4 5 2 2 2" xfId="27542" xr:uid="{18B9A200-063F-4888-BDF7-28C869401AA0}"/>
    <cellStyle name="Notas 12 4 5 2 3" xfId="15268" xr:uid="{9DBA8F40-532C-433E-9845-5499574FB2E4}"/>
    <cellStyle name="Notas 12 4 5 2 3 2" xfId="30376" xr:uid="{B3251304-FB6C-479A-A290-FA4164ACCEAB}"/>
    <cellStyle name="Notas 12 4 5 2 4" xfId="21231" xr:uid="{CABC43A4-5DA5-4D3C-A4F3-12ED9DBF6B73}"/>
    <cellStyle name="Notas 12 4 5 3" xfId="9868" xr:uid="{A9BD7943-BB36-4991-B6F2-7E60DBCEF4F0}"/>
    <cellStyle name="Notas 12 4 5 3 2" xfId="24976" xr:uid="{0C5E9F6D-DE4E-472E-829F-8F159A3B7823}"/>
    <cellStyle name="Notas 12 4 5 4" xfId="9200" xr:uid="{80F73300-ED44-4975-898F-C8C8BA085442}"/>
    <cellStyle name="Notas 12 4 5 4 2" xfId="24308" xr:uid="{9776C0C5-2259-483B-B5A0-5C341DC34826}"/>
    <cellStyle name="Notas 12 4 5 5" xfId="18594" xr:uid="{27135E21-E14A-4DF5-B0C4-ACEFEE5BDD48}"/>
    <cellStyle name="Notas 12 4 6" xfId="3792" xr:uid="{78A53154-DF48-437A-96F2-07DDA52E910E}"/>
    <cellStyle name="Notas 12 4 6 2" xfId="6429" xr:uid="{1B9EBF10-706D-43EB-BAB8-894C74F3320D}"/>
    <cellStyle name="Notas 12 4 6 2 2" xfId="12740" xr:uid="{3357FFFA-6412-43D7-9D6A-E4CEA025A3A9}"/>
    <cellStyle name="Notas 12 4 6 2 2 2" xfId="27848" xr:uid="{CE5DDFB2-99BC-4408-91AE-328772A9632B}"/>
    <cellStyle name="Notas 12 4 6 2 3" xfId="15795" xr:uid="{A79A141A-56DE-44FB-8609-71A4046CDCE2}"/>
    <cellStyle name="Notas 12 4 6 2 3 2" xfId="30903" xr:uid="{5735CF7E-07D4-4777-9C03-24F0CE05364E}"/>
    <cellStyle name="Notas 12 4 6 2 4" xfId="21537" xr:uid="{9EE80546-757C-4741-BB9B-C31AF4BF0AA5}"/>
    <cellStyle name="Notas 12 4 6 3" xfId="10174" xr:uid="{B3D3F7C9-E6D4-4139-B9F7-428B611AD2E4}"/>
    <cellStyle name="Notas 12 4 6 3 2" xfId="25282" xr:uid="{C0E84D46-DDCC-47C3-B9BD-F6C250DAA152}"/>
    <cellStyle name="Notas 12 4 6 4" xfId="14878" xr:uid="{C57DA32E-F99A-4F94-933F-23C1EC5CD58F}"/>
    <cellStyle name="Notas 12 4 6 4 2" xfId="29986" xr:uid="{822B0F62-9A50-493C-AF12-3D2553FC645A}"/>
    <cellStyle name="Notas 12 4 6 5" xfId="18900" xr:uid="{01F4828F-078E-48D9-B282-E83E04D2A18B}"/>
    <cellStyle name="Notas 12 4 7" xfId="4174" xr:uid="{62B53686-1F86-47DA-BF5F-34456AFE1E27}"/>
    <cellStyle name="Notas 12 4 7 2" xfId="6811" xr:uid="{8B3B5A3D-353A-435B-BC03-BD5E128E18FF}"/>
    <cellStyle name="Notas 12 4 7 2 2" xfId="13122" xr:uid="{134A144B-B8EF-4A0D-9E24-75F407D37CED}"/>
    <cellStyle name="Notas 12 4 7 2 2 2" xfId="28230" xr:uid="{46A348D7-CA1B-45EF-B8FA-E66C5AAB13F3}"/>
    <cellStyle name="Notas 12 4 7 2 3" xfId="16791" xr:uid="{82744E16-278A-4640-97C7-A94A3177553B}"/>
    <cellStyle name="Notas 12 4 7 2 3 2" xfId="31899" xr:uid="{DF7693A5-194F-4CD7-94FA-333185E8AA51}"/>
    <cellStyle name="Notas 12 4 7 2 4" xfId="21919" xr:uid="{6A0D6D63-D375-4416-924F-2A2FCB5D12A0}"/>
    <cellStyle name="Notas 12 4 7 3" xfId="10556" xr:uid="{6584D9A0-AC0B-4380-B14E-96140FCFD5CA}"/>
    <cellStyle name="Notas 12 4 7 3 2" xfId="25664" xr:uid="{9B952632-E0F2-420D-B20C-49A364DDF8D0}"/>
    <cellStyle name="Notas 12 4 7 4" xfId="14174" xr:uid="{53DB7CA9-F5D2-4983-9F22-C75F97844E33}"/>
    <cellStyle name="Notas 12 4 7 4 2" xfId="29282" xr:uid="{C021768B-2802-4601-B54C-CE8F5D55E721}"/>
    <cellStyle name="Notas 12 4 7 5" xfId="19282" xr:uid="{9C3FBF9F-5116-41B1-B7EE-732866AC9795}"/>
    <cellStyle name="Notas 12 4 8" xfId="4381" xr:uid="{C5A368E5-40E5-4F83-AF3F-80C0A20F308D}"/>
    <cellStyle name="Notas 12 4 8 2" xfId="7018" xr:uid="{6D71E895-D591-4064-8066-DED09332780F}"/>
    <cellStyle name="Notas 12 4 8 2 2" xfId="13329" xr:uid="{89E39055-EAAE-42E4-919E-AF46A72B2709}"/>
    <cellStyle name="Notas 12 4 8 2 2 2" xfId="28437" xr:uid="{3276CF54-29F6-4830-89FE-5FA30315FFA8}"/>
    <cellStyle name="Notas 12 4 8 2 3" xfId="16993" xr:uid="{1465E9EF-9C8A-4EEE-A900-9B100F709E92}"/>
    <cellStyle name="Notas 12 4 8 2 3 2" xfId="32101" xr:uid="{39F02C6E-4607-4CD3-8EF4-431312CD0258}"/>
    <cellStyle name="Notas 12 4 8 2 4" xfId="22126" xr:uid="{99F9400A-83AA-4993-AAF9-94BB6FD70F22}"/>
    <cellStyle name="Notas 12 4 8 3" xfId="10763" xr:uid="{D73A2FCE-11E9-44F4-9586-B659CC2CDC8B}"/>
    <cellStyle name="Notas 12 4 8 3 2" xfId="25871" xr:uid="{C7547C55-CF44-4796-9DFB-A3480D1DBA6B}"/>
    <cellStyle name="Notas 12 4 8 4" xfId="16054" xr:uid="{8B65D988-2B71-41CA-AF1C-030667DC49F3}"/>
    <cellStyle name="Notas 12 4 8 4 2" xfId="31162" xr:uid="{09F9EF41-6E01-4134-AEEE-DB859DEA60F1}"/>
    <cellStyle name="Notas 12 4 8 5" xfId="19489" xr:uid="{B145E9DB-22D8-48EB-9BCC-BE3832AAB366}"/>
    <cellStyle name="Notas 12 4 9" xfId="4739" xr:uid="{512D7CE4-09BC-43B0-9B6C-4A3B1ED364F5}"/>
    <cellStyle name="Notas 12 4 9 2" xfId="11121" xr:uid="{05BFE651-4B53-43BC-B0A7-FC3305311D4D}"/>
    <cellStyle name="Notas 12 4 9 2 2" xfId="26229" xr:uid="{AE5A9FB2-5B71-4E0E-82BE-DC712909352F}"/>
    <cellStyle name="Notas 12 4 9 3" xfId="8172" xr:uid="{A1BC33C9-409A-45E7-A3F9-AF48A42EC27A}"/>
    <cellStyle name="Notas 12 4 9 3 2" xfId="23280" xr:uid="{A603460D-C49D-4FBE-883B-4C4771097DF0}"/>
    <cellStyle name="Notas 12 4 9 4" xfId="19847" xr:uid="{4C4C0A13-B05A-459A-88A6-6439DECE9A66}"/>
    <cellStyle name="Notas 12 5" xfId="2022" xr:uid="{9F4C4A20-1DF6-400C-9906-281AA198C258}"/>
    <cellStyle name="Notas 12 5 10" xfId="16332" xr:uid="{8DAD523A-B10A-4267-98F0-89A42E34471F}"/>
    <cellStyle name="Notas 12 5 10 2" xfId="31440" xr:uid="{36E8E544-CC5D-4B63-9B62-094AF54B52C6}"/>
    <cellStyle name="Notas 12 5 11" xfId="9198" xr:uid="{AB1A9ACB-EA5C-451B-89CF-F81F945C0118}"/>
    <cellStyle name="Notas 12 5 11 2" xfId="24306" xr:uid="{CD4E27A4-0EE2-4912-84B6-1EB1AD48446E}"/>
    <cellStyle name="Notas 12 5 12" xfId="17247" xr:uid="{72C97141-2610-4E34-A16E-4C9DDAB72280}"/>
    <cellStyle name="Notas 12 5 2" xfId="2784" xr:uid="{89C76CE7-3538-4F4E-A9B6-B5F8AEA345E5}"/>
    <cellStyle name="Notas 12 5 2 2" xfId="5421" xr:uid="{936A0CFA-A4D0-41BB-8481-A57FB81D0987}"/>
    <cellStyle name="Notas 12 5 2 2 2" xfId="14142" xr:uid="{854910CA-2174-4A91-ACE2-8557B08D0C9E}"/>
    <cellStyle name="Notas 12 5 2 2 2 2" xfId="29250" xr:uid="{8A6435F6-934A-40EC-83D6-4FF35A8783CC}"/>
    <cellStyle name="Notas 12 5 2 2 3" xfId="20529" xr:uid="{04CC7663-FCB5-4719-8960-8317BD028B48}"/>
    <cellStyle name="Notas 12 5 2 3" xfId="16114" xr:uid="{4FDC2D3C-581F-4C57-A10D-98137F3BEA78}"/>
    <cellStyle name="Notas 12 5 2 3 2" xfId="31222" xr:uid="{46BFEC95-DFE0-447C-AE9D-8EA2149326CF}"/>
    <cellStyle name="Notas 12 5 2 4" xfId="17892" xr:uid="{F38E432B-26EF-425A-8FB7-D4F388132971}"/>
    <cellStyle name="Notas 12 5 3" xfId="3087" xr:uid="{B4155F9B-244C-4929-BE43-FA8CD4DC134D}"/>
    <cellStyle name="Notas 12 5 3 2" xfId="5724" xr:uid="{2685CDE3-F319-45EB-9438-33D5C8F82167}"/>
    <cellStyle name="Notas 12 5 3 2 2" xfId="12035" xr:uid="{43B5EF60-6A04-4091-B2F2-8EB85E6D08F8}"/>
    <cellStyle name="Notas 12 5 3 2 2 2" xfId="27143" xr:uid="{CB71952B-CEFF-4402-9930-558FFED1FE3B}"/>
    <cellStyle name="Notas 12 5 3 2 3" xfId="15811" xr:uid="{72B5A192-1F64-416B-B064-C1E2538F45A5}"/>
    <cellStyle name="Notas 12 5 3 2 3 2" xfId="30919" xr:uid="{79F5FBE4-7D44-43E2-9C4C-D105A134E0A8}"/>
    <cellStyle name="Notas 12 5 3 2 4" xfId="20832" xr:uid="{7290D1EE-A653-4D66-87A4-C1BCE4DA52E1}"/>
    <cellStyle name="Notas 12 5 3 3" xfId="9469" xr:uid="{8D02BB2D-1826-4016-8944-5163ECE06F4B}"/>
    <cellStyle name="Notas 12 5 3 3 2" xfId="24577" xr:uid="{FDAF82D1-5A74-411F-92FD-BE3482210F2E}"/>
    <cellStyle name="Notas 12 5 3 4" xfId="15621" xr:uid="{E82E9F2B-55E8-4279-8D84-B2BADB04CF82}"/>
    <cellStyle name="Notas 12 5 3 4 2" xfId="30729" xr:uid="{031F091F-8179-4248-B8F3-29925D8F1495}"/>
    <cellStyle name="Notas 12 5 3 5" xfId="18195" xr:uid="{9D67A93B-D8A0-4A5C-B02C-DD0DE8A7FE61}"/>
    <cellStyle name="Notas 12 5 4" xfId="3413" xr:uid="{95787F9B-C8E3-416C-A6A8-3825888C6CD5}"/>
    <cellStyle name="Notas 12 5 4 2" xfId="6050" xr:uid="{F85A468F-5587-4F81-A574-3808A5BDC3C0}"/>
    <cellStyle name="Notas 12 5 4 2 2" xfId="12361" xr:uid="{1E2DD673-F772-4081-9B94-E970C9D9E74E}"/>
    <cellStyle name="Notas 12 5 4 2 2 2" xfId="27469" xr:uid="{3ABF6008-3A30-4644-8BCB-693EB14CE3EB}"/>
    <cellStyle name="Notas 12 5 4 2 3" xfId="16041" xr:uid="{ADBB85C8-02B1-4361-8279-F4B496C08781}"/>
    <cellStyle name="Notas 12 5 4 2 3 2" xfId="31149" xr:uid="{2DBC5D3F-5D3A-48E9-AF5F-4BDD563A17F7}"/>
    <cellStyle name="Notas 12 5 4 2 4" xfId="21158" xr:uid="{B54DF050-0260-441D-8B4E-4D8551C8322A}"/>
    <cellStyle name="Notas 12 5 4 3" xfId="9795" xr:uid="{56397830-D93E-49A9-A955-6E1FECF6B4C5}"/>
    <cellStyle name="Notas 12 5 4 3 2" xfId="24903" xr:uid="{7744627A-D8C2-452A-A96B-B847B60DCBB8}"/>
    <cellStyle name="Notas 12 5 4 4" xfId="14351" xr:uid="{892404B9-1064-44A8-8B98-E038F13F59BD}"/>
    <cellStyle name="Notas 12 5 4 4 2" xfId="29459" xr:uid="{3627377D-6576-46E9-9935-E954F7D1E3BB}"/>
    <cellStyle name="Notas 12 5 4 5" xfId="18521" xr:uid="{B3E5B112-9F65-490C-909A-E9B4DABFAAEC}"/>
    <cellStyle name="Notas 12 5 5" xfId="3719" xr:uid="{5CD58204-238E-40B3-8102-A09BBACF3C57}"/>
    <cellStyle name="Notas 12 5 5 2" xfId="6356" xr:uid="{A8BBBB0A-8B0C-4D53-8ADB-0EC11C346EC9}"/>
    <cellStyle name="Notas 12 5 5 2 2" xfId="12667" xr:uid="{34C4509B-F9F7-48E8-AD38-135DA0329707}"/>
    <cellStyle name="Notas 12 5 5 2 2 2" xfId="27775" xr:uid="{7AE14464-B8B7-41F8-88EA-EC24DB62EA16}"/>
    <cellStyle name="Notas 12 5 5 2 3" xfId="14548" xr:uid="{955899DC-C0CF-462C-8D4B-7A503954C158}"/>
    <cellStyle name="Notas 12 5 5 2 3 2" xfId="29656" xr:uid="{73E253E8-4986-4D2A-AD24-B1FAC1F53B8C}"/>
    <cellStyle name="Notas 12 5 5 2 4" xfId="21464" xr:uid="{5DB57B67-72A6-4295-9296-ED1D222FA45C}"/>
    <cellStyle name="Notas 12 5 5 3" xfId="10101" xr:uid="{C02E90C5-2D70-4A10-935D-7685387E1581}"/>
    <cellStyle name="Notas 12 5 5 3 2" xfId="25209" xr:uid="{0DBC16E1-B584-4259-9E6B-70DD4BE62D5A}"/>
    <cellStyle name="Notas 12 5 5 4" xfId="14043" xr:uid="{E0390DD2-8E1C-43CC-8BA5-28DCDDB7BE40}"/>
    <cellStyle name="Notas 12 5 5 4 2" xfId="29151" xr:uid="{59E35BA7-91C3-455B-8B91-8B2F6E15DAC8}"/>
    <cellStyle name="Notas 12 5 5 5" xfId="18827" xr:uid="{96252436-0668-49EA-A94C-C80277271B6E}"/>
    <cellStyle name="Notas 12 5 6" xfId="4094" xr:uid="{0237F279-1865-4642-B0AC-D78E5AA0B445}"/>
    <cellStyle name="Notas 12 5 6 2" xfId="6731" xr:uid="{2858240C-B4DD-4EF1-9EE0-46A9F3003439}"/>
    <cellStyle name="Notas 12 5 6 2 2" xfId="13042" xr:uid="{F2D6DC88-B2C4-4E22-9294-59E9601A712E}"/>
    <cellStyle name="Notas 12 5 6 2 2 2" xfId="28150" xr:uid="{5FF40384-0C49-49E8-A41D-E379062BE4ED}"/>
    <cellStyle name="Notas 12 5 6 2 3" xfId="16718" xr:uid="{C8237D35-C0C6-4D86-A801-7B9F34456E5A}"/>
    <cellStyle name="Notas 12 5 6 2 3 2" xfId="31826" xr:uid="{B2B6F30F-D352-435C-A0E1-130542636FC7}"/>
    <cellStyle name="Notas 12 5 6 2 4" xfId="21839" xr:uid="{FA525719-E2CB-4905-9D16-9648DE12BFB8}"/>
    <cellStyle name="Notas 12 5 6 3" xfId="10476" xr:uid="{CCAF3F1A-DCB2-412C-B6C1-A7FF8E761F91}"/>
    <cellStyle name="Notas 12 5 6 3 2" xfId="25584" xr:uid="{C2142976-198F-40EF-81A6-4877258E2B14}"/>
    <cellStyle name="Notas 12 5 6 4" xfId="15832" xr:uid="{E87A31D4-64D7-47D7-A767-CB2D4B6EE3EF}"/>
    <cellStyle name="Notas 12 5 6 4 2" xfId="30940" xr:uid="{AB3CF68F-F146-4A06-812F-03B616BB9BE1}"/>
    <cellStyle name="Notas 12 5 6 5" xfId="19202" xr:uid="{DB73D80D-4067-4CA9-88BA-2249BDDE2CFF}"/>
    <cellStyle name="Notas 12 5 7" xfId="4376" xr:uid="{A47075C1-60ED-44A6-A246-0EA456F0C729}"/>
    <cellStyle name="Notas 12 5 7 2" xfId="7013" xr:uid="{F29CDB48-8902-4398-AD86-7D9B989C2FCD}"/>
    <cellStyle name="Notas 12 5 7 2 2" xfId="13324" xr:uid="{41C04343-1B59-40F3-BD13-C71B0D27CA2F}"/>
    <cellStyle name="Notas 12 5 7 2 2 2" xfId="28432" xr:uid="{ECE193D5-E1C6-4DFE-A3ED-DC56D4615F6C}"/>
    <cellStyle name="Notas 12 5 7 2 3" xfId="16988" xr:uid="{7D1B1706-4F59-45A1-B9E3-A50EB0DEEE59}"/>
    <cellStyle name="Notas 12 5 7 2 3 2" xfId="32096" xr:uid="{FD4E97F0-9251-4FFF-813D-01D190E20E5F}"/>
    <cellStyle name="Notas 12 5 7 2 4" xfId="22121" xr:uid="{F73D4E34-7046-4219-AA9D-FF6BF313A50C}"/>
    <cellStyle name="Notas 12 5 7 3" xfId="10758" xr:uid="{5EB8F2AE-22A1-42B4-BD49-0868CF8CB917}"/>
    <cellStyle name="Notas 12 5 7 3 2" xfId="25866" xr:uid="{B0590F50-7634-44AF-8A0D-42A29E5BF6D7}"/>
    <cellStyle name="Notas 12 5 7 4" xfId="7951" xr:uid="{669D73DB-9C6B-4948-8118-EC1B73C0AB8C}"/>
    <cellStyle name="Notas 12 5 7 4 2" xfId="23059" xr:uid="{4450A744-9A77-40EE-939F-BDFFFE6DBA2E}"/>
    <cellStyle name="Notas 12 5 7 5" xfId="19484" xr:uid="{950A62DD-CF39-4851-8D35-5D93111D96EF}"/>
    <cellStyle name="Notas 12 5 8" xfId="4659" xr:uid="{28412E2C-2F15-4DD5-A9FB-5FFB30ABE48B}"/>
    <cellStyle name="Notas 12 5 8 2" xfId="11041" xr:uid="{009279EF-CD0E-4C26-9299-7B05C1F63978}"/>
    <cellStyle name="Notas 12 5 8 2 2" xfId="26149" xr:uid="{3C50FD66-D72B-457C-9A8C-AC6B47FA48A1}"/>
    <cellStyle name="Notas 12 5 8 3" xfId="7388" xr:uid="{47DA551D-A6EF-4941-9CF4-E8CDD3B9B77C}"/>
    <cellStyle name="Notas 12 5 8 3 2" xfId="22496" xr:uid="{7E9B7D35-4A96-49FF-94FE-04BAB5006AEF}"/>
    <cellStyle name="Notas 12 5 8 4" xfId="19767" xr:uid="{DF972B43-79D7-49F5-A423-AB946A796B9A}"/>
    <cellStyle name="Notas 12 5 9" xfId="8520" xr:uid="{072BCFC6-1270-4675-8A58-F63E149CDB6A}"/>
    <cellStyle name="Notas 12 5 9 2" xfId="23628" xr:uid="{75B0CB51-66F8-4DCE-9C70-CBC5591D15FB}"/>
    <cellStyle name="Notas 13" xfId="1451" xr:uid="{00000000-0005-0000-0000-0000AF050000}"/>
    <cellStyle name="Notas 13 2" xfId="1906" xr:uid="{F8C6C10B-F0A0-4DF4-A567-A9D4CAAA2458}"/>
    <cellStyle name="Notas 13 2 10" xfId="7231" xr:uid="{2BC27EAC-F5FB-46D9-B0F3-03FB752E9CA5}"/>
    <cellStyle name="Notas 13 2 10 2" xfId="22339" xr:uid="{E64328D6-A351-4DFA-96AB-260C3F0C54ED}"/>
    <cellStyle name="Notas 13 2 11" xfId="16525" xr:uid="{8F1069EF-8B27-4642-8F24-BBA4E9516D29}"/>
    <cellStyle name="Notas 13 2 11 2" xfId="31633" xr:uid="{2B2E4DCE-247F-435E-B9DE-9B459C914864}"/>
    <cellStyle name="Notas 13 2 12" xfId="17131" xr:uid="{A94D20AD-06E9-4AB2-8269-32ED45491693}"/>
    <cellStyle name="Notas 13 2 2" xfId="2466" xr:uid="{CD481200-9D6A-42EF-A47A-994FDE1E8BE4}"/>
    <cellStyle name="Notas 13 2 2 2" xfId="5103" xr:uid="{83266639-BE21-452C-93A5-F5FD4B7C02FB}"/>
    <cellStyle name="Notas 13 2 2 2 2" xfId="11467" xr:uid="{577D3D9E-CF63-480A-ABE2-F0C175AC63C5}"/>
    <cellStyle name="Notas 13 2 2 2 2 2" xfId="26575" xr:uid="{B2049FCF-B285-43A6-8D35-A61051065BA7}"/>
    <cellStyle name="Notas 13 2 2 2 3" xfId="9190" xr:uid="{48BACE0D-FF59-4D6B-ADC9-AF372A2A1D15}"/>
    <cellStyle name="Notas 13 2 2 2 3 2" xfId="24298" xr:uid="{C9021625-BEE0-477F-8E90-710B4D52314C}"/>
    <cellStyle name="Notas 13 2 2 2 4" xfId="20211" xr:uid="{702864F3-FF94-4069-B363-A499E7AAAA3E}"/>
    <cellStyle name="Notas 13 2 2 3" xfId="8933" xr:uid="{57E87389-A326-404E-8E40-80A773A33502}"/>
    <cellStyle name="Notas 13 2 2 3 2" xfId="24041" xr:uid="{890A3E14-D2A2-4ED5-9ABF-7B6817378A56}"/>
    <cellStyle name="Notas 13 2 3" xfId="2682" xr:uid="{DE3A56FA-03CC-4D1E-B819-87D48DFC4FC2}"/>
    <cellStyle name="Notas 13 2 3 2" xfId="5319" xr:uid="{9BC9DB39-3CD9-4611-B230-B38A0E76A070}"/>
    <cellStyle name="Notas 13 2 3 2 2" xfId="7597" xr:uid="{44DC87D3-E713-4B99-94AF-DE3B1FC3EEF3}"/>
    <cellStyle name="Notas 13 2 3 2 2 2" xfId="22705" xr:uid="{40662CD4-764E-46A4-8D06-52CBB8920401}"/>
    <cellStyle name="Notas 13 2 3 2 3" xfId="20427" xr:uid="{2F3CD92C-78D8-4EA9-90D7-AA996B745E65}"/>
    <cellStyle name="Notas 13 2 3 3" xfId="7403" xr:uid="{585E5942-E9AE-4993-B4C5-196809BC0091}"/>
    <cellStyle name="Notas 13 2 3 3 2" xfId="22511" xr:uid="{9F06B31C-195E-42AA-BD85-C1659CC3E448}"/>
    <cellStyle name="Notas 13 2 3 4" xfId="17790" xr:uid="{CAF80A39-CD39-4A72-A818-4952C1263C70}"/>
    <cellStyle name="Notas 13 2 4" xfId="2985" xr:uid="{B2A29F6C-582F-47D6-A2BD-68CFF4F92C00}"/>
    <cellStyle name="Notas 13 2 4 2" xfId="5622" xr:uid="{5C9175CA-14A9-4FF0-8A6E-3F00DCCF091A}"/>
    <cellStyle name="Notas 13 2 4 2 2" xfId="11933" xr:uid="{A8F0360A-8D59-4874-8EF5-420F7FB42AA5}"/>
    <cellStyle name="Notas 13 2 4 2 2 2" xfId="27041" xr:uid="{2D41304D-0870-4B0D-BDFE-2B6F17578D22}"/>
    <cellStyle name="Notas 13 2 4 2 3" xfId="14996" xr:uid="{509D5AFE-6A74-4632-BA21-779A260E2A04}"/>
    <cellStyle name="Notas 13 2 4 2 3 2" xfId="30104" xr:uid="{AC5A1C62-26A8-41BC-8A74-EFAF22F46431}"/>
    <cellStyle name="Notas 13 2 4 2 4" xfId="20730" xr:uid="{6C24FF44-A088-4F47-830E-F8CD29FE898A}"/>
    <cellStyle name="Notas 13 2 4 3" xfId="9367" xr:uid="{84639D85-C203-43DC-BC43-4A1ACDAD6BD2}"/>
    <cellStyle name="Notas 13 2 4 3 2" xfId="24475" xr:uid="{96511CB4-69F2-4E9B-8A09-6B839DB96BDA}"/>
    <cellStyle name="Notas 13 2 4 4" xfId="14483" xr:uid="{40177622-84D4-48AC-B255-1C4E4D196BB2}"/>
    <cellStyle name="Notas 13 2 4 4 2" xfId="29591" xr:uid="{5DF27104-B48F-4178-8579-2A3C32A904C9}"/>
    <cellStyle name="Notas 13 2 4 5" xfId="18093" xr:uid="{F5AFA584-D85C-4519-9DF4-5CEEFC16B870}"/>
    <cellStyle name="Notas 13 2 5" xfId="3311" xr:uid="{65A15825-2C4A-4245-9F32-CD208D4C9CBD}"/>
    <cellStyle name="Notas 13 2 5 2" xfId="5948" xr:uid="{20A9EB99-7E23-4091-86EA-D0166D09C196}"/>
    <cellStyle name="Notas 13 2 5 2 2" xfId="12259" xr:uid="{59953F02-B59F-4A54-97C3-4423EE2D4851}"/>
    <cellStyle name="Notas 13 2 5 2 2 2" xfId="27367" xr:uid="{919E238A-035D-459E-A18A-46A78EB75164}"/>
    <cellStyle name="Notas 13 2 5 2 3" xfId="7312" xr:uid="{6AA61EEC-2846-4F9B-AED9-682C6DC57A60}"/>
    <cellStyle name="Notas 13 2 5 2 3 2" xfId="22420" xr:uid="{FA945CEE-7AB7-4990-8C64-78B2B3DC54DD}"/>
    <cellStyle name="Notas 13 2 5 2 4" xfId="21056" xr:uid="{7BEF78AC-DEF4-462C-8F3A-D75D929ABAF1}"/>
    <cellStyle name="Notas 13 2 5 3" xfId="9693" xr:uid="{68D52B6B-F946-475F-B6F9-7D5C04C81127}"/>
    <cellStyle name="Notas 13 2 5 3 2" xfId="24801" xr:uid="{FD687C91-5750-4809-B2C7-9AABEDA03B0D}"/>
    <cellStyle name="Notas 13 2 5 4" xfId="15992" xr:uid="{4C123A31-EDC2-4868-87DD-6EC74FF72BC4}"/>
    <cellStyle name="Notas 13 2 5 4 2" xfId="31100" xr:uid="{7938C19F-0CF4-4BF5-B32E-3B6070AA0F97}"/>
    <cellStyle name="Notas 13 2 5 5" xfId="18419" xr:uid="{94942CF5-C36D-4BAC-8E9B-F2CB1F95739A}"/>
    <cellStyle name="Notas 13 2 6" xfId="3617" xr:uid="{237ECEC6-89D0-4C2A-906A-50877797BC92}"/>
    <cellStyle name="Notas 13 2 6 2" xfId="6254" xr:uid="{2EFBF652-B365-4FD9-8749-D28E1E8D3B12}"/>
    <cellStyle name="Notas 13 2 6 2 2" xfId="12565" xr:uid="{BAAB3A0E-EEBB-4197-B799-F011FCC38453}"/>
    <cellStyle name="Notas 13 2 6 2 2 2" xfId="27673" xr:uid="{367A6213-4368-424F-BDA2-CD6FA1A4825D}"/>
    <cellStyle name="Notas 13 2 6 2 3" xfId="8143" xr:uid="{4F6B3E81-A591-475C-9A47-4833B4157AA0}"/>
    <cellStyle name="Notas 13 2 6 2 3 2" xfId="23251" xr:uid="{9954B237-D85B-446B-94E8-245797E74A10}"/>
    <cellStyle name="Notas 13 2 6 2 4" xfId="21362" xr:uid="{464167AB-D6A4-49F4-9F09-07CC1D40DA50}"/>
    <cellStyle name="Notas 13 2 6 3" xfId="9999" xr:uid="{0A9134AF-C0E7-4548-B4AF-32327BAE6390}"/>
    <cellStyle name="Notas 13 2 6 3 2" xfId="25107" xr:uid="{D09A87A3-5AA6-4B08-A3B0-FB9C9C123203}"/>
    <cellStyle name="Notas 13 2 6 4" xfId="16303" xr:uid="{88E63863-0539-4357-995F-1ACE48EFA239}"/>
    <cellStyle name="Notas 13 2 6 4 2" xfId="31411" xr:uid="{2B133846-E2B0-4A85-940E-25D2E494344D}"/>
    <cellStyle name="Notas 13 2 6 5" xfId="18725" xr:uid="{C04B8F04-6A49-46B3-AC7A-BE77BEC0AE3C}"/>
    <cellStyle name="Notas 13 2 7" xfId="3978" xr:uid="{6D43F3BC-D126-48E2-87D6-0DA04A3C86E8}"/>
    <cellStyle name="Notas 13 2 7 2" xfId="6615" xr:uid="{D79135E9-993E-4807-BF5F-F4ADFBC54F65}"/>
    <cellStyle name="Notas 13 2 7 2 2" xfId="12926" xr:uid="{D8621128-00EB-4F3B-A244-157D96D217DE}"/>
    <cellStyle name="Notas 13 2 7 2 2 2" xfId="28034" xr:uid="{485BC02B-96E2-4B27-B4CF-7BC6E66BD2B1}"/>
    <cellStyle name="Notas 13 2 7 2 3" xfId="16616" xr:uid="{FEC94C12-87FD-4F49-B632-C1C720872D0F}"/>
    <cellStyle name="Notas 13 2 7 2 3 2" xfId="31724" xr:uid="{B917182E-6D51-4C0E-940A-05F367EC8AD2}"/>
    <cellStyle name="Notas 13 2 7 2 4" xfId="21723" xr:uid="{1C6F3241-D58B-44F5-A3EA-248F0F5FB0AC}"/>
    <cellStyle name="Notas 13 2 7 3" xfId="10360" xr:uid="{02E4994A-07A4-4EB7-9B4F-8B5C9FB0188D}"/>
    <cellStyle name="Notas 13 2 7 3 2" xfId="25468" xr:uid="{07F48889-718A-4658-BD2A-559710890A5D}"/>
    <cellStyle name="Notas 13 2 7 4" xfId="8002" xr:uid="{3F3733C0-0933-4546-864C-B539A1082C46}"/>
    <cellStyle name="Notas 13 2 7 4 2" xfId="23110" xr:uid="{69FEE6E0-6809-4CF8-B39B-63BEBDBCF483}"/>
    <cellStyle name="Notas 13 2 7 5" xfId="19086" xr:uid="{7F32453B-20C1-4957-AD81-4989B8E2B596}"/>
    <cellStyle name="Notas 13 2 8" xfId="4543" xr:uid="{E13E9CFA-36C1-4900-B378-97629B0347F5}"/>
    <cellStyle name="Notas 13 2 8 2" xfId="10925" xr:uid="{5165C6C9-50BA-4F4D-938F-0E3E8DA830AF}"/>
    <cellStyle name="Notas 13 2 8 2 2" xfId="26033" xr:uid="{A5E0692C-3A93-4369-A8BE-8D19376E1FB7}"/>
    <cellStyle name="Notas 13 2 8 3" xfId="7635" xr:uid="{32B3C608-CBE3-439C-A09A-D86397184E0D}"/>
    <cellStyle name="Notas 13 2 8 3 2" xfId="22743" xr:uid="{4E6DABCE-7BA2-49BC-93F6-7E5E88FE0B25}"/>
    <cellStyle name="Notas 13 2 8 4" xfId="19651" xr:uid="{4189B89D-0F4E-42D5-811F-2C14082FE041}"/>
    <cellStyle name="Notas 13 2 9" xfId="8407" xr:uid="{29FF2DA1-A08D-4BA5-AAA3-4BFD9402AF5E}"/>
    <cellStyle name="Notas 13 2 9 2" xfId="23515" xr:uid="{C587D8BF-4732-4B4A-A9A1-0454E3E501AC}"/>
    <cellStyle name="Notas 13 3" xfId="1893" xr:uid="{F97266BB-BE6E-45F1-9B53-FED32CAB89E1}"/>
    <cellStyle name="Notas 13 3 10" xfId="8394" xr:uid="{935FF37B-E338-40A9-A082-CFFDB2C2694F}"/>
    <cellStyle name="Notas 13 3 10 2" xfId="23502" xr:uid="{082E6154-FD90-46E3-B020-8C462F39E3F0}"/>
    <cellStyle name="Notas 13 3 11" xfId="9176" xr:uid="{F3A099BA-1277-42D2-BDFA-C0F42D71102D}"/>
    <cellStyle name="Notas 13 3 11 2" xfId="24284" xr:uid="{EBFFD26D-0F05-4631-84E9-F040289E3A5B}"/>
    <cellStyle name="Notas 13 3 12" xfId="7608" xr:uid="{569273AA-FD37-4C5D-92F6-B8255972F8B9}"/>
    <cellStyle name="Notas 13 3 12 2" xfId="22716" xr:uid="{DA77F231-B7CA-4329-8FD5-A7DC070177B0}"/>
    <cellStyle name="Notas 13 3 13" xfId="17118" xr:uid="{FDBBB406-2D39-4337-9538-B9952DB9DD8B}"/>
    <cellStyle name="Notas 13 3 2" xfId="2453" xr:uid="{96967C2C-0C79-4211-BC16-F990C723F5C7}"/>
    <cellStyle name="Notas 13 3 2 2" xfId="5090" xr:uid="{CA560CC7-2C40-4E62-A06E-1C9936A0AB41}"/>
    <cellStyle name="Notas 13 3 2 2 2" xfId="11454" xr:uid="{12362452-1ECD-4023-8238-9A234B598047}"/>
    <cellStyle name="Notas 13 3 2 2 2 2" xfId="26562" xr:uid="{99FB015D-B56D-4FCB-9F42-516B16698F92}"/>
    <cellStyle name="Notas 13 3 2 2 3" xfId="15472" xr:uid="{094B2EE4-B073-4B03-84FC-3B68FC13585D}"/>
    <cellStyle name="Notas 13 3 2 2 3 2" xfId="30580" xr:uid="{F1788AE9-B50A-45F7-9B0C-9FE0BBEE8393}"/>
    <cellStyle name="Notas 13 3 2 2 4" xfId="20198" xr:uid="{C5BF7D20-4CB2-4F90-AD8D-E47A78270C1A}"/>
    <cellStyle name="Notas 13 3 2 3" xfId="8920" xr:uid="{72B84C88-82F3-43AE-A89A-83F05ADE3031}"/>
    <cellStyle name="Notas 13 3 2 3 2" xfId="24028" xr:uid="{29375A89-1900-48E1-8C82-41F911AF4BC4}"/>
    <cellStyle name="Notas 13 3 2 4" xfId="16270" xr:uid="{85B88B86-A67F-4900-B19A-11D144E809E9}"/>
    <cellStyle name="Notas 13 3 2 4 2" xfId="31378" xr:uid="{8FAA556D-A3E7-44EE-8FD9-FCA07E24124D}"/>
    <cellStyle name="Notas 13 3 2 5" xfId="8736" xr:uid="{CF2A805B-E603-4FF8-9D73-E6B3243FB010}"/>
    <cellStyle name="Notas 13 3 2 5 2" xfId="23844" xr:uid="{84D3974E-E594-42D6-AE2B-9B65FCC97AE2}"/>
    <cellStyle name="Notas 13 3 2 6" xfId="17627" xr:uid="{E2BB7E8B-1F81-4090-A971-77F9EADC5995}"/>
    <cellStyle name="Notas 13 3 3" xfId="2669" xr:uid="{D81D45D6-E60D-4493-8BB6-69E571210FA9}"/>
    <cellStyle name="Notas 13 3 3 2" xfId="5306" xr:uid="{16D4B0ED-8C18-4125-A47E-DFC20E98F942}"/>
    <cellStyle name="Notas 13 3 3 2 2" xfId="15139" xr:uid="{6391F201-1B99-4FD5-8EBE-748D23CBEA97}"/>
    <cellStyle name="Notas 13 3 3 2 2 2" xfId="30247" xr:uid="{676AF8DC-5B25-4FA3-9FBB-0661DBF69256}"/>
    <cellStyle name="Notas 13 3 3 2 3" xfId="20414" xr:uid="{B2944546-7FCC-43B6-A219-ABFCFC22E53D}"/>
    <cellStyle name="Notas 13 3 3 3" xfId="15882" xr:uid="{189581D9-C926-4941-A61D-CF0E0D6AF968}"/>
    <cellStyle name="Notas 13 3 3 3 2" xfId="30990" xr:uid="{44837831-B819-479D-86F8-C0FA93E2870D}"/>
    <cellStyle name="Notas 13 3 3 4" xfId="17777" xr:uid="{9BF2C282-91BE-4385-B90C-EC7CD0490E46}"/>
    <cellStyle name="Notas 13 3 4" xfId="2972" xr:uid="{33FDAD44-9AE5-4D59-8DC0-3B125A70B01B}"/>
    <cellStyle name="Notas 13 3 4 2" xfId="5609" xr:uid="{35BB9946-1520-472C-8C23-7138CA63F134}"/>
    <cellStyle name="Notas 13 3 4 2 2" xfId="11920" xr:uid="{DF07020D-DC8B-4C77-A688-78E01590A929}"/>
    <cellStyle name="Notas 13 3 4 2 2 2" xfId="27028" xr:uid="{105CDEC5-66C6-4297-B699-5E7FACD1FE00}"/>
    <cellStyle name="Notas 13 3 4 2 3" xfId="16207" xr:uid="{B6CD4B44-038A-40F4-A5C7-3B9A8C8DAA45}"/>
    <cellStyle name="Notas 13 3 4 2 3 2" xfId="31315" xr:uid="{2673594C-BB96-42C5-8414-2C8CAA49C7D7}"/>
    <cellStyle name="Notas 13 3 4 2 4" xfId="20717" xr:uid="{9CDEE895-D189-4C8B-AC69-381858CABACE}"/>
    <cellStyle name="Notas 13 3 4 3" xfId="9354" xr:uid="{F66C9CA7-923E-46E5-8BD6-8A06E096AB43}"/>
    <cellStyle name="Notas 13 3 4 3 2" xfId="24462" xr:uid="{E6C80755-A161-4CC8-989E-E7533676BDF7}"/>
    <cellStyle name="Notas 13 3 4 4" xfId="15765" xr:uid="{73667EAA-85F7-45AC-816F-D5A9594FC4B7}"/>
    <cellStyle name="Notas 13 3 4 4 2" xfId="30873" xr:uid="{64078CDB-F3C1-4857-B612-2F11C90CC774}"/>
    <cellStyle name="Notas 13 3 4 5" xfId="18080" xr:uid="{BA69895D-D7BB-41FA-BD6F-F9E306E6D3F0}"/>
    <cellStyle name="Notas 13 3 5" xfId="3298" xr:uid="{0C3E7E4E-0C11-4770-A658-AC4282FC3F73}"/>
    <cellStyle name="Notas 13 3 5 2" xfId="5935" xr:uid="{8FF7DE10-664E-473D-9C8B-C77258132D3A}"/>
    <cellStyle name="Notas 13 3 5 2 2" xfId="12246" xr:uid="{6977D21B-4DB6-4E19-9443-B5CE3188B250}"/>
    <cellStyle name="Notas 13 3 5 2 2 2" xfId="27354" xr:uid="{152D4870-61B0-46F9-AF2D-188183D327C2}"/>
    <cellStyle name="Notas 13 3 5 2 3" xfId="8059" xr:uid="{8100A247-1716-4CD5-B06F-4C62F90D3E47}"/>
    <cellStyle name="Notas 13 3 5 2 3 2" xfId="23167" xr:uid="{DF551AE2-7BAF-420F-A382-76A57B056F4A}"/>
    <cellStyle name="Notas 13 3 5 2 4" xfId="21043" xr:uid="{4C363E2B-E2E2-4BFB-93A5-5396A60366D3}"/>
    <cellStyle name="Notas 13 3 5 3" xfId="9680" xr:uid="{72C5B66E-D693-4A4F-8BB6-661F1B1C7AAA}"/>
    <cellStyle name="Notas 13 3 5 3 2" xfId="24788" xr:uid="{75413254-906B-40B3-886E-162AC9288431}"/>
    <cellStyle name="Notas 13 3 5 4" xfId="14872" xr:uid="{ECA57094-6078-4237-A1A7-66B7601FFFFF}"/>
    <cellStyle name="Notas 13 3 5 4 2" xfId="29980" xr:uid="{1166ECBC-C7AB-4D5B-8F38-FB7B90F0733C}"/>
    <cellStyle name="Notas 13 3 5 5" xfId="18406" xr:uid="{1572CC0F-3EE6-4935-814A-323D24DE05E0}"/>
    <cellStyle name="Notas 13 3 6" xfId="3604" xr:uid="{71D0ACD2-B555-4799-9AB6-AF82C97F5A5E}"/>
    <cellStyle name="Notas 13 3 6 2" xfId="6241" xr:uid="{67F3A40E-2E56-4115-8E38-A1BA6627B734}"/>
    <cellStyle name="Notas 13 3 6 2 2" xfId="12552" xr:uid="{39D7137A-B25C-471D-9693-FC5EEB94E30C}"/>
    <cellStyle name="Notas 13 3 6 2 2 2" xfId="27660" xr:uid="{70F36345-28D3-4F6A-8BF7-7D5DCD881A8E}"/>
    <cellStyle name="Notas 13 3 6 2 3" xfId="15419" xr:uid="{8248B9F4-71D8-478A-9634-C4EDB4A5416D}"/>
    <cellStyle name="Notas 13 3 6 2 3 2" xfId="30527" xr:uid="{FB8A4688-7818-4289-B418-704C9591E3D8}"/>
    <cellStyle name="Notas 13 3 6 2 4" xfId="21349" xr:uid="{D3074184-B9C3-46FD-9CC6-61712E665F49}"/>
    <cellStyle name="Notas 13 3 6 3" xfId="9986" xr:uid="{9D2501D1-D101-4E63-BEFF-BADF50C739E5}"/>
    <cellStyle name="Notas 13 3 6 3 2" xfId="25094" xr:uid="{4A36C50F-0FD2-4E58-B730-A398554AC8B3}"/>
    <cellStyle name="Notas 13 3 6 4" xfId="14519" xr:uid="{B39A142A-2319-4CFA-9F28-08E1CEA4DACD}"/>
    <cellStyle name="Notas 13 3 6 4 2" xfId="29627" xr:uid="{48635A26-AD48-4051-949E-3EDAC210177E}"/>
    <cellStyle name="Notas 13 3 6 5" xfId="18712" xr:uid="{99999A68-9B75-4EB5-9E38-2A0693378E57}"/>
    <cellStyle name="Notas 13 3 7" xfId="3965" xr:uid="{90C8BC02-3481-4439-8752-0B41F45B66C5}"/>
    <cellStyle name="Notas 13 3 7 2" xfId="6602" xr:uid="{2A5D55B9-59B5-422A-BE42-D74A217F95F0}"/>
    <cellStyle name="Notas 13 3 7 2 2" xfId="12913" xr:uid="{F6801376-0661-4F15-A864-A2EB245DBF01}"/>
    <cellStyle name="Notas 13 3 7 2 2 2" xfId="28021" xr:uid="{E95BC091-CA9B-4F15-820F-61A6ECCBD9B3}"/>
    <cellStyle name="Notas 13 3 7 2 3" xfId="16603" xr:uid="{A805F334-8178-4FD9-84B0-95C54CBF2E18}"/>
    <cellStyle name="Notas 13 3 7 2 3 2" xfId="31711" xr:uid="{0AC1B219-093E-4FD8-8EB4-F3AC9F938CA3}"/>
    <cellStyle name="Notas 13 3 7 2 4" xfId="21710" xr:uid="{9D604148-3C56-4954-8CE4-87AB61341889}"/>
    <cellStyle name="Notas 13 3 7 3" xfId="10347" xr:uid="{0DD26FFB-7A05-4312-8895-735E2AE38251}"/>
    <cellStyle name="Notas 13 3 7 3 2" xfId="25455" xr:uid="{FFB579E0-CB74-4332-8D38-EF7283D75D7E}"/>
    <cellStyle name="Notas 13 3 7 4" xfId="16028" xr:uid="{CE408CCF-F6AC-45F6-BC1C-9A05D7B39D2F}"/>
    <cellStyle name="Notas 13 3 7 4 2" xfId="31136" xr:uid="{571BE34C-242F-4C33-AC11-AC452719C30F}"/>
    <cellStyle name="Notas 13 3 7 5" xfId="19073" xr:uid="{346DE614-0A6D-4D5D-8264-FA3810893CB8}"/>
    <cellStyle name="Notas 13 3 8" xfId="4297" xr:uid="{A4DFCC31-88B4-4D9F-BD7F-4A8325A43EAE}"/>
    <cellStyle name="Notas 13 3 8 2" xfId="6934" xr:uid="{C6017F8E-E01A-44FB-BE84-61D87944861D}"/>
    <cellStyle name="Notas 13 3 8 2 2" xfId="13245" xr:uid="{0697B1FF-C911-4899-A3FB-60BE9D9E4201}"/>
    <cellStyle name="Notas 13 3 8 2 2 2" xfId="28353" xr:uid="{FA399AF1-358A-4C49-9BD5-9F0FA9DFD6A0}"/>
    <cellStyle name="Notas 13 3 8 2 3" xfId="16909" xr:uid="{6603C203-4D05-4427-B00F-C503B93209C7}"/>
    <cellStyle name="Notas 13 3 8 2 3 2" xfId="32017" xr:uid="{DD699A91-4F49-4CE4-8531-160DE3A07BF8}"/>
    <cellStyle name="Notas 13 3 8 2 4" xfId="22042" xr:uid="{E656122B-C36B-4FB0-96BE-A80B1BD3E0FB}"/>
    <cellStyle name="Notas 13 3 8 3" xfId="10679" xr:uid="{7C3DA54D-2979-4AC1-B182-6524E6B8ECC7}"/>
    <cellStyle name="Notas 13 3 8 3 2" xfId="25787" xr:uid="{95F67DD4-9A58-40AF-83C0-A1A9E6B988CB}"/>
    <cellStyle name="Notas 13 3 8 4" xfId="14333" xr:uid="{9E61E059-467C-469A-9A9B-A56C67913BC3}"/>
    <cellStyle name="Notas 13 3 8 4 2" xfId="29441" xr:uid="{6557D7B9-C429-4B65-9E58-C5892C3777B0}"/>
    <cellStyle name="Notas 13 3 8 5" xfId="19405" xr:uid="{F9180EB5-2724-4C87-BC73-DD7DCFE65CF8}"/>
    <cellStyle name="Notas 13 3 9" xfId="4530" xr:uid="{4CDA31EA-DC49-473B-8CDC-8FA7268CADAA}"/>
    <cellStyle name="Notas 13 3 9 2" xfId="10912" xr:uid="{53782D61-4C9D-45B0-B8FD-39B3B1AA1F83}"/>
    <cellStyle name="Notas 13 3 9 2 2" xfId="26020" xr:uid="{35393C7C-DDB9-41E3-9CCA-073A6B5BF36D}"/>
    <cellStyle name="Notas 13 3 9 3" xfId="15679" xr:uid="{25E037D9-8E20-4CFF-B772-E31B6445C133}"/>
    <cellStyle name="Notas 13 3 9 3 2" xfId="30787" xr:uid="{5ABF1900-FFB7-494D-A595-000307EB1A46}"/>
    <cellStyle name="Notas 13 3 9 4" xfId="19638" xr:uid="{B126CD01-51F1-4127-B2A3-93D06785784C}"/>
    <cellStyle name="Notas 13 4" xfId="2103" xr:uid="{E2563713-D884-47DF-9E8C-6801AD08C748}"/>
    <cellStyle name="Notas 13 4 10" xfId="8601" xr:uid="{FF1004E2-44A0-4A89-BCC8-FBBCBAA7ADA0}"/>
    <cellStyle name="Notas 13 4 10 2" xfId="23709" xr:uid="{F54D1D23-3845-44DE-8A15-3FE7FE3881E0}"/>
    <cellStyle name="Notas 13 4 11" xfId="14496" xr:uid="{DA5D0B55-C723-4220-981A-DD5F1E3030B6}"/>
    <cellStyle name="Notas 13 4 11 2" xfId="29604" xr:uid="{09690F12-5D1A-4BAD-9E2A-5991A7A444D3}"/>
    <cellStyle name="Notas 13 4 12" xfId="7658" xr:uid="{359E17A7-DD70-4EC7-8E24-222ED11CD07F}"/>
    <cellStyle name="Notas 13 4 12 2" xfId="22766" xr:uid="{DEB19B3D-2DA4-4EC0-BD62-515A14F79CCE}"/>
    <cellStyle name="Notas 13 4 13" xfId="17328" xr:uid="{5BFA7A5A-214C-41B3-9CB5-24A87F6A1956}"/>
    <cellStyle name="Notas 13 4 2" xfId="2593" xr:uid="{8C148CC2-3E62-433E-BFCC-6A4694D9B00E}"/>
    <cellStyle name="Notas 13 4 2 2" xfId="5230" xr:uid="{A8964833-F8BA-44E3-BD38-7973816DC0E3}"/>
    <cellStyle name="Notas 13 4 2 2 2" xfId="11594" xr:uid="{2690AB9D-E59C-4718-AC5D-DC99EBF73944}"/>
    <cellStyle name="Notas 13 4 2 2 2 2" xfId="26702" xr:uid="{B0A240F2-089B-4D9B-9A94-8E5F86B229CE}"/>
    <cellStyle name="Notas 13 4 2 2 3" xfId="13962" xr:uid="{F08C61FD-D990-433C-B52F-F25A86800643}"/>
    <cellStyle name="Notas 13 4 2 2 3 2" xfId="29070" xr:uid="{AD3EC74B-AEE5-40C8-8E82-C962538BC984}"/>
    <cellStyle name="Notas 13 4 2 2 4" xfId="20338" xr:uid="{96012CBD-D04F-4943-8CA7-0EE93F098827}"/>
    <cellStyle name="Notas 13 4 2 3" xfId="9060" xr:uid="{AEFD30BF-FAF9-436F-8D4E-3CFEDF2DC188}"/>
    <cellStyle name="Notas 13 4 2 3 2" xfId="24168" xr:uid="{D41C0776-CE68-4C83-BF4B-C22870C8AA59}"/>
    <cellStyle name="Notas 13 4 2 4" xfId="8204" xr:uid="{59423E93-4F94-4E1B-82EB-32B114D3E604}"/>
    <cellStyle name="Notas 13 4 2 4 2" xfId="23312" xr:uid="{15EDAD77-54A5-4202-B27E-D829F78E1D35}"/>
    <cellStyle name="Notas 13 4 2 5" xfId="7953" xr:uid="{9E559C04-0CCF-42C7-B009-0BE70768C069}"/>
    <cellStyle name="Notas 13 4 2 5 2" xfId="23061" xr:uid="{C6919743-83E3-4D10-9E16-E46D2D7599FA}"/>
    <cellStyle name="Notas 13 4 2 6" xfId="17701" xr:uid="{2D69E9E3-D308-43F7-B9BD-13BB5ED6502E}"/>
    <cellStyle name="Notas 13 4 3" xfId="2858" xr:uid="{F22AC511-C313-457F-A8D2-D162ADFCA008}"/>
    <cellStyle name="Notas 13 4 3 2" xfId="5495" xr:uid="{D1C05CD2-F343-4F6D-AFA2-F0E91EAD19C2}"/>
    <cellStyle name="Notas 13 4 3 2 2" xfId="13621" xr:uid="{804D5284-AE6A-4D2E-B4E5-6777B8E71DAE}"/>
    <cellStyle name="Notas 13 4 3 2 2 2" xfId="28729" xr:uid="{66CDEDB9-B969-453C-8308-EA1864A8F148}"/>
    <cellStyle name="Notas 13 4 3 2 3" xfId="20603" xr:uid="{4B49694F-FDCD-41D5-B261-41385E1BC439}"/>
    <cellStyle name="Notas 13 4 3 3" xfId="13777" xr:uid="{028882B6-D0A8-4682-B453-16DF023ED8E9}"/>
    <cellStyle name="Notas 13 4 3 3 2" xfId="28885" xr:uid="{45D71920-30EA-4E59-91B1-0439C5568848}"/>
    <cellStyle name="Notas 13 4 3 4" xfId="17966" xr:uid="{8451298A-EC03-4941-B3C4-7555B4CA2FBD}"/>
    <cellStyle name="Notas 13 4 4" xfId="3161" xr:uid="{8BD9D121-4F89-48CB-A965-39DB2A4F4A2A}"/>
    <cellStyle name="Notas 13 4 4 2" xfId="5798" xr:uid="{F6B3A47B-1716-4027-904A-A55F40256971}"/>
    <cellStyle name="Notas 13 4 4 2 2" xfId="12109" xr:uid="{31398F98-B1D9-4CE7-8FFD-B8F1D28BC568}"/>
    <cellStyle name="Notas 13 4 4 2 2 2" xfId="27217" xr:uid="{4F918213-CFDF-4F35-B2FA-4B018149F952}"/>
    <cellStyle name="Notas 13 4 4 2 3" xfId="14913" xr:uid="{D4D94B2B-2E37-4A93-BE43-F7F948BD7302}"/>
    <cellStyle name="Notas 13 4 4 2 3 2" xfId="30021" xr:uid="{2B8418D2-F87C-4705-8CCB-B42A5E3E1A07}"/>
    <cellStyle name="Notas 13 4 4 2 4" xfId="20906" xr:uid="{B7D1B195-2074-4D41-A4BF-2ADF937A2DBB}"/>
    <cellStyle name="Notas 13 4 4 3" xfId="9543" xr:uid="{EB00A3F3-D191-4A19-9D10-93D802F2A8B5}"/>
    <cellStyle name="Notas 13 4 4 3 2" xfId="24651" xr:uid="{DC2A74F5-4916-4423-B8D4-6B726B5FD05D}"/>
    <cellStyle name="Notas 13 4 4 4" xfId="14906" xr:uid="{92856BCE-3093-4E4C-9243-F4BCD62CF261}"/>
    <cellStyle name="Notas 13 4 4 4 2" xfId="30014" xr:uid="{F8B94C73-29F6-4D2C-B624-7819192B9CFB}"/>
    <cellStyle name="Notas 13 4 4 5" xfId="18269" xr:uid="{00B827B3-F655-4344-8CD9-076A5F004A65}"/>
    <cellStyle name="Notas 13 4 5" xfId="3487" xr:uid="{9ACB8A56-325D-46A8-A4B7-DEF8A6D788E6}"/>
    <cellStyle name="Notas 13 4 5 2" xfId="6124" xr:uid="{B0B3E59B-0C32-4D5E-B278-E90187A89CFF}"/>
    <cellStyle name="Notas 13 4 5 2 2" xfId="12435" xr:uid="{31BD5972-393E-4E7D-9087-EAD6CCE5A4B8}"/>
    <cellStyle name="Notas 13 4 5 2 2 2" xfId="27543" xr:uid="{09C25F88-0EB9-43F8-867A-1401CB92FA44}"/>
    <cellStyle name="Notas 13 4 5 2 3" xfId="9141" xr:uid="{A33251B6-4F3C-4EC4-8E2E-19752760B1A9}"/>
    <cellStyle name="Notas 13 4 5 2 3 2" xfId="24249" xr:uid="{49B53FD8-2BCA-46FC-9596-B3F85315ACA3}"/>
    <cellStyle name="Notas 13 4 5 2 4" xfId="21232" xr:uid="{772EE8E2-5C39-469C-A9FC-282B402BECDB}"/>
    <cellStyle name="Notas 13 4 5 3" xfId="9869" xr:uid="{6AC1FF59-0D65-460C-9EFF-37C0480ACAE0}"/>
    <cellStyle name="Notas 13 4 5 3 2" xfId="24977" xr:uid="{9243D2B5-7C3D-4C41-BB02-9870D2CA2944}"/>
    <cellStyle name="Notas 13 4 5 4" xfId="14346" xr:uid="{80B7C4DC-DC94-48F4-881A-D1944E8D8544}"/>
    <cellStyle name="Notas 13 4 5 4 2" xfId="29454" xr:uid="{19E24363-A03A-4444-9CC4-28C87CE34D3D}"/>
    <cellStyle name="Notas 13 4 5 5" xfId="18595" xr:uid="{75635367-7113-466F-918C-B50DEE519964}"/>
    <cellStyle name="Notas 13 4 6" xfId="3793" xr:uid="{189449E0-7B50-43A9-9192-A29AC66F4B1C}"/>
    <cellStyle name="Notas 13 4 6 2" xfId="6430" xr:uid="{719C191D-8BB1-452A-A323-86BE73E63ABD}"/>
    <cellStyle name="Notas 13 4 6 2 2" xfId="12741" xr:uid="{02C604E1-C090-4422-8493-E833AF704C63}"/>
    <cellStyle name="Notas 13 4 6 2 2 2" xfId="27849" xr:uid="{67DEE5FA-E9C0-47EC-9FEE-5EC921AB327A}"/>
    <cellStyle name="Notas 13 4 6 2 3" xfId="13633" xr:uid="{A7359D9B-0B81-4F3A-BE90-A39FFAF1828F}"/>
    <cellStyle name="Notas 13 4 6 2 3 2" xfId="28741" xr:uid="{8B35D609-7AEB-43C0-8ACA-F70C150BE5FF}"/>
    <cellStyle name="Notas 13 4 6 2 4" xfId="21538" xr:uid="{ABD51935-6C0F-487C-B80D-E37298C28935}"/>
    <cellStyle name="Notas 13 4 6 3" xfId="10175" xr:uid="{4E9CFB7E-EA26-41E3-AAEE-9DFBB59A003E}"/>
    <cellStyle name="Notas 13 4 6 3 2" xfId="25283" xr:uid="{49B559D8-1F2F-4640-8F76-C4A3736BFD46}"/>
    <cellStyle name="Notas 13 4 6 4" xfId="15049" xr:uid="{58AA219B-8119-4925-A1C4-E0CCE8E3B5F2}"/>
    <cellStyle name="Notas 13 4 6 4 2" xfId="30157" xr:uid="{5092B39D-CBB5-418C-AFB8-3EBE0F7F4C61}"/>
    <cellStyle name="Notas 13 4 6 5" xfId="18901" xr:uid="{84D532F6-E4EB-4EE4-A6B0-91A9B96E6B54}"/>
    <cellStyle name="Notas 13 4 7" xfId="4175" xr:uid="{2368C615-BC9B-4006-B281-FF1FF76E1153}"/>
    <cellStyle name="Notas 13 4 7 2" xfId="6812" xr:uid="{14732D61-706B-4D1B-9BE0-68644552FC77}"/>
    <cellStyle name="Notas 13 4 7 2 2" xfId="13123" xr:uid="{ED9FDC63-DCB7-4096-8B01-B52D35B8B9AA}"/>
    <cellStyle name="Notas 13 4 7 2 2 2" xfId="28231" xr:uid="{9E18ECBA-D3A2-4872-B077-9D22BF35A35E}"/>
    <cellStyle name="Notas 13 4 7 2 3" xfId="16792" xr:uid="{D3D31FE2-18CD-4D07-999F-BFC769CA0E69}"/>
    <cellStyle name="Notas 13 4 7 2 3 2" xfId="31900" xr:uid="{777675B1-ABD6-4380-93B7-2AB47DC7A25B}"/>
    <cellStyle name="Notas 13 4 7 2 4" xfId="21920" xr:uid="{1D8C7561-1C90-4702-8295-F8E4C4D677F4}"/>
    <cellStyle name="Notas 13 4 7 3" xfId="10557" xr:uid="{ACFFFDFD-A3C9-4FFF-BD53-916A4D429480}"/>
    <cellStyle name="Notas 13 4 7 3 2" xfId="25665" xr:uid="{1EB41665-34A3-4C7B-B449-E49C1752B150}"/>
    <cellStyle name="Notas 13 4 7 4" xfId="7584" xr:uid="{5BC92B8D-62CE-4E92-8A91-1EF693C1F04B}"/>
    <cellStyle name="Notas 13 4 7 4 2" xfId="22692" xr:uid="{BBD5E139-5C35-4B97-928F-58143A80CA31}"/>
    <cellStyle name="Notas 13 4 7 5" xfId="19283" xr:uid="{2E71F4E5-79A9-4EE5-B860-A397F88B0D26}"/>
    <cellStyle name="Notas 13 4 8" xfId="4382" xr:uid="{1854B30B-6A6E-4999-BE66-3061CA1293E4}"/>
    <cellStyle name="Notas 13 4 8 2" xfId="7019" xr:uid="{47958644-3404-4416-BF2F-EC3679DEFBE3}"/>
    <cellStyle name="Notas 13 4 8 2 2" xfId="13330" xr:uid="{64C16BDA-611D-4049-8A01-DD2ACC3C7A10}"/>
    <cellStyle name="Notas 13 4 8 2 2 2" xfId="28438" xr:uid="{9CCB077D-CA87-46D2-BA23-FC19B3B6421C}"/>
    <cellStyle name="Notas 13 4 8 2 3" xfId="16994" xr:uid="{6096972E-A14B-4FF0-A11F-7EAA1880A6F3}"/>
    <cellStyle name="Notas 13 4 8 2 3 2" xfId="32102" xr:uid="{B545A720-B483-4F01-8B6D-EF87B666FF13}"/>
    <cellStyle name="Notas 13 4 8 2 4" xfId="22127" xr:uid="{24D420F6-CAA9-4502-A3E5-29191ADB66D7}"/>
    <cellStyle name="Notas 13 4 8 3" xfId="10764" xr:uid="{281CA1C1-3469-46AD-99A7-B3012740C872}"/>
    <cellStyle name="Notas 13 4 8 3 2" xfId="25872" xr:uid="{98345F38-C04E-4B6B-9C67-3EA714E77913}"/>
    <cellStyle name="Notas 13 4 8 4" xfId="15938" xr:uid="{C4D85EBF-743E-4F47-B52D-C0B8EDEEDE02}"/>
    <cellStyle name="Notas 13 4 8 4 2" xfId="31046" xr:uid="{6FE9D4BA-21D0-4058-8A5D-542B86654306}"/>
    <cellStyle name="Notas 13 4 8 5" xfId="19490" xr:uid="{DC2C0EDE-6E5B-44AC-8AD2-30C15B6A59C2}"/>
    <cellStyle name="Notas 13 4 9" xfId="4740" xr:uid="{63277FC4-99BC-4634-B897-F79A2F92D63E}"/>
    <cellStyle name="Notas 13 4 9 2" xfId="11122" xr:uid="{8787AE40-1842-4D9B-B08A-5A908B107B73}"/>
    <cellStyle name="Notas 13 4 9 2 2" xfId="26230" xr:uid="{C9D99581-7551-4CF3-BB9A-A37A8A7B5631}"/>
    <cellStyle name="Notas 13 4 9 3" xfId="16361" xr:uid="{8503A776-128C-4A89-8CC6-1DD48845973F}"/>
    <cellStyle name="Notas 13 4 9 3 2" xfId="31469" xr:uid="{E7360D2C-9F58-455F-BA44-26B2759778D2}"/>
    <cellStyle name="Notas 13 4 9 4" xfId="19848" xr:uid="{0B293D4E-050E-4F94-979D-998F652DA146}"/>
    <cellStyle name="Notas 13 5" xfId="2021" xr:uid="{E5A4B0C4-3002-4665-B50D-D731E512232F}"/>
    <cellStyle name="Notas 13 5 10" xfId="7708" xr:uid="{786509B3-08B9-4752-A3D9-D2D7C7D5DD57}"/>
    <cellStyle name="Notas 13 5 10 2" xfId="22816" xr:uid="{8D8836A2-CCEC-4023-B7F5-0AC1A880EC56}"/>
    <cellStyle name="Notas 13 5 11" xfId="7855" xr:uid="{D5F9E9FD-E5AC-447E-BFD3-7A43F0024F7A}"/>
    <cellStyle name="Notas 13 5 11 2" xfId="22963" xr:uid="{5BCAC807-1617-44F3-985D-8F49EE901AA5}"/>
    <cellStyle name="Notas 13 5 12" xfId="17246" xr:uid="{A2BC64E5-0F78-4445-94D0-91C0D90D09F8}"/>
    <cellStyle name="Notas 13 5 2" xfId="2783" xr:uid="{6CE0AACC-5FF3-4360-8838-427868D25432}"/>
    <cellStyle name="Notas 13 5 2 2" xfId="5420" xr:uid="{DEF28675-55CB-4314-B478-B5D895E1C252}"/>
    <cellStyle name="Notas 13 5 2 2 2" xfId="14320" xr:uid="{DD2CD8D8-FF58-41B7-AC31-5A95715867C9}"/>
    <cellStyle name="Notas 13 5 2 2 2 2" xfId="29428" xr:uid="{03C6BBF5-5474-40EA-B9D3-3E802E49BD6C}"/>
    <cellStyle name="Notas 13 5 2 2 3" xfId="20528" xr:uid="{EF88E8C2-5C13-4683-98AD-2C61B522B07D}"/>
    <cellStyle name="Notas 13 5 2 3" xfId="7344" xr:uid="{6252EBC2-6805-4307-8B62-74CDB28C577A}"/>
    <cellStyle name="Notas 13 5 2 3 2" xfId="22452" xr:uid="{D46E0491-B252-424D-83AB-43640C5B9D0C}"/>
    <cellStyle name="Notas 13 5 2 4" xfId="17891" xr:uid="{9DE9300C-DCF8-49B3-B2B5-08108C62ACF8}"/>
    <cellStyle name="Notas 13 5 3" xfId="3086" xr:uid="{8D5E662C-7A67-4043-A936-ED2ED13834DC}"/>
    <cellStyle name="Notas 13 5 3 2" xfId="5723" xr:uid="{6D638C05-1A57-47A4-9BFD-885A2F135E86}"/>
    <cellStyle name="Notas 13 5 3 2 2" xfId="12034" xr:uid="{FA6FBA1E-379F-4476-84DA-5602B58016A0}"/>
    <cellStyle name="Notas 13 5 3 2 2 2" xfId="27142" xr:uid="{A299D691-495F-46A0-A671-AAD4B894236D}"/>
    <cellStyle name="Notas 13 5 3 2 3" xfId="15885" xr:uid="{B7ECD034-9954-4FF4-AA5F-9ED008416AE6}"/>
    <cellStyle name="Notas 13 5 3 2 3 2" xfId="30993" xr:uid="{06281804-A801-4581-94C6-72FD5540082C}"/>
    <cellStyle name="Notas 13 5 3 2 4" xfId="20831" xr:uid="{75E3D42D-E9A0-46E5-8444-0A4042ECA9EA}"/>
    <cellStyle name="Notas 13 5 3 3" xfId="9468" xr:uid="{F98F379B-AAAC-4492-928E-C75E94F75F88}"/>
    <cellStyle name="Notas 13 5 3 3 2" xfId="24576" xr:uid="{BAFB02A7-AA8C-4143-A79B-2CB7F6E074C7}"/>
    <cellStyle name="Notas 13 5 3 4" xfId="13394" xr:uid="{06D94648-7113-4187-AB27-17619E5C163B}"/>
    <cellStyle name="Notas 13 5 3 4 2" xfId="28502" xr:uid="{9057128B-355C-4A11-A30C-6F06050FF344}"/>
    <cellStyle name="Notas 13 5 3 5" xfId="18194" xr:uid="{FF897B69-993E-49BC-B09E-A923D371B43C}"/>
    <cellStyle name="Notas 13 5 4" xfId="3412" xr:uid="{968DC9BF-0847-41C4-9989-5A0CC7430B2A}"/>
    <cellStyle name="Notas 13 5 4 2" xfId="6049" xr:uid="{B0ECDAF7-E99E-4377-914F-9146A5EC3805}"/>
    <cellStyle name="Notas 13 5 4 2 2" xfId="12360" xr:uid="{18F75F31-D5FF-4514-862F-7851A7E1DF1C}"/>
    <cellStyle name="Notas 13 5 4 2 2 2" xfId="27468" xr:uid="{87B502B1-B434-4BB6-9215-884F757E2157}"/>
    <cellStyle name="Notas 13 5 4 2 3" xfId="16007" xr:uid="{E8391AFF-A751-4918-9289-F96EE3A6EFD5}"/>
    <cellStyle name="Notas 13 5 4 2 3 2" xfId="31115" xr:uid="{F6AC41BB-EE81-469B-85EA-DC01D6215A84}"/>
    <cellStyle name="Notas 13 5 4 2 4" xfId="21157" xr:uid="{480D4D04-AC31-4EF5-9E0A-794C2985E748}"/>
    <cellStyle name="Notas 13 5 4 3" xfId="9794" xr:uid="{BF4DBA32-84F0-40F3-BA98-1B9EBC05F92B}"/>
    <cellStyle name="Notas 13 5 4 3 2" xfId="24902" xr:uid="{FE57E3EA-05D9-4D89-856A-CE673FAB05A6}"/>
    <cellStyle name="Notas 13 5 4 4" xfId="8702" xr:uid="{62C17B84-AB34-4972-8900-D987E9B6054D}"/>
    <cellStyle name="Notas 13 5 4 4 2" xfId="23810" xr:uid="{D19C525D-9AEA-457D-88E7-B5698CEFF387}"/>
    <cellStyle name="Notas 13 5 4 5" xfId="18520" xr:uid="{AD1BC920-97DA-4493-9FCB-E101C1DAAEF5}"/>
    <cellStyle name="Notas 13 5 5" xfId="3718" xr:uid="{C5D30832-A084-4845-8A12-F35F5BF60D4D}"/>
    <cellStyle name="Notas 13 5 5 2" xfId="6355" xr:uid="{EA194751-D168-4011-AFFB-C873CC4CB3E3}"/>
    <cellStyle name="Notas 13 5 5 2 2" xfId="12666" xr:uid="{410B624C-8D21-45A8-8CCA-F3D7F9619901}"/>
    <cellStyle name="Notas 13 5 5 2 2 2" xfId="27774" xr:uid="{6608B7F9-480A-4755-8D78-F82FCBB910E5}"/>
    <cellStyle name="Notas 13 5 5 2 3" xfId="15967" xr:uid="{6BFF0C0B-A433-4400-A211-E4C6E07F0759}"/>
    <cellStyle name="Notas 13 5 5 2 3 2" xfId="31075" xr:uid="{40F2BE1A-7438-4547-9E32-51CE33C1DF85}"/>
    <cellStyle name="Notas 13 5 5 2 4" xfId="21463" xr:uid="{7C1676B7-C49E-47BC-9C53-98C4853A0EE7}"/>
    <cellStyle name="Notas 13 5 5 3" xfId="10100" xr:uid="{11F8A848-AE13-4DA0-8F58-B38349006EAB}"/>
    <cellStyle name="Notas 13 5 5 3 2" xfId="25208" xr:uid="{6041E2C8-E192-40C8-8E34-092CDF3DDF04}"/>
    <cellStyle name="Notas 13 5 5 4" xfId="14283" xr:uid="{97BC4BB4-5494-449D-8D35-90B6430FB8EB}"/>
    <cellStyle name="Notas 13 5 5 4 2" xfId="29391" xr:uid="{DA2A1F9E-47F4-430B-8612-6639B85980D3}"/>
    <cellStyle name="Notas 13 5 5 5" xfId="18826" xr:uid="{BF22B5FD-C8AC-4801-8936-549456A3FC25}"/>
    <cellStyle name="Notas 13 5 6" xfId="4093" xr:uid="{E36C0252-16F3-4DA5-93BF-C4335B6A8AEF}"/>
    <cellStyle name="Notas 13 5 6 2" xfId="6730" xr:uid="{654A0B3E-7908-4BFA-8AC1-351F47860B48}"/>
    <cellStyle name="Notas 13 5 6 2 2" xfId="13041" xr:uid="{B0F3A2EA-7171-454E-B89F-BADFDD7A8C1C}"/>
    <cellStyle name="Notas 13 5 6 2 2 2" xfId="28149" xr:uid="{B2859003-D02C-4091-8A2F-64EAC0EFD431}"/>
    <cellStyle name="Notas 13 5 6 2 3" xfId="16717" xr:uid="{7F6F9CE1-E7A4-4C28-AF73-B1DA04CBE23C}"/>
    <cellStyle name="Notas 13 5 6 2 3 2" xfId="31825" xr:uid="{A1111C11-0E4F-4EA9-86C0-65648D14BBE3}"/>
    <cellStyle name="Notas 13 5 6 2 4" xfId="21838" xr:uid="{A2838DE0-DBE8-45D1-8785-46207652CEF7}"/>
    <cellStyle name="Notas 13 5 6 3" xfId="10475" xr:uid="{FBF38AB6-488B-40CC-A2F4-F49EA8B3C9DA}"/>
    <cellStyle name="Notas 13 5 6 3 2" xfId="25583" xr:uid="{0C5F1EE5-FDBE-4293-82AC-EE34B624D202}"/>
    <cellStyle name="Notas 13 5 6 4" xfId="14403" xr:uid="{2A54AACB-1016-43DB-AC43-2F175333028A}"/>
    <cellStyle name="Notas 13 5 6 4 2" xfId="29511" xr:uid="{B101F60D-9925-48D9-8F45-CC25E9E83C1B}"/>
    <cellStyle name="Notas 13 5 6 5" xfId="19201" xr:uid="{3D9E2F1D-3C8A-48E9-9D2D-571EA3E3EC5A}"/>
    <cellStyle name="Notas 13 5 7" xfId="4375" xr:uid="{75531848-6B1F-408D-A536-989692B94CDE}"/>
    <cellStyle name="Notas 13 5 7 2" xfId="7012" xr:uid="{7CB88F6E-8E36-467B-A666-6E7523F3F50A}"/>
    <cellStyle name="Notas 13 5 7 2 2" xfId="13323" xr:uid="{21ED57C0-1F83-4046-99B5-EDA3C5A61AE4}"/>
    <cellStyle name="Notas 13 5 7 2 2 2" xfId="28431" xr:uid="{ABE97825-3280-4955-A0DA-3B6669300E91}"/>
    <cellStyle name="Notas 13 5 7 2 3" xfId="16987" xr:uid="{FCCDF74C-2475-4D12-9F14-AC10F6103AE1}"/>
    <cellStyle name="Notas 13 5 7 2 3 2" xfId="32095" xr:uid="{CF9E589C-1B21-465D-9874-2F5E7BB31F23}"/>
    <cellStyle name="Notas 13 5 7 2 4" xfId="22120" xr:uid="{E1B3B65A-0440-4260-A5CA-A1EB26E0A5CA}"/>
    <cellStyle name="Notas 13 5 7 3" xfId="10757" xr:uid="{51611C29-091B-465E-BDE5-E2619EE00EC0}"/>
    <cellStyle name="Notas 13 5 7 3 2" xfId="25865" xr:uid="{8AE20B14-3A6D-4910-9609-C96D021C48C3}"/>
    <cellStyle name="Notas 13 5 7 4" xfId="8715" xr:uid="{3F28298C-CBF8-4B31-B93A-BB74E7990D84}"/>
    <cellStyle name="Notas 13 5 7 4 2" xfId="23823" xr:uid="{23F3D77F-C4E2-4A74-B025-A34928252FF7}"/>
    <cellStyle name="Notas 13 5 7 5" xfId="19483" xr:uid="{A3579B32-DA33-4C30-84FD-03B5B7F97E4A}"/>
    <cellStyle name="Notas 13 5 8" xfId="4658" xr:uid="{38E506CC-AE9D-4356-80AC-38252C994384}"/>
    <cellStyle name="Notas 13 5 8 2" xfId="11040" xr:uid="{C0CD572A-DAA8-4128-8833-B40102BDFA86}"/>
    <cellStyle name="Notas 13 5 8 2 2" xfId="26148" xr:uid="{F909E5B7-CE9D-4492-8ABA-DBA93766459E}"/>
    <cellStyle name="Notas 13 5 8 3" xfId="7588" xr:uid="{77D52AE3-9AF2-4F0B-8354-226F23DF9E66}"/>
    <cellStyle name="Notas 13 5 8 3 2" xfId="22696" xr:uid="{BD71112A-3146-4674-9964-B3F6D10D913F}"/>
    <cellStyle name="Notas 13 5 8 4" xfId="19766" xr:uid="{8889BCE2-5FB9-45FA-941B-11EDC0745BD9}"/>
    <cellStyle name="Notas 13 5 9" xfId="8519" xr:uid="{9C37B429-5E2F-4E83-AC7E-E0C146F79832}"/>
    <cellStyle name="Notas 13 5 9 2" xfId="23627" xr:uid="{0B5ED1EB-02CC-411C-A317-9223E531E8B4}"/>
    <cellStyle name="Notas 14" xfId="1452" xr:uid="{00000000-0005-0000-0000-0000B0050000}"/>
    <cellStyle name="Notas 14 2" xfId="1907" xr:uid="{E031036B-CA96-409C-868A-2F04DE531252}"/>
    <cellStyle name="Notas 14 2 10" xfId="15840" xr:uid="{0DADF482-DF7A-4114-8A96-5A382DD37706}"/>
    <cellStyle name="Notas 14 2 10 2" xfId="30948" xr:uid="{609FF664-F886-4560-90EF-3F0E5DD21362}"/>
    <cellStyle name="Notas 14 2 11" xfId="7704" xr:uid="{680B312B-8B95-4D26-860C-10C34367B42B}"/>
    <cellStyle name="Notas 14 2 11 2" xfId="22812" xr:uid="{CF5196B8-C014-49ED-B686-805B2A92915A}"/>
    <cellStyle name="Notas 14 2 12" xfId="17132" xr:uid="{196FCB35-C5EE-4AB0-AFAB-7A4B9D65E78C}"/>
    <cellStyle name="Notas 14 2 2" xfId="2467" xr:uid="{6E349D4B-FCCE-47F9-814C-FA296B835EC9}"/>
    <cellStyle name="Notas 14 2 2 2" xfId="5104" xr:uid="{67A00D20-C0CC-457E-90F9-B1325C9C7CC2}"/>
    <cellStyle name="Notas 14 2 2 2 2" xfId="11468" xr:uid="{6ADBFA14-5633-47D5-AAA0-29AA5A694540}"/>
    <cellStyle name="Notas 14 2 2 2 2 2" xfId="26576" xr:uid="{8685ED89-C530-4F84-AB28-1F406409B1D2}"/>
    <cellStyle name="Notas 14 2 2 2 3" xfId="9255" xr:uid="{C00D486E-73C5-4A51-BEA1-E04657AB10AA}"/>
    <cellStyle name="Notas 14 2 2 2 3 2" xfId="24363" xr:uid="{C619B483-EE05-4C97-9FB9-EFDC764E732D}"/>
    <cellStyle name="Notas 14 2 2 2 4" xfId="20212" xr:uid="{CAC83243-2274-4192-A249-900C9FA75B7A}"/>
    <cellStyle name="Notas 14 2 2 3" xfId="8934" xr:uid="{4711EAF6-1572-438F-BE84-8E4C21CAC7D2}"/>
    <cellStyle name="Notas 14 2 2 3 2" xfId="24042" xr:uid="{07F5284D-8E0B-4290-8E3B-BC16A790525E}"/>
    <cellStyle name="Notas 14 2 3" xfId="2683" xr:uid="{5A11D768-3A6B-4A5A-936D-75B5BA924C92}"/>
    <cellStyle name="Notas 14 2 3 2" xfId="5320" xr:uid="{4E57E0EF-3FF0-4267-AE60-ED9A8769D2BD}"/>
    <cellStyle name="Notas 14 2 3 2 2" xfId="8085" xr:uid="{DC9E2828-C25D-47D6-A038-06D1E38BD252}"/>
    <cellStyle name="Notas 14 2 3 2 2 2" xfId="23193" xr:uid="{3107C77D-0C2A-40DF-8DB6-4C4BD957577A}"/>
    <cellStyle name="Notas 14 2 3 2 3" xfId="20428" xr:uid="{579AD61B-DA69-42B8-8729-FD0F1BD7A8B2}"/>
    <cellStyle name="Notas 14 2 3 3" xfId="16259" xr:uid="{04AE14F4-904E-4FC2-934D-5BFACB54569D}"/>
    <cellStyle name="Notas 14 2 3 3 2" xfId="31367" xr:uid="{A0FA50C0-D2B6-43C6-99EE-9712E8F5E15F}"/>
    <cellStyle name="Notas 14 2 3 4" xfId="17791" xr:uid="{06149154-4BA4-4DF5-B442-C2803F4D86F7}"/>
    <cellStyle name="Notas 14 2 4" xfId="2986" xr:uid="{9E9C7373-B6A9-4458-A822-B89A9F1994DD}"/>
    <cellStyle name="Notas 14 2 4 2" xfId="5623" xr:uid="{2D2289C2-3317-427C-B046-566FDAAF4EA6}"/>
    <cellStyle name="Notas 14 2 4 2 2" xfId="11934" xr:uid="{904F4BCE-6134-4C7C-9896-E1C842531844}"/>
    <cellStyle name="Notas 14 2 4 2 2 2" xfId="27042" xr:uid="{BEC067F2-650A-4705-B4AB-F7739B819CCC}"/>
    <cellStyle name="Notas 14 2 4 2 3" xfId="14400" xr:uid="{790114E0-46D7-42DA-B2D5-D48AE51AF150}"/>
    <cellStyle name="Notas 14 2 4 2 3 2" xfId="29508" xr:uid="{3DE076CA-B79C-4CE6-85D6-4B844B9519E7}"/>
    <cellStyle name="Notas 14 2 4 2 4" xfId="20731" xr:uid="{4499DE81-5E64-4FC7-8E15-94253ECC0CEF}"/>
    <cellStyle name="Notas 14 2 4 3" xfId="9368" xr:uid="{15865EF7-A068-45DB-8A59-E28F10B0125A}"/>
    <cellStyle name="Notas 14 2 4 3 2" xfId="24476" xr:uid="{302235AF-5320-4AA5-ABA4-A2BFDAB41CB7}"/>
    <cellStyle name="Notas 14 2 4 4" xfId="13422" xr:uid="{DAE45E08-3BC0-4FE1-BA81-4C28E182E541}"/>
    <cellStyle name="Notas 14 2 4 4 2" xfId="28530" xr:uid="{25550FC4-C490-4822-8483-3FECB97936CA}"/>
    <cellStyle name="Notas 14 2 4 5" xfId="18094" xr:uid="{B4CDE8A7-504B-4E67-9286-6E1AD73C6D88}"/>
    <cellStyle name="Notas 14 2 5" xfId="3312" xr:uid="{3A4A4682-6219-44F1-B095-718CC064DE32}"/>
    <cellStyle name="Notas 14 2 5 2" xfId="5949" xr:uid="{56C00CF4-8190-41ED-ABE8-E59207AB63C9}"/>
    <cellStyle name="Notas 14 2 5 2 2" xfId="12260" xr:uid="{48465ADF-210C-4A85-BE28-F04906E19BFF}"/>
    <cellStyle name="Notas 14 2 5 2 2 2" xfId="27368" xr:uid="{479C92C7-1702-4072-8CE5-6244B0E589AB}"/>
    <cellStyle name="Notas 14 2 5 2 3" xfId="14157" xr:uid="{3FA4DAD1-25EB-408F-8987-4935346708FC}"/>
    <cellStyle name="Notas 14 2 5 2 3 2" xfId="29265" xr:uid="{2DCF4914-C95A-4844-AA23-78C716B8338E}"/>
    <cellStyle name="Notas 14 2 5 2 4" xfId="21057" xr:uid="{73E81ABB-FA81-467E-811D-0C60A0FB8AA3}"/>
    <cellStyle name="Notas 14 2 5 3" xfId="9694" xr:uid="{CC639931-D5C0-456A-BC52-D52C49DF73B1}"/>
    <cellStyle name="Notas 14 2 5 3 2" xfId="24802" xr:uid="{66E04B8A-A537-45B4-8CAB-DCA16C1EF177}"/>
    <cellStyle name="Notas 14 2 5 4" xfId="7852" xr:uid="{DBA348BC-F410-4A7F-9C6A-277397759B07}"/>
    <cellStyle name="Notas 14 2 5 4 2" xfId="22960" xr:uid="{F6A2020C-F40B-4BE6-9EE0-54549B31FF0E}"/>
    <cellStyle name="Notas 14 2 5 5" xfId="18420" xr:uid="{C2194CF3-5093-43B6-B2E3-DE636391602C}"/>
    <cellStyle name="Notas 14 2 6" xfId="3618" xr:uid="{CFE68107-94A3-4873-8008-05D5E6B98A8E}"/>
    <cellStyle name="Notas 14 2 6 2" xfId="6255" xr:uid="{07CC2607-5414-49AB-A496-DFEA6A596B52}"/>
    <cellStyle name="Notas 14 2 6 2 2" xfId="12566" xr:uid="{5E302CEA-F841-4672-87AA-8F1C34481DFB}"/>
    <cellStyle name="Notas 14 2 6 2 2 2" xfId="27674" xr:uid="{AD183A48-4A9D-4410-8935-D0D3996A637C}"/>
    <cellStyle name="Notas 14 2 6 2 3" xfId="16443" xr:uid="{6CAFD127-2463-459E-89FB-A29BC7ED4435}"/>
    <cellStyle name="Notas 14 2 6 2 3 2" xfId="31551" xr:uid="{B455E670-36D8-49A4-A3E7-285414D03FC2}"/>
    <cellStyle name="Notas 14 2 6 2 4" xfId="21363" xr:uid="{8685F49A-1790-4F89-8165-7E11011E32DF}"/>
    <cellStyle name="Notas 14 2 6 3" xfId="10000" xr:uid="{2CEBFB5D-0228-4B5E-9988-8B630A06FDBA}"/>
    <cellStyle name="Notas 14 2 6 3 2" xfId="25108" xr:uid="{0D535E3E-5143-46A5-995B-1ECF56CFB45D}"/>
    <cellStyle name="Notas 14 2 6 4" xfId="11214" xr:uid="{5DA411A1-3746-41FB-9D3B-404329C8A2D0}"/>
    <cellStyle name="Notas 14 2 6 4 2" xfId="26322" xr:uid="{EED880B8-9C08-42B8-A626-73234CFE01D5}"/>
    <cellStyle name="Notas 14 2 6 5" xfId="18726" xr:uid="{F4ABF8F8-2DE7-47EF-8F16-AD703B30603B}"/>
    <cellStyle name="Notas 14 2 7" xfId="3979" xr:uid="{1F66BB96-6164-4254-8F35-028DD92B2552}"/>
    <cellStyle name="Notas 14 2 7 2" xfId="6616" xr:uid="{2F92BA5B-55B9-4E90-AFE6-54F4F31A8B52}"/>
    <cellStyle name="Notas 14 2 7 2 2" xfId="12927" xr:uid="{ACDDCC46-A54E-4EF4-97C8-302D279D6A07}"/>
    <cellStyle name="Notas 14 2 7 2 2 2" xfId="28035" xr:uid="{52796638-464B-4FFA-9FD8-00C7023E0268}"/>
    <cellStyle name="Notas 14 2 7 2 3" xfId="16617" xr:uid="{5B9016D2-04CD-492C-A8AC-821498241BA6}"/>
    <cellStyle name="Notas 14 2 7 2 3 2" xfId="31725" xr:uid="{1CF95F74-A47B-4EB9-966D-853762673573}"/>
    <cellStyle name="Notas 14 2 7 2 4" xfId="21724" xr:uid="{8F69DF0B-4925-4DE6-89BF-7997E9EA32EF}"/>
    <cellStyle name="Notas 14 2 7 3" xfId="10361" xr:uid="{86882F8A-FAB6-4D2B-ACA3-2B644989522B}"/>
    <cellStyle name="Notas 14 2 7 3 2" xfId="25469" xr:uid="{5FEDA704-CE96-4968-9C16-728082982C69}"/>
    <cellStyle name="Notas 14 2 7 4" xfId="16368" xr:uid="{6E1BB69E-43A4-4175-A4F1-7619106F4FED}"/>
    <cellStyle name="Notas 14 2 7 4 2" xfId="31476" xr:uid="{06C42CB5-CDCA-4CC3-8044-DF4352B66249}"/>
    <cellStyle name="Notas 14 2 7 5" xfId="19087" xr:uid="{F7843E76-7B0F-49F3-B3DF-2ACEAC514778}"/>
    <cellStyle name="Notas 14 2 8" xfId="4544" xr:uid="{09D5E8BD-D807-4D2F-AD01-DC6AA2B7D601}"/>
    <cellStyle name="Notas 14 2 8 2" xfId="10926" xr:uid="{0DF2D4D7-7371-407B-AE3B-353B873E2750}"/>
    <cellStyle name="Notas 14 2 8 2 2" xfId="26034" xr:uid="{109503F7-85FE-41E8-9500-35DB79EEAB5D}"/>
    <cellStyle name="Notas 14 2 8 3" xfId="7246" xr:uid="{90F082E2-C11A-47D3-A9DE-8FBAD996CFF4}"/>
    <cellStyle name="Notas 14 2 8 3 2" xfId="22354" xr:uid="{EBB3E88A-6C70-48FF-8F2E-25F769504846}"/>
    <cellStyle name="Notas 14 2 8 4" xfId="19652" xr:uid="{B00C86B4-370D-4E13-A555-4EB00273E6E1}"/>
    <cellStyle name="Notas 14 2 9" xfId="8408" xr:uid="{C8B7532A-E3AA-461A-9034-C5545C62B556}"/>
    <cellStyle name="Notas 14 2 9 2" xfId="23516" xr:uid="{6B0596E0-D0A0-4155-AC3C-12927FC743E9}"/>
    <cellStyle name="Notas 14 3" xfId="1894" xr:uid="{889C1E46-D607-40B9-8098-FB7E498E7765}"/>
    <cellStyle name="Notas 14 3 10" xfId="8395" xr:uid="{A67711A4-2E9B-4E8B-94E7-E5BFE1D66B47}"/>
    <cellStyle name="Notas 14 3 10 2" xfId="23503" xr:uid="{84BA8E75-E06B-4077-A912-94063F328030}"/>
    <cellStyle name="Notas 14 3 11" xfId="7499" xr:uid="{B443BB90-AF60-4A0C-A61A-CEBDCFAB0851}"/>
    <cellStyle name="Notas 14 3 11 2" xfId="22607" xr:uid="{8AFCA1AA-FE0F-4D3F-A4CA-E79D1CEB9ED0}"/>
    <cellStyle name="Notas 14 3 12" xfId="8135" xr:uid="{FA18EB3D-82B2-43A7-8890-5893909B9907}"/>
    <cellStyle name="Notas 14 3 12 2" xfId="23243" xr:uid="{FB2620FA-B002-41C1-BCAB-CD9BE39D3B75}"/>
    <cellStyle name="Notas 14 3 13" xfId="17119" xr:uid="{3D5CD4ED-49D8-4E8D-BB3A-B5B2D2A05AD7}"/>
    <cellStyle name="Notas 14 3 2" xfId="2454" xr:uid="{8B5CFB82-F00E-4DD5-AEB4-A00FF35844FD}"/>
    <cellStyle name="Notas 14 3 2 2" xfId="5091" xr:uid="{D33669CA-3A06-46A7-AC65-8F1662AD3486}"/>
    <cellStyle name="Notas 14 3 2 2 2" xfId="11455" xr:uid="{7B4E8AE2-FAA4-4E0F-9ADE-94D197B5198B}"/>
    <cellStyle name="Notas 14 3 2 2 2 2" xfId="26563" xr:uid="{871BC6A8-DBF4-4487-8970-8A9C2BCCA7C0}"/>
    <cellStyle name="Notas 14 3 2 2 3" xfId="8291" xr:uid="{C87C12CD-7F07-4D2A-8570-DD37E19A6929}"/>
    <cellStyle name="Notas 14 3 2 2 3 2" xfId="23399" xr:uid="{F8FD69E7-ED2A-44EA-9742-B4B334A48C7B}"/>
    <cellStyle name="Notas 14 3 2 2 4" xfId="20199" xr:uid="{BC04ABF5-D732-4AD6-A333-781AFD0F95EC}"/>
    <cellStyle name="Notas 14 3 2 3" xfId="8921" xr:uid="{5C7F4F13-63DA-418E-9188-E5613E24B63E}"/>
    <cellStyle name="Notas 14 3 2 3 2" xfId="24029" xr:uid="{AEA33D6F-5507-481F-925B-CBB09790DDF3}"/>
    <cellStyle name="Notas 14 3 2 4" xfId="8139" xr:uid="{B30583A6-C67C-499D-A849-32263DA65E60}"/>
    <cellStyle name="Notas 14 3 2 4 2" xfId="23247" xr:uid="{61CB3AB5-4F0F-4E73-9A24-813EA17B4A53}"/>
    <cellStyle name="Notas 14 3 2 5" xfId="11792" xr:uid="{324BA0FE-D331-4FD0-A788-82CCC04D8192}"/>
    <cellStyle name="Notas 14 3 2 5 2" xfId="26900" xr:uid="{BE731587-E557-416B-9436-5D77ACCDF24B}"/>
    <cellStyle name="Notas 14 3 2 6" xfId="17628" xr:uid="{42C4D2F7-7408-4BFB-A4C0-0ECC4BF0A9CA}"/>
    <cellStyle name="Notas 14 3 3" xfId="2670" xr:uid="{380FC7D7-7573-41BE-A50A-C17DE0C0864E}"/>
    <cellStyle name="Notas 14 3 3 2" xfId="5307" xr:uid="{83BB337C-8FEE-4F72-B8F2-EC636B9C7B25}"/>
    <cellStyle name="Notas 14 3 3 2 2" xfId="14965" xr:uid="{CB683549-8516-46CF-B6A5-F883C79B8CA4}"/>
    <cellStyle name="Notas 14 3 3 2 2 2" xfId="30073" xr:uid="{12726BF4-DCB2-4F2A-9641-F8D4BE12DFA4}"/>
    <cellStyle name="Notas 14 3 3 2 3" xfId="20415" xr:uid="{BEF762CB-572B-473A-A1B5-1BB0CB337509}"/>
    <cellStyle name="Notas 14 3 3 3" xfId="14886" xr:uid="{777984EB-D777-4FC3-8A37-26B55BE1AA4C}"/>
    <cellStyle name="Notas 14 3 3 3 2" xfId="29994" xr:uid="{23F8A9D9-15CE-4B6C-9DC0-D36C752B81DF}"/>
    <cellStyle name="Notas 14 3 3 4" xfId="17778" xr:uid="{2F34274C-6433-45C7-B08E-4B64BC1C7100}"/>
    <cellStyle name="Notas 14 3 4" xfId="2973" xr:uid="{6040F090-63CC-478C-AF3E-69BD626B59A5}"/>
    <cellStyle name="Notas 14 3 4 2" xfId="5610" xr:uid="{D3F9AA0F-ADFB-4C9E-B097-6F30DA56D0E7}"/>
    <cellStyle name="Notas 14 3 4 2 2" xfId="11921" xr:uid="{FC8197D4-119F-41B9-87D6-8D1A3C353DE2}"/>
    <cellStyle name="Notas 14 3 4 2 2 2" xfId="27029" xr:uid="{45A45D8D-697E-4E5F-BCF4-5CBFBBA7B5DA}"/>
    <cellStyle name="Notas 14 3 4 2 3" xfId="14251" xr:uid="{06395052-B11C-4646-A3AC-040DEF64DDC3}"/>
    <cellStyle name="Notas 14 3 4 2 3 2" xfId="29359" xr:uid="{6601BD52-DB7F-40A9-84AB-481BD8A48BE0}"/>
    <cellStyle name="Notas 14 3 4 2 4" xfId="20718" xr:uid="{4ED55715-12AE-4CAD-8EE9-CC8A92460F4C}"/>
    <cellStyle name="Notas 14 3 4 3" xfId="9355" xr:uid="{011A226E-1F31-4B4A-A692-49CC4342A0F3}"/>
    <cellStyle name="Notas 14 3 4 3 2" xfId="24463" xr:uid="{8E7793B3-075D-4C5F-8AC7-003DD0C01566}"/>
    <cellStyle name="Notas 14 3 4 4" xfId="7058" xr:uid="{65CC30E6-F6E5-4F1C-B553-2840B9F2A5ED}"/>
    <cellStyle name="Notas 14 3 4 4 2" xfId="22166" xr:uid="{E52971EE-8029-4290-88D1-3A2756691FB1}"/>
    <cellStyle name="Notas 14 3 4 5" xfId="18081" xr:uid="{CB812985-6107-42DE-AF29-6FB4F5CDE19C}"/>
    <cellStyle name="Notas 14 3 5" xfId="3299" xr:uid="{2574929C-6FAF-48C9-AAE9-ED830E83BC40}"/>
    <cellStyle name="Notas 14 3 5 2" xfId="5936" xr:uid="{A6247D3D-DFA7-45AD-9C6D-D18B3A874CC0}"/>
    <cellStyle name="Notas 14 3 5 2 2" xfId="12247" xr:uid="{420C271C-5C39-4262-A9C5-B26C0EE035F4}"/>
    <cellStyle name="Notas 14 3 5 2 2 2" xfId="27355" xr:uid="{48F7C6D2-EBD8-44F6-962D-D0A1FEF6ADFD}"/>
    <cellStyle name="Notas 14 3 5 2 3" xfId="14211" xr:uid="{8488C5CF-7B64-43FC-AB41-52B75BAB0FDB}"/>
    <cellStyle name="Notas 14 3 5 2 3 2" xfId="29319" xr:uid="{1625FAAB-0DDE-490F-81DA-68E0C99A7FC3}"/>
    <cellStyle name="Notas 14 3 5 2 4" xfId="21044" xr:uid="{B796BFE3-E2A7-4FFA-805B-8414A995807B}"/>
    <cellStyle name="Notas 14 3 5 3" xfId="9681" xr:uid="{BFDD0171-39B4-43EF-9AF0-F366B7E4496A}"/>
    <cellStyle name="Notas 14 3 5 3 2" xfId="24789" xr:uid="{C090CCF5-A1AA-4D8F-B9FF-B61BF88837ED}"/>
    <cellStyle name="Notas 14 3 5 4" xfId="15151" xr:uid="{F90765A7-DB0F-4949-9546-BC12BE61BC20}"/>
    <cellStyle name="Notas 14 3 5 4 2" xfId="30259" xr:uid="{64743F4C-F065-4FB8-AA77-7CB7EB0184BB}"/>
    <cellStyle name="Notas 14 3 5 5" xfId="18407" xr:uid="{96005EBE-A878-45EA-9903-A09B8F192960}"/>
    <cellStyle name="Notas 14 3 6" xfId="3605" xr:uid="{26E94548-6C64-48F1-9150-7D3D3C55D51B}"/>
    <cellStyle name="Notas 14 3 6 2" xfId="6242" xr:uid="{AA59D64C-CA77-49B7-B379-CBBB619D51A9}"/>
    <cellStyle name="Notas 14 3 6 2 2" xfId="12553" xr:uid="{5B4B8129-4FD3-428C-A118-9F749832BDFA}"/>
    <cellStyle name="Notas 14 3 6 2 2 2" xfId="27661" xr:uid="{51787DEE-1E5A-43E8-9441-369DDBDC24F7}"/>
    <cellStyle name="Notas 14 3 6 2 3" xfId="8295" xr:uid="{7FAB693F-B3C0-4C9B-9054-34B5A7D3E0EE}"/>
    <cellStyle name="Notas 14 3 6 2 3 2" xfId="23403" xr:uid="{E4CC87CA-4685-4728-9AC9-DF1C815458A5}"/>
    <cellStyle name="Notas 14 3 6 2 4" xfId="21350" xr:uid="{A8A81F2A-26F7-4975-833F-B7159AC6BC36}"/>
    <cellStyle name="Notas 14 3 6 3" xfId="9987" xr:uid="{0F66EA71-24F4-4D24-BDEE-0BBD1575949C}"/>
    <cellStyle name="Notas 14 3 6 3 2" xfId="25095" xr:uid="{D25193FD-4A42-4043-BF90-DD23C5D85A7A}"/>
    <cellStyle name="Notas 14 3 6 4" xfId="15329" xr:uid="{A51AB139-DE83-4A2F-98BB-8C2971AC7B65}"/>
    <cellStyle name="Notas 14 3 6 4 2" xfId="30437" xr:uid="{8CABFCEC-9872-4828-8024-D7E8F0952651}"/>
    <cellStyle name="Notas 14 3 6 5" xfId="18713" xr:uid="{67FFC411-97A0-44BA-BBD1-8B804A513C60}"/>
    <cellStyle name="Notas 14 3 7" xfId="3966" xr:uid="{60CA4373-A5F3-4CBF-95C3-9E2FC4129250}"/>
    <cellStyle name="Notas 14 3 7 2" xfId="6603" xr:uid="{A6C9BB4C-BA04-46EC-8A3B-45FF2DE96960}"/>
    <cellStyle name="Notas 14 3 7 2 2" xfId="12914" xr:uid="{6B2ED6A5-4A1C-46B6-8969-A6D054665F3E}"/>
    <cellStyle name="Notas 14 3 7 2 2 2" xfId="28022" xr:uid="{B77D6854-2B96-40C2-8066-8B27380EDDCB}"/>
    <cellStyle name="Notas 14 3 7 2 3" xfId="16604" xr:uid="{16904935-2694-400D-9004-0B9650323A53}"/>
    <cellStyle name="Notas 14 3 7 2 3 2" xfId="31712" xr:uid="{EA9D47E7-033B-4909-A06A-F195F31FA5EE}"/>
    <cellStyle name="Notas 14 3 7 2 4" xfId="21711" xr:uid="{DABB19F5-9410-4939-BE28-CC187108E8A4}"/>
    <cellStyle name="Notas 14 3 7 3" xfId="10348" xr:uid="{7DEA63D4-FC82-476E-8147-6A162D8AC8E8}"/>
    <cellStyle name="Notas 14 3 7 3 2" xfId="25456" xr:uid="{39F3000F-2300-4FFF-84A6-8CFD9FB60411}"/>
    <cellStyle name="Notas 14 3 7 4" xfId="7472" xr:uid="{2240625D-DE19-4FE3-9114-B257E1379BBF}"/>
    <cellStyle name="Notas 14 3 7 4 2" xfId="22580" xr:uid="{8459F25B-1CE8-42D3-B480-0AB3552ABDC7}"/>
    <cellStyle name="Notas 14 3 7 5" xfId="19074" xr:uid="{DB917A64-0E7A-4266-835C-8D2A2ACAD1F3}"/>
    <cellStyle name="Notas 14 3 8" xfId="4298" xr:uid="{5D83CD09-1E6A-44D3-84FA-E1276C961EA1}"/>
    <cellStyle name="Notas 14 3 8 2" xfId="6935" xr:uid="{089CF16B-5569-46DD-9431-182DEA5D0F96}"/>
    <cellStyle name="Notas 14 3 8 2 2" xfId="13246" xr:uid="{9BFA4156-21E8-461C-BBD9-8B6AE08E1FAA}"/>
    <cellStyle name="Notas 14 3 8 2 2 2" xfId="28354" xr:uid="{AB7185B3-FC56-47B3-B5A6-7F24FEA4674A}"/>
    <cellStyle name="Notas 14 3 8 2 3" xfId="16910" xr:uid="{68E35696-FFF1-4581-B374-0214430182C2}"/>
    <cellStyle name="Notas 14 3 8 2 3 2" xfId="32018" xr:uid="{773601A9-A0A7-4F2D-BBAD-E4CE157F37B4}"/>
    <cellStyle name="Notas 14 3 8 2 4" xfId="22043" xr:uid="{B1925A2C-8747-40B4-B447-D75809DA02B3}"/>
    <cellStyle name="Notas 14 3 8 3" xfId="10680" xr:uid="{755D9088-FB43-4FD5-B138-B54D35C9F5B8}"/>
    <cellStyle name="Notas 14 3 8 3 2" xfId="25788" xr:uid="{82B26601-1029-40E8-A92C-C1BAEE4695D9}"/>
    <cellStyle name="Notas 14 3 8 4" xfId="13467" xr:uid="{8258E303-2D18-400A-9953-13617CB970C3}"/>
    <cellStyle name="Notas 14 3 8 4 2" xfId="28575" xr:uid="{28AA96DF-CED1-4335-99A8-98245C029A43}"/>
    <cellStyle name="Notas 14 3 8 5" xfId="19406" xr:uid="{0A044093-E0B1-4C45-BB53-A848307415BD}"/>
    <cellStyle name="Notas 14 3 9" xfId="4531" xr:uid="{0F44648B-7510-4EE8-9395-5DF14AA61B4A}"/>
    <cellStyle name="Notas 14 3 9 2" xfId="10913" xr:uid="{1ACF346D-0F21-4289-B5DB-7CA97C162071}"/>
    <cellStyle name="Notas 14 3 9 2 2" xfId="26021" xr:uid="{6B99C1D8-C3AC-4896-B63E-B4CF96C0169E}"/>
    <cellStyle name="Notas 14 3 9 3" xfId="7517" xr:uid="{1CFB4A99-E1ED-4E33-8CFB-D2E31E7EBADC}"/>
    <cellStyle name="Notas 14 3 9 3 2" xfId="22625" xr:uid="{22F03EC8-8DC9-4671-875F-2DF4E2394A94}"/>
    <cellStyle name="Notas 14 3 9 4" xfId="19639" xr:uid="{28E5275B-1A7A-4271-8071-5104F41F2B65}"/>
    <cellStyle name="Notas 14 4" xfId="2104" xr:uid="{103C101A-9B6F-4D01-ADD8-B5EE81239ECF}"/>
    <cellStyle name="Notas 14 4 10" xfId="8602" xr:uid="{880C718C-882F-4B0B-A752-1EEFEBEC125E}"/>
    <cellStyle name="Notas 14 4 10 2" xfId="23710" xr:uid="{066B0E87-E454-42C0-A086-9192F2FBED69}"/>
    <cellStyle name="Notas 14 4 11" xfId="7434" xr:uid="{F7400E61-569F-4593-A760-C76CE6FA3F6A}"/>
    <cellStyle name="Notas 14 4 11 2" xfId="22542" xr:uid="{916D05E9-5C0E-4467-8A98-87989F392723}"/>
    <cellStyle name="Notas 14 4 12" xfId="14434" xr:uid="{8717FE12-5E29-495B-BC4A-F7CF22AF0F0E}"/>
    <cellStyle name="Notas 14 4 12 2" xfId="29542" xr:uid="{A3B31E21-D7D6-4F8E-91F5-488790179980}"/>
    <cellStyle name="Notas 14 4 13" xfId="17329" xr:uid="{C64C2561-4DC8-428A-B12E-A83793A04E1A}"/>
    <cellStyle name="Notas 14 4 2" xfId="2594" xr:uid="{8A64DF2E-ED21-404C-A474-1260E20045F1}"/>
    <cellStyle name="Notas 14 4 2 2" xfId="5231" xr:uid="{8FC77E1D-1B88-476D-B499-DC03584A456D}"/>
    <cellStyle name="Notas 14 4 2 2 2" xfId="11595" xr:uid="{7879834D-B76C-43A5-8A9E-7780D6CEC581}"/>
    <cellStyle name="Notas 14 4 2 2 2 2" xfId="26703" xr:uid="{D16FE30F-0651-45CE-BB5D-D9F9DD29863D}"/>
    <cellStyle name="Notas 14 4 2 2 3" xfId="7964" xr:uid="{3A31D4B5-E787-4483-A16F-9B457DC0A95D}"/>
    <cellStyle name="Notas 14 4 2 2 3 2" xfId="23072" xr:uid="{C62A3DF1-6300-46EA-9DA7-947DFACFCBB5}"/>
    <cellStyle name="Notas 14 4 2 2 4" xfId="20339" xr:uid="{304B4804-0C8D-404C-BC49-F062BC906519}"/>
    <cellStyle name="Notas 14 4 2 3" xfId="9061" xr:uid="{650FD7E0-76D2-4E38-928A-203A481C5F82}"/>
    <cellStyle name="Notas 14 4 2 3 2" xfId="24169" xr:uid="{A2703B73-320D-462F-BAD2-EB808CB4540E}"/>
    <cellStyle name="Notas 14 4 2 4" xfId="15163" xr:uid="{B7539A8C-7290-4AE6-8348-719DAF4C49C4}"/>
    <cellStyle name="Notas 14 4 2 4 2" xfId="30271" xr:uid="{4C9681CC-376E-4108-8936-BE28A246CA5A}"/>
    <cellStyle name="Notas 14 4 2 5" xfId="15466" xr:uid="{4B9F388C-15CA-42AF-92DF-804D649D8581}"/>
    <cellStyle name="Notas 14 4 2 5 2" xfId="30574" xr:uid="{65A8F319-5898-4259-B1BF-E6254A002AD2}"/>
    <cellStyle name="Notas 14 4 2 6" xfId="17702" xr:uid="{A8AC96B7-5A7D-410F-9F4B-AB1887A4469B}"/>
    <cellStyle name="Notas 14 4 3" xfId="2859" xr:uid="{8579DB05-7FDA-4954-A0D3-3E88DD61BF3F}"/>
    <cellStyle name="Notas 14 4 3 2" xfId="5496" xr:uid="{0AD0EB1D-C3D1-492C-8F0C-DD6A131C4931}"/>
    <cellStyle name="Notas 14 4 3 2 2" xfId="16513" xr:uid="{5C154D93-372E-4C47-AEB9-6BEE468FD685}"/>
    <cellStyle name="Notas 14 4 3 2 2 2" xfId="31621" xr:uid="{28E36267-2803-458F-8307-10BB0C7039F6}"/>
    <cellStyle name="Notas 14 4 3 2 3" xfId="20604" xr:uid="{B11C57F9-DF8C-42B8-8447-89D44F5036F0}"/>
    <cellStyle name="Notas 14 4 3 3" xfId="16066" xr:uid="{A7C6966C-6883-4D0E-A322-6E92F9B7E780}"/>
    <cellStyle name="Notas 14 4 3 3 2" xfId="31174" xr:uid="{4E547E60-79FE-4217-9A7A-B9701398C238}"/>
    <cellStyle name="Notas 14 4 3 4" xfId="17967" xr:uid="{8C063DC0-E651-4B0D-BCD4-3DD74F501381}"/>
    <cellStyle name="Notas 14 4 4" xfId="3162" xr:uid="{89D36A86-F6BA-43A6-8062-C01AE23C797C}"/>
    <cellStyle name="Notas 14 4 4 2" xfId="5799" xr:uid="{41E2EF55-AE0A-46C1-A12A-A98380BFC977}"/>
    <cellStyle name="Notas 14 4 4 2 2" xfId="12110" xr:uid="{923F4570-D3C3-4B14-8AAB-7445D87374DC}"/>
    <cellStyle name="Notas 14 4 4 2 2 2" xfId="27218" xr:uid="{D8975A0C-8AE0-422F-9CDC-F64CD7213CF3}"/>
    <cellStyle name="Notas 14 4 4 2 3" xfId="8047" xr:uid="{A47F58EE-26E6-4CBA-B7A1-6234C1E33269}"/>
    <cellStyle name="Notas 14 4 4 2 3 2" xfId="23155" xr:uid="{C449C47E-AE25-4EAD-9A86-A445C3BF0D98}"/>
    <cellStyle name="Notas 14 4 4 2 4" xfId="20907" xr:uid="{62315356-50AC-4A8A-81D5-73940D648606}"/>
    <cellStyle name="Notas 14 4 4 3" xfId="9544" xr:uid="{0730C64B-56E2-448C-A752-4F9B1E7AD220}"/>
    <cellStyle name="Notas 14 4 4 3 2" xfId="24652" xr:uid="{A9BA5754-8D7F-4B3A-8900-94E704D9C949}"/>
    <cellStyle name="Notas 14 4 4 4" xfId="13417" xr:uid="{487631BC-7AA2-4242-8A71-90C970F16160}"/>
    <cellStyle name="Notas 14 4 4 4 2" xfId="28525" xr:uid="{732DF32C-9824-4D01-ABB1-3E89A314EAF9}"/>
    <cellStyle name="Notas 14 4 4 5" xfId="18270" xr:uid="{2E583D8D-4493-478E-A548-75444E02693A}"/>
    <cellStyle name="Notas 14 4 5" xfId="3488" xr:uid="{C67EE4F7-5E0E-487C-B58D-0611BD030EB8}"/>
    <cellStyle name="Notas 14 4 5 2" xfId="6125" xr:uid="{91FDF06A-C5E9-4E4A-8B80-A6065A1B1930}"/>
    <cellStyle name="Notas 14 4 5 2 2" xfId="12436" xr:uid="{2D0CBBC9-468E-43D7-ACB4-86950A73CC39}"/>
    <cellStyle name="Notas 14 4 5 2 2 2" xfId="27544" xr:uid="{3E544FB9-7B1E-44D8-A701-3476A3980572}"/>
    <cellStyle name="Notas 14 4 5 2 3" xfId="15588" xr:uid="{20EFD29E-21D2-44B5-8D75-A445FD11D0A2}"/>
    <cellStyle name="Notas 14 4 5 2 3 2" xfId="30696" xr:uid="{724DFDB2-D4FE-419B-982D-F972CD4D10CC}"/>
    <cellStyle name="Notas 14 4 5 2 4" xfId="21233" xr:uid="{AB4C884A-B2E1-4195-B826-011AC4096932}"/>
    <cellStyle name="Notas 14 4 5 3" xfId="9870" xr:uid="{8D19069C-6727-4C25-B7AA-0EFD0502F747}"/>
    <cellStyle name="Notas 14 4 5 3 2" xfId="24978" xr:uid="{52080684-1AD5-429F-8567-7ED2470DB093}"/>
    <cellStyle name="Notas 14 4 5 4" xfId="14815" xr:uid="{E7C96621-44BF-4B93-B073-4C428EDAF6C3}"/>
    <cellStyle name="Notas 14 4 5 4 2" xfId="29923" xr:uid="{6822D56C-62EC-4DAF-A912-87284F164710}"/>
    <cellStyle name="Notas 14 4 5 5" xfId="18596" xr:uid="{E1E682D9-0051-49AF-AC3C-35C1077B01F0}"/>
    <cellStyle name="Notas 14 4 6" xfId="3794" xr:uid="{26232F71-A0D6-4612-A59D-3FDE37236A4D}"/>
    <cellStyle name="Notas 14 4 6 2" xfId="6431" xr:uid="{17BC4736-2A36-4465-9ED9-166548ECC37A}"/>
    <cellStyle name="Notas 14 4 6 2 2" xfId="12742" xr:uid="{82D2930A-23B5-44DD-B4E7-75CB34D77222}"/>
    <cellStyle name="Notas 14 4 6 2 2 2" xfId="27850" xr:uid="{869E8DAA-E750-4279-A3FB-E83DBCF009FC}"/>
    <cellStyle name="Notas 14 4 6 2 3" xfId="14647" xr:uid="{E8496D0D-041A-43EC-ACBD-69C6E1080B0C}"/>
    <cellStyle name="Notas 14 4 6 2 3 2" xfId="29755" xr:uid="{D461271D-7521-4A9E-88D5-1C1BC5E37374}"/>
    <cellStyle name="Notas 14 4 6 2 4" xfId="21539" xr:uid="{60FF1324-427F-4978-B51D-03342F0B8682}"/>
    <cellStyle name="Notas 14 4 6 3" xfId="10176" xr:uid="{C5CA88C3-4536-40F1-A7B1-C8D4B6F64876}"/>
    <cellStyle name="Notas 14 4 6 3 2" xfId="25284" xr:uid="{95AE45A1-5AF4-4805-9256-C066A8A77943}"/>
    <cellStyle name="Notas 14 4 6 4" xfId="14039" xr:uid="{A2ECF662-597E-4ABC-8B96-AC413B36CBDE}"/>
    <cellStyle name="Notas 14 4 6 4 2" xfId="29147" xr:uid="{0903DC95-E653-42EF-948B-7617E55E9ED4}"/>
    <cellStyle name="Notas 14 4 6 5" xfId="18902" xr:uid="{C29919A4-D473-4098-B780-F1DCEC6E7515}"/>
    <cellStyle name="Notas 14 4 7" xfId="4176" xr:uid="{6539C27E-4CDD-4B12-9A60-8548253427BF}"/>
    <cellStyle name="Notas 14 4 7 2" xfId="6813" xr:uid="{2C23A838-96DF-42C4-B52A-BA2B8D021157}"/>
    <cellStyle name="Notas 14 4 7 2 2" xfId="13124" xr:uid="{8A90486C-2E02-4644-9A2C-4594A537C867}"/>
    <cellStyle name="Notas 14 4 7 2 2 2" xfId="28232" xr:uid="{18E55D86-B4CC-4053-BC90-9A1FBF76540E}"/>
    <cellStyle name="Notas 14 4 7 2 3" xfId="16793" xr:uid="{58BDCDFC-1417-45F3-B066-C5C0BFE4E127}"/>
    <cellStyle name="Notas 14 4 7 2 3 2" xfId="31901" xr:uid="{F2EC7D4C-8639-452E-AA41-70ED532D07CA}"/>
    <cellStyle name="Notas 14 4 7 2 4" xfId="21921" xr:uid="{F2180CFD-B548-44E6-8CD0-7AE9141C9FEF}"/>
    <cellStyle name="Notas 14 4 7 3" xfId="10558" xr:uid="{2A02556B-C622-45AD-974C-2224F5A53440}"/>
    <cellStyle name="Notas 14 4 7 3 2" xfId="25666" xr:uid="{BFC9E24A-B9EB-4530-99C8-C1B34806B70B}"/>
    <cellStyle name="Notas 14 4 7 4" xfId="14711" xr:uid="{3138AED4-B493-48F2-9367-E1E950638731}"/>
    <cellStyle name="Notas 14 4 7 4 2" xfId="29819" xr:uid="{65FB1EE3-389B-4408-9CD7-05B97C9EAB46}"/>
    <cellStyle name="Notas 14 4 7 5" xfId="19284" xr:uid="{F2732E3B-6A8D-4C41-9BED-145C287B2C2B}"/>
    <cellStyle name="Notas 14 4 8" xfId="4383" xr:uid="{4C8BA6D1-6E0A-4BFF-A456-2A7AE9C1BCD9}"/>
    <cellStyle name="Notas 14 4 8 2" xfId="7020" xr:uid="{6CA3BBFD-3CE1-4D46-91E0-BF0245D7B2B7}"/>
    <cellStyle name="Notas 14 4 8 2 2" xfId="13331" xr:uid="{F76777EB-8C32-4C48-BE89-095B9410A864}"/>
    <cellStyle name="Notas 14 4 8 2 2 2" xfId="28439" xr:uid="{FA19232B-E695-4488-80E3-AC6A3714DFF5}"/>
    <cellStyle name="Notas 14 4 8 2 3" xfId="16995" xr:uid="{19C5366A-53B9-4C56-A9F6-8AE751270C7D}"/>
    <cellStyle name="Notas 14 4 8 2 3 2" xfId="32103" xr:uid="{A0418522-5FEE-4A14-871C-0E935074CC54}"/>
    <cellStyle name="Notas 14 4 8 2 4" xfId="22128" xr:uid="{13AF1BD2-CD1D-4A0D-93E2-DA2FBFA2CD2A}"/>
    <cellStyle name="Notas 14 4 8 3" xfId="10765" xr:uid="{A78AC04D-62C4-4B2C-86EB-5AEA71FC522D}"/>
    <cellStyle name="Notas 14 4 8 3 2" xfId="25873" xr:uid="{D2F660C5-0A96-490F-A95C-3F4BF144AD27}"/>
    <cellStyle name="Notas 14 4 8 4" xfId="15457" xr:uid="{7E500161-EF07-44A1-900F-3B143B585598}"/>
    <cellStyle name="Notas 14 4 8 4 2" xfId="30565" xr:uid="{56AD3591-C261-4AB8-8D01-157778FCC8A7}"/>
    <cellStyle name="Notas 14 4 8 5" xfId="19491" xr:uid="{BB7D20D3-D41E-4571-9008-AEC00F244047}"/>
    <cellStyle name="Notas 14 4 9" xfId="4741" xr:uid="{7311467B-1CAF-419D-9152-8365D2FD3090}"/>
    <cellStyle name="Notas 14 4 9 2" xfId="11123" xr:uid="{1DCB712A-5A91-4F21-9494-A390AFE725B5}"/>
    <cellStyle name="Notas 14 4 9 2 2" xfId="26231" xr:uid="{EF08547F-458C-450B-83DA-ADA10C786FD4}"/>
    <cellStyle name="Notas 14 4 9 3" xfId="9134" xr:uid="{0DCE9FDE-D5BC-4BA7-BED2-2902DB765460}"/>
    <cellStyle name="Notas 14 4 9 3 2" xfId="24242" xr:uid="{B384A09F-6D28-4973-821A-67E4B59AF448}"/>
    <cellStyle name="Notas 14 4 9 4" xfId="19849" xr:uid="{E27A4D8A-8613-4ACE-B7AF-9ADF602C21B1}"/>
    <cellStyle name="Notas 14 5" xfId="2020" xr:uid="{5C8FA850-EF3B-41FB-992D-2C9E5478B8E2}"/>
    <cellStyle name="Notas 14 5 10" xfId="7758" xr:uid="{39AB6A97-9AA4-451C-A64C-115C6A8AB73B}"/>
    <cellStyle name="Notas 14 5 10 2" xfId="22866" xr:uid="{0A16C8F0-CD74-42B6-B706-7FDB0BC003C6}"/>
    <cellStyle name="Notas 14 5 11" xfId="15806" xr:uid="{A8D915FE-40F3-4314-B3FC-3838CFFE50DC}"/>
    <cellStyle name="Notas 14 5 11 2" xfId="30914" xr:uid="{35F9B37B-83F9-4A5B-8BEC-98E90A98CD97}"/>
    <cellStyle name="Notas 14 5 12" xfId="17245" xr:uid="{C969AC5C-11AD-4D7D-9320-BCFA7EE23E58}"/>
    <cellStyle name="Notas 14 5 2" xfId="2782" xr:uid="{DFD49165-B7F4-4639-8C0C-37C3B499044F}"/>
    <cellStyle name="Notas 14 5 2 2" xfId="5419" xr:uid="{B11C4BC4-61C9-4EC6-B07B-0D1718BD2ED9}"/>
    <cellStyle name="Notas 14 5 2 2 2" xfId="7074" xr:uid="{A45E026A-361E-4D41-9492-638868A35D09}"/>
    <cellStyle name="Notas 14 5 2 2 2 2" xfId="22182" xr:uid="{F9531148-D5E7-44B5-A7FF-BB309E7DB470}"/>
    <cellStyle name="Notas 14 5 2 2 3" xfId="20527" xr:uid="{7389F6BA-93CD-4838-BFA1-E5D3362D492C}"/>
    <cellStyle name="Notas 14 5 2 3" xfId="13994" xr:uid="{74C1C10B-8684-4649-B430-23B850DD2192}"/>
    <cellStyle name="Notas 14 5 2 3 2" xfId="29102" xr:uid="{4C2A8AFE-5FDC-404E-B588-BB602FEC2EF7}"/>
    <cellStyle name="Notas 14 5 2 4" xfId="17890" xr:uid="{E7638353-06EC-4F7F-8D9C-392E98ACF124}"/>
    <cellStyle name="Notas 14 5 3" xfId="3085" xr:uid="{94FCD64A-13EF-4CC1-BF11-824EFA7D9D66}"/>
    <cellStyle name="Notas 14 5 3 2" xfId="5722" xr:uid="{584D7874-A77B-452A-8CFD-90A6DDAFAA9A}"/>
    <cellStyle name="Notas 14 5 3 2 2" xfId="12033" xr:uid="{85D9609F-BEE3-4741-81EC-3914F629ECF4}"/>
    <cellStyle name="Notas 14 5 3 2 2 2" xfId="27141" xr:uid="{F9015004-3955-4347-A941-D3FCDAB972DD}"/>
    <cellStyle name="Notas 14 5 3 2 3" xfId="13686" xr:uid="{064B836D-B3E0-4F7B-B627-98FC52F8C7E7}"/>
    <cellStyle name="Notas 14 5 3 2 3 2" xfId="28794" xr:uid="{AAFE0C80-EE45-4306-BC70-C6FEFB0D9DFC}"/>
    <cellStyle name="Notas 14 5 3 2 4" xfId="20830" xr:uid="{795DCB3B-76CE-4C2A-831A-2459897C9F4E}"/>
    <cellStyle name="Notas 14 5 3 3" xfId="9467" xr:uid="{C6F8DEDC-4EBB-4117-B1D3-CA46F2CA0202}"/>
    <cellStyle name="Notas 14 5 3 3 2" xfId="24575" xr:uid="{E69A2FED-5A56-49BE-B132-D7DA16897019}"/>
    <cellStyle name="Notas 14 5 3 4" xfId="7992" xr:uid="{C4E4F4F8-8FBA-487A-B271-2E1BE7413EF8}"/>
    <cellStyle name="Notas 14 5 3 4 2" xfId="23100" xr:uid="{696B9582-3548-452E-9AEF-7613EC507A2D}"/>
    <cellStyle name="Notas 14 5 3 5" xfId="18193" xr:uid="{AED5066C-96AD-4EEE-8DE9-990A4F35E797}"/>
    <cellStyle name="Notas 14 5 4" xfId="3411" xr:uid="{2CA34053-623D-4947-958A-2D13BD19789A}"/>
    <cellStyle name="Notas 14 5 4 2" xfId="6048" xr:uid="{0ECD3CCE-6379-42A2-88A2-B5C02F4EFC14}"/>
    <cellStyle name="Notas 14 5 4 2 2" xfId="12359" xr:uid="{011CA5A0-D113-43B3-BFCA-4BF00B944193}"/>
    <cellStyle name="Notas 14 5 4 2 2 2" xfId="27467" xr:uid="{E4247DD7-0749-4AB7-A12B-E501AFEEFD5A}"/>
    <cellStyle name="Notas 14 5 4 2 3" xfId="15014" xr:uid="{0C94F29C-5D68-4B99-B4C3-042B860563F8}"/>
    <cellStyle name="Notas 14 5 4 2 3 2" xfId="30122" xr:uid="{56795B12-E8BC-4077-A35A-24628FE04230}"/>
    <cellStyle name="Notas 14 5 4 2 4" xfId="21156" xr:uid="{1FE6E379-48AE-409C-99DA-C27042621E49}"/>
    <cellStyle name="Notas 14 5 4 3" xfId="9793" xr:uid="{8D53734B-D09C-430B-885E-88D0AC9C5183}"/>
    <cellStyle name="Notas 14 5 4 3 2" xfId="24901" xr:uid="{CB804840-E7D6-4B91-B0DD-0A1EAFC43CED}"/>
    <cellStyle name="Notas 14 5 4 4" xfId="7769" xr:uid="{CFF4D73D-488B-4215-9A76-67E26158A70D}"/>
    <cellStyle name="Notas 14 5 4 4 2" xfId="22877" xr:uid="{6F19ED77-EA03-4030-A321-F2A696BF99CA}"/>
    <cellStyle name="Notas 14 5 4 5" xfId="18519" xr:uid="{ECC82387-13EF-4B31-A3E2-F7A05CDC0549}"/>
    <cellStyle name="Notas 14 5 5" xfId="3717" xr:uid="{E56E8E1B-7C8D-43E8-96BF-0DB99F5A1DC2}"/>
    <cellStyle name="Notas 14 5 5 2" xfId="6354" xr:uid="{79B381A0-587B-48A1-8EBF-7C6EFB57B419}"/>
    <cellStyle name="Notas 14 5 5 2 2" xfId="12665" xr:uid="{1CD59838-D4B4-4EA6-9FE0-84C93B4E4F89}"/>
    <cellStyle name="Notas 14 5 5 2 2 2" xfId="27773" xr:uid="{34CA3C03-8157-4330-9622-FD91AE3B77F0}"/>
    <cellStyle name="Notas 14 5 5 2 3" xfId="13651" xr:uid="{F7378161-637A-4544-80CD-207C338CC2A7}"/>
    <cellStyle name="Notas 14 5 5 2 3 2" xfId="28759" xr:uid="{618CD73F-04D8-4D2E-AA7C-BC4E0103AFE6}"/>
    <cellStyle name="Notas 14 5 5 2 4" xfId="21462" xr:uid="{38D612D8-EB31-48A4-87A8-B5D308DB0520}"/>
    <cellStyle name="Notas 14 5 5 3" xfId="10099" xr:uid="{3608DF3A-1349-46F3-B80E-F6BD5F202F86}"/>
    <cellStyle name="Notas 14 5 5 3 2" xfId="25207" xr:uid="{93FCF219-812F-44E6-A42E-E027D2B71BC4}"/>
    <cellStyle name="Notas 14 5 5 4" xfId="14635" xr:uid="{456CAE41-9ED7-4242-8AD9-BFD244EACEF4}"/>
    <cellStyle name="Notas 14 5 5 4 2" xfId="29743" xr:uid="{224958F0-BBA5-412A-B76F-5582DFC20F8C}"/>
    <cellStyle name="Notas 14 5 5 5" xfId="18825" xr:uid="{0B4D9B9E-0429-454F-9D04-30E1B29A218A}"/>
    <cellStyle name="Notas 14 5 6" xfId="4092" xr:uid="{4CD5A537-63C6-4A6D-BC78-1CB5AB5EEBE1}"/>
    <cellStyle name="Notas 14 5 6 2" xfId="6729" xr:uid="{2CDD2621-39FC-47F6-A526-59A910A2BCF2}"/>
    <cellStyle name="Notas 14 5 6 2 2" xfId="13040" xr:uid="{1286591C-6BD1-4F20-8AEB-C83368E9CFF3}"/>
    <cellStyle name="Notas 14 5 6 2 2 2" xfId="28148" xr:uid="{44AAA3B2-ECF8-4B9E-9028-9742AABEE258}"/>
    <cellStyle name="Notas 14 5 6 2 3" xfId="16716" xr:uid="{D97B3A0E-BE59-4F98-9D96-38C0AB15F3F3}"/>
    <cellStyle name="Notas 14 5 6 2 3 2" xfId="31824" xr:uid="{2F742B5C-262D-4EC6-8EB7-CDA317703867}"/>
    <cellStyle name="Notas 14 5 6 2 4" xfId="21837" xr:uid="{DE7431CD-88A6-424B-9ADE-A89CB4A27768}"/>
    <cellStyle name="Notas 14 5 6 3" xfId="10474" xr:uid="{10A9DB90-BEC6-48F0-A456-FDAC85FB8979}"/>
    <cellStyle name="Notas 14 5 6 3 2" xfId="25582" xr:uid="{54159A06-C81C-43A0-85A9-6906283B5332}"/>
    <cellStyle name="Notas 14 5 6 4" xfId="15480" xr:uid="{B6B1F2DD-EE26-4BFA-8FBD-2F109E5DB11B}"/>
    <cellStyle name="Notas 14 5 6 4 2" xfId="30588" xr:uid="{D35B7C59-6108-4ED9-BA3D-B7DC152C972D}"/>
    <cellStyle name="Notas 14 5 6 5" xfId="19200" xr:uid="{BA1935E2-6925-48A8-A2B2-E9988FCB816B}"/>
    <cellStyle name="Notas 14 5 7" xfId="4374" xr:uid="{543EC8CE-7464-4F3B-8105-59733053C613}"/>
    <cellStyle name="Notas 14 5 7 2" xfId="7011" xr:uid="{5EA0EC43-6B09-44DF-87DA-5D27CC829833}"/>
    <cellStyle name="Notas 14 5 7 2 2" xfId="13322" xr:uid="{8C92B2E5-BAD4-4F61-92CA-A750F1A6E9C4}"/>
    <cellStyle name="Notas 14 5 7 2 2 2" xfId="28430" xr:uid="{4D2D9833-0797-41AF-9C49-575F394B2701}"/>
    <cellStyle name="Notas 14 5 7 2 3" xfId="16986" xr:uid="{2C5569A5-0CC7-4944-BEB7-7394168CB5AF}"/>
    <cellStyle name="Notas 14 5 7 2 3 2" xfId="32094" xr:uid="{201579CE-2DB4-4718-8757-4432819D0101}"/>
    <cellStyle name="Notas 14 5 7 2 4" xfId="22119" xr:uid="{62B395E7-B1AF-4A9B-A078-6C4EE42F0756}"/>
    <cellStyle name="Notas 14 5 7 3" xfId="10756" xr:uid="{A21593BE-5836-4EEF-8CF9-8BAEC31A8A63}"/>
    <cellStyle name="Notas 14 5 7 3 2" xfId="25864" xr:uid="{789A3440-5140-4AC4-B85C-5560A04CFC01}"/>
    <cellStyle name="Notas 14 5 7 4" xfId="7534" xr:uid="{DAB385F3-3B0E-42F9-B737-DB71CD4D805E}"/>
    <cellStyle name="Notas 14 5 7 4 2" xfId="22642" xr:uid="{D10CEB3F-FB6E-4414-A609-1C4C2CF25738}"/>
    <cellStyle name="Notas 14 5 7 5" xfId="19482" xr:uid="{8E333CA8-4381-435F-87EF-14510784EC79}"/>
    <cellStyle name="Notas 14 5 8" xfId="4657" xr:uid="{0B4D1CCB-7690-4332-83A7-4B4570DEE943}"/>
    <cellStyle name="Notas 14 5 8 2" xfId="11039" xr:uid="{853783BF-3FD1-42DF-8BAE-54E0AB776D13}"/>
    <cellStyle name="Notas 14 5 8 2 2" xfId="26147" xr:uid="{E4599CA5-5193-4692-B5E8-6C62EEC37703}"/>
    <cellStyle name="Notas 14 5 8 3" xfId="7400" xr:uid="{013E92CD-C81A-4162-8990-99C90594286D}"/>
    <cellStyle name="Notas 14 5 8 3 2" xfId="22508" xr:uid="{3B2F6163-39C3-4962-B957-37E09E8FEBA4}"/>
    <cellStyle name="Notas 14 5 8 4" xfId="19765" xr:uid="{E4CF9525-871D-41F6-802B-A7BBF3BDE601}"/>
    <cellStyle name="Notas 14 5 9" xfId="8518" xr:uid="{3F1093E5-3191-4964-8FF6-47884762AB78}"/>
    <cellStyle name="Notas 14 5 9 2" xfId="23626" xr:uid="{18745158-0DF9-4A4D-AD18-41DFB77A3A21}"/>
    <cellStyle name="Notas 15" xfId="1453" xr:uid="{00000000-0005-0000-0000-0000B1050000}"/>
    <cellStyle name="Notas 15 2" xfId="1908" xr:uid="{30C9E267-029D-4FEC-A0E5-EA4EA2AEB802}"/>
    <cellStyle name="Notas 15 2 10" xfId="11804" xr:uid="{F18B1F4E-6639-4A43-93B0-89F8E528EE3D}"/>
    <cellStyle name="Notas 15 2 10 2" xfId="26912" xr:uid="{22991935-B105-4E3E-8CF7-33AB39BE3C23}"/>
    <cellStyle name="Notas 15 2 11" xfId="14322" xr:uid="{AF33DF8C-ED97-48F2-A4EC-748E7C682E20}"/>
    <cellStyle name="Notas 15 2 11 2" xfId="29430" xr:uid="{D8035717-C368-4285-B14C-80D711BC5776}"/>
    <cellStyle name="Notas 15 2 12" xfId="17133" xr:uid="{D87C7E66-D2F7-4F56-94CA-977DDD264BFB}"/>
    <cellStyle name="Notas 15 2 2" xfId="2468" xr:uid="{E21A8E64-8C1A-4C83-81D2-2C767A0280E1}"/>
    <cellStyle name="Notas 15 2 2 2" xfId="5105" xr:uid="{C8ED46FB-62EC-490B-8A32-FCC5975D6641}"/>
    <cellStyle name="Notas 15 2 2 2 2" xfId="11469" xr:uid="{E6002BA0-7CB9-40D8-B44B-3A69CCC44BB6}"/>
    <cellStyle name="Notas 15 2 2 2 2 2" xfId="26577" xr:uid="{51099EB5-6089-4A8A-90BB-80EB4D0FF72F}"/>
    <cellStyle name="Notas 15 2 2 2 3" xfId="15922" xr:uid="{4298F18E-750B-4482-ABD6-7151F625986D}"/>
    <cellStyle name="Notas 15 2 2 2 3 2" xfId="31030" xr:uid="{0ADAD041-47BA-4F57-8D3C-9850DFF3B7FF}"/>
    <cellStyle name="Notas 15 2 2 2 4" xfId="20213" xr:uid="{B95E42C9-5BED-4E49-88CD-3A0BA5CD0D16}"/>
    <cellStyle name="Notas 15 2 2 3" xfId="8935" xr:uid="{1285E8A3-94F1-45D2-9550-BE4053D96CF4}"/>
    <cellStyle name="Notas 15 2 2 3 2" xfId="24043" xr:uid="{1180907D-5BA5-4B9F-94C7-84FB4ECE32D3}"/>
    <cellStyle name="Notas 15 2 3" xfId="2684" xr:uid="{1C1D74BA-54EE-4A07-9862-3014EF6A889B}"/>
    <cellStyle name="Notas 15 2 3 2" xfId="5321" xr:uid="{C56F0427-69FE-4343-812C-BE870E8E46D6}"/>
    <cellStyle name="Notas 15 2 3 2 2" xfId="13660" xr:uid="{3EA39636-E8EB-4650-89DE-7E4D463DAD27}"/>
    <cellStyle name="Notas 15 2 3 2 2 2" xfId="28768" xr:uid="{64C473DA-A080-49F7-B139-3C4B38AAC276}"/>
    <cellStyle name="Notas 15 2 3 2 3" xfId="20429" xr:uid="{DE95F2FC-17A4-410E-B947-EAEA8D8DCF6C}"/>
    <cellStyle name="Notas 15 2 3 3" xfId="15431" xr:uid="{BA2E642E-DBEB-4FD4-A212-9F3AA3A3F3EA}"/>
    <cellStyle name="Notas 15 2 3 3 2" xfId="30539" xr:uid="{00234C64-3BE9-4DC6-B56E-0D4884A54C61}"/>
    <cellStyle name="Notas 15 2 3 4" xfId="17792" xr:uid="{0DB02377-8880-498E-923A-C85195125682}"/>
    <cellStyle name="Notas 15 2 4" xfId="2987" xr:uid="{3818C4B2-4477-4577-9BE3-6DF492FC368E}"/>
    <cellStyle name="Notas 15 2 4 2" xfId="5624" xr:uid="{C2F3BD0D-C854-4B00-A468-42372BE1944F}"/>
    <cellStyle name="Notas 15 2 4 2 2" xfId="11935" xr:uid="{BE3EA13C-0391-4464-AF93-D1F2DE52760F}"/>
    <cellStyle name="Notas 15 2 4 2 2 2" xfId="27043" xr:uid="{F61775A1-F82A-4146-9135-6221E8CE2F7A}"/>
    <cellStyle name="Notas 15 2 4 2 3" xfId="15108" xr:uid="{DC87C1F2-DC35-4F3B-993D-55AA6D16648B}"/>
    <cellStyle name="Notas 15 2 4 2 3 2" xfId="30216" xr:uid="{B4A788C5-D2F5-4D96-B17A-2DA46ACA87FF}"/>
    <cellStyle name="Notas 15 2 4 2 4" xfId="20732" xr:uid="{58DA1426-BC85-4EE0-9535-F6BAA475D8EF}"/>
    <cellStyle name="Notas 15 2 4 3" xfId="9369" xr:uid="{DB83563C-2C94-4E6A-82FD-97073C1924C9}"/>
    <cellStyle name="Notas 15 2 4 3 2" xfId="24477" xr:uid="{54D3FF7C-B423-4C6C-8843-DC91A2B0D226}"/>
    <cellStyle name="Notas 15 2 4 4" xfId="16294" xr:uid="{7EC3CB82-50BF-4B59-9850-32B2054BACB5}"/>
    <cellStyle name="Notas 15 2 4 4 2" xfId="31402" xr:uid="{C6DB45D7-7A3E-4382-8380-47EE1C3A0E8A}"/>
    <cellStyle name="Notas 15 2 4 5" xfId="18095" xr:uid="{EE0940D2-6BF1-4AB4-A6F1-338200E6DE63}"/>
    <cellStyle name="Notas 15 2 5" xfId="3313" xr:uid="{68E0ED57-7501-495D-8265-3050D1AA1608}"/>
    <cellStyle name="Notas 15 2 5 2" xfId="5950" xr:uid="{77938672-0D9E-4ABE-988A-9AD944EB7320}"/>
    <cellStyle name="Notas 15 2 5 2 2" xfId="12261" xr:uid="{FCB7AAAF-1A30-4F42-BD42-667080D90B22}"/>
    <cellStyle name="Notas 15 2 5 2 2 2" xfId="27369" xr:uid="{3A74EF81-1C9D-4358-AB46-D4026A084A3A}"/>
    <cellStyle name="Notas 15 2 5 2 3" xfId="7437" xr:uid="{014BF5A2-232F-474C-B9E6-19C0EBFCB844}"/>
    <cellStyle name="Notas 15 2 5 2 3 2" xfId="22545" xr:uid="{5F0F7D0A-95C5-4D6E-8186-98BE214F275F}"/>
    <cellStyle name="Notas 15 2 5 2 4" xfId="21058" xr:uid="{D3DB29DD-0E55-4A0E-8340-08D78FE7072B}"/>
    <cellStyle name="Notas 15 2 5 3" xfId="9695" xr:uid="{582ECAF0-654A-41B7-939B-360A53E1E127}"/>
    <cellStyle name="Notas 15 2 5 3 2" xfId="24803" xr:uid="{1C634BF0-D7CF-4CBB-870B-DC46338FBE79}"/>
    <cellStyle name="Notas 15 2 5 4" xfId="16514" xr:uid="{FD7E2C30-EB50-4395-9B29-3B77BDB59F59}"/>
    <cellStyle name="Notas 15 2 5 4 2" xfId="31622" xr:uid="{1A978044-B999-4A47-BDEE-E700145FC8C7}"/>
    <cellStyle name="Notas 15 2 5 5" xfId="18421" xr:uid="{42AAC4BE-01C2-4C97-86BE-58C9872B61C9}"/>
    <cellStyle name="Notas 15 2 6" xfId="3619" xr:uid="{FF0D2F15-4620-4533-A1D9-0D9514EB2FFE}"/>
    <cellStyle name="Notas 15 2 6 2" xfId="6256" xr:uid="{98B427D6-3778-4AB5-BAAF-3AA9D609967C}"/>
    <cellStyle name="Notas 15 2 6 2 2" xfId="12567" xr:uid="{D13E0BD8-2E91-4F3B-BA41-2E80C4415C3F}"/>
    <cellStyle name="Notas 15 2 6 2 2 2" xfId="27675" xr:uid="{8E90EADE-3FCE-424F-94AC-217401347F0F}"/>
    <cellStyle name="Notas 15 2 6 2 3" xfId="16027" xr:uid="{DF32625F-9FC4-423B-972D-296E517BBDBA}"/>
    <cellStyle name="Notas 15 2 6 2 3 2" xfId="31135" xr:uid="{C7998267-602B-4B19-BCED-E1710048AEC1}"/>
    <cellStyle name="Notas 15 2 6 2 4" xfId="21364" xr:uid="{A6B46A74-E88B-463C-BC47-4A27B1E15B78}"/>
    <cellStyle name="Notas 15 2 6 3" xfId="10001" xr:uid="{E16A7E16-5FF7-462B-97D8-E74AB37731C0}"/>
    <cellStyle name="Notas 15 2 6 3 2" xfId="25109" xr:uid="{2CD386B9-AF09-4823-8D51-E39EC965A124}"/>
    <cellStyle name="Notas 15 2 6 4" xfId="13635" xr:uid="{15CF9033-EE49-4595-BCF2-01D1676B83D3}"/>
    <cellStyle name="Notas 15 2 6 4 2" xfId="28743" xr:uid="{5ABC4819-1601-4E0F-B2F4-86C3F2FAC0ED}"/>
    <cellStyle name="Notas 15 2 6 5" xfId="18727" xr:uid="{6592A809-E9FF-4C9A-A6EB-70F91F59CD96}"/>
    <cellStyle name="Notas 15 2 7" xfId="3980" xr:uid="{4713494E-5F8C-490D-8AEA-D36CFCB2361E}"/>
    <cellStyle name="Notas 15 2 7 2" xfId="6617" xr:uid="{5E6F3E9E-15CB-4F59-955E-1401672AAE68}"/>
    <cellStyle name="Notas 15 2 7 2 2" xfId="12928" xr:uid="{C872AC16-148B-498C-A139-853B101157CE}"/>
    <cellStyle name="Notas 15 2 7 2 2 2" xfId="28036" xr:uid="{0A7CB036-8356-421F-A7A0-08A58D6660DD}"/>
    <cellStyle name="Notas 15 2 7 2 3" xfId="16618" xr:uid="{41D4919D-B71B-492B-A80C-0D8F3ECB4D78}"/>
    <cellStyle name="Notas 15 2 7 2 3 2" xfId="31726" xr:uid="{2798E117-1EE1-4384-A917-BEBDC3501722}"/>
    <cellStyle name="Notas 15 2 7 2 4" xfId="21725" xr:uid="{FC7889F6-BA6A-4115-BE5F-383510CC5DD5}"/>
    <cellStyle name="Notas 15 2 7 3" xfId="10362" xr:uid="{E0ACA5E6-113D-4931-A302-B57CCF5BCA39}"/>
    <cellStyle name="Notas 15 2 7 3 2" xfId="25470" xr:uid="{410614A0-ED01-4528-833F-6F903EFF0C88}"/>
    <cellStyle name="Notas 15 2 7 4" xfId="15423" xr:uid="{C14FDA14-83C0-4CE3-B8CF-E700C493268D}"/>
    <cellStyle name="Notas 15 2 7 4 2" xfId="30531" xr:uid="{2AC2E57A-7ABA-45CB-B417-1B4812BFC354}"/>
    <cellStyle name="Notas 15 2 7 5" xfId="19088" xr:uid="{02F81932-17ED-434E-929F-B730BCEA6E98}"/>
    <cellStyle name="Notas 15 2 8" xfId="4545" xr:uid="{65B1E7A5-07C0-47E3-AB0E-D4EBEA9C5A23}"/>
    <cellStyle name="Notas 15 2 8 2" xfId="10927" xr:uid="{10CC756C-028A-4168-A4E6-D1703B35DFAB}"/>
    <cellStyle name="Notas 15 2 8 2 2" xfId="26035" xr:uid="{29D46637-B586-47AD-A2B0-DC2D21CDE782}"/>
    <cellStyle name="Notas 15 2 8 3" xfId="16204" xr:uid="{FFAE99F4-8317-4400-9A71-46A9B40AE106}"/>
    <cellStyle name="Notas 15 2 8 3 2" xfId="31312" xr:uid="{F98C9F05-90AD-4F41-A2D3-2542EB2278F4}"/>
    <cellStyle name="Notas 15 2 8 4" xfId="19653" xr:uid="{C94573C7-D494-47F8-80A0-FC68E4D41532}"/>
    <cellStyle name="Notas 15 2 9" xfId="8409" xr:uid="{CBCCC076-43DD-4FCC-992E-724B6B38189E}"/>
    <cellStyle name="Notas 15 2 9 2" xfId="23517" xr:uid="{A5818F33-C1DF-4F9C-AAB1-DD5FA4716C4C}"/>
    <cellStyle name="Notas 15 3" xfId="1895" xr:uid="{ECF78FF2-EACC-4B13-B117-D4519F7D7E4E}"/>
    <cellStyle name="Notas 15 3 10" xfId="8396" xr:uid="{4C4CD675-05DA-4359-B13E-7B069969567E}"/>
    <cellStyle name="Notas 15 3 10 2" xfId="23504" xr:uid="{2CA0617B-9899-4D48-872F-60453CF7B88C}"/>
    <cellStyle name="Notas 15 3 11" xfId="15207" xr:uid="{442D64F1-B4DC-4B56-9467-06D404ED37D5}"/>
    <cellStyle name="Notas 15 3 11 2" xfId="30315" xr:uid="{A634EAFF-7028-46D6-9FA4-313EAD90F16B}"/>
    <cellStyle name="Notas 15 3 12" xfId="11812" xr:uid="{BBF33B5A-5A34-49EC-B521-DC616E80D3A9}"/>
    <cellStyle name="Notas 15 3 12 2" xfId="26920" xr:uid="{8AE8FA34-B656-47C4-AE71-222B2EAB3A07}"/>
    <cellStyle name="Notas 15 3 13" xfId="17120" xr:uid="{587C8BEF-6D35-4CF6-A7F0-862516B1F05B}"/>
    <cellStyle name="Notas 15 3 2" xfId="2455" xr:uid="{B86BD7C4-B409-4B31-9963-AAFB9BCA176E}"/>
    <cellStyle name="Notas 15 3 2 2" xfId="5092" xr:uid="{4275B2F3-32BE-4639-B14F-9C3BD1FEF0BC}"/>
    <cellStyle name="Notas 15 3 2 2 2" xfId="11456" xr:uid="{3999DC21-342E-40A7-91AA-3D39C47B2D1F}"/>
    <cellStyle name="Notas 15 3 2 2 2 2" xfId="26564" xr:uid="{101238B7-98F3-4B78-A900-D30C912F8BE1}"/>
    <cellStyle name="Notas 15 3 2 2 3" xfId="7339" xr:uid="{52D91164-7B65-4DFD-A260-265D0DE1FFD6}"/>
    <cellStyle name="Notas 15 3 2 2 3 2" xfId="22447" xr:uid="{2CD73D20-2635-431A-ACB7-AC7FB95FBB8E}"/>
    <cellStyle name="Notas 15 3 2 2 4" xfId="20200" xr:uid="{D3E4A4A0-55EC-48ED-8FBB-F42E541E5EFF}"/>
    <cellStyle name="Notas 15 3 2 3" xfId="8922" xr:uid="{CBBFD38E-42A8-43F6-B6BD-252D3A18A7F8}"/>
    <cellStyle name="Notas 15 3 2 3 2" xfId="24030" xr:uid="{44FDAD35-CD24-4F04-A530-EEE328A7677B}"/>
    <cellStyle name="Notas 15 3 2 4" xfId="15021" xr:uid="{2F856AAB-C46E-4826-B46A-D318E3010D67}"/>
    <cellStyle name="Notas 15 3 2 4 2" xfId="30129" xr:uid="{8F6CC511-3AD5-4380-8E18-5F2937DD45F7}"/>
    <cellStyle name="Notas 15 3 2 5" xfId="7595" xr:uid="{4DDD924B-4A17-4BD5-934F-6CB45694C96B}"/>
    <cellStyle name="Notas 15 3 2 5 2" xfId="22703" xr:uid="{3FA83F4D-CCDB-481E-9B72-2E8A998469FD}"/>
    <cellStyle name="Notas 15 3 2 6" xfId="17629" xr:uid="{E2A1767E-E939-4E9B-829F-8CFC3AFFD25C}"/>
    <cellStyle name="Notas 15 3 3" xfId="2671" xr:uid="{51F3FB02-413E-4ECC-A024-CC4C2DE165FA}"/>
    <cellStyle name="Notas 15 3 3 2" xfId="5308" xr:uid="{64390C89-5F1D-4B66-BCF5-CE2D5F6956AD}"/>
    <cellStyle name="Notas 15 3 3 2 2" xfId="8001" xr:uid="{59B7049A-A5CB-4396-8B32-C086105211FE}"/>
    <cellStyle name="Notas 15 3 3 2 2 2" xfId="23109" xr:uid="{C4DBB329-0C92-4A73-89D3-E4147A61C331}"/>
    <cellStyle name="Notas 15 3 3 2 3" xfId="20416" xr:uid="{0991D142-D13F-4979-B578-36689717EB53}"/>
    <cellStyle name="Notas 15 3 3 3" xfId="13746" xr:uid="{0126B1D4-BE14-4269-B9BB-15FB30D49D00}"/>
    <cellStyle name="Notas 15 3 3 3 2" xfId="28854" xr:uid="{CDA77D97-3B51-422E-BFAE-9A4CFBB8E39A}"/>
    <cellStyle name="Notas 15 3 3 4" xfId="17779" xr:uid="{DAFCEC1E-CDA3-4F16-85F0-1432F923C740}"/>
    <cellStyle name="Notas 15 3 4" xfId="2974" xr:uid="{FA3AE8E5-A799-4421-AEB3-D0BF2EBF7DA8}"/>
    <cellStyle name="Notas 15 3 4 2" xfId="5611" xr:uid="{05AFA7AA-AA64-4E2C-A918-EC10B74FB2D8}"/>
    <cellStyle name="Notas 15 3 4 2 2" xfId="11922" xr:uid="{E49EBC46-5F94-417D-9029-89D47C66A2AB}"/>
    <cellStyle name="Notas 15 3 4 2 2 2" xfId="27030" xr:uid="{AABAE7AA-7F75-4402-8AC5-AEB3F69B4A59}"/>
    <cellStyle name="Notas 15 3 4 2 3" xfId="7662" xr:uid="{2B4904CC-C2FC-419F-A83A-2F42C5029354}"/>
    <cellStyle name="Notas 15 3 4 2 3 2" xfId="22770" xr:uid="{EEE8E48F-921B-4545-841A-F5B432EFDFD6}"/>
    <cellStyle name="Notas 15 3 4 2 4" xfId="20719" xr:uid="{47BF69E0-1016-48C3-8734-F7A6F2A1080D}"/>
    <cellStyle name="Notas 15 3 4 3" xfId="9356" xr:uid="{65EF656C-AC6A-4ED9-8AB4-7E0A7AA57012}"/>
    <cellStyle name="Notas 15 3 4 3 2" xfId="24464" xr:uid="{297BF848-42BF-482A-B220-1BBACF554A24}"/>
    <cellStyle name="Notas 15 3 4 4" xfId="14991" xr:uid="{4427F334-2109-4581-84D2-B05496CFBFAF}"/>
    <cellStyle name="Notas 15 3 4 4 2" xfId="30099" xr:uid="{CF662489-E577-46A8-AC04-25D87826EA76}"/>
    <cellStyle name="Notas 15 3 4 5" xfId="18082" xr:uid="{1233F6BA-6AF5-41E6-91B4-45C0F4E5B005}"/>
    <cellStyle name="Notas 15 3 5" xfId="3300" xr:uid="{FD857081-01FD-4EA7-B53A-5F4847CBE449}"/>
    <cellStyle name="Notas 15 3 5 2" xfId="5937" xr:uid="{E945DD5F-C341-4023-8523-E5D3C29E4599}"/>
    <cellStyle name="Notas 15 3 5 2 2" xfId="12248" xr:uid="{3F73E305-4B65-453E-8C14-D27A8412569D}"/>
    <cellStyle name="Notas 15 3 5 2 2 2" xfId="27356" xr:uid="{B24E9B6E-62D8-4D64-9705-FCEF5E87811F}"/>
    <cellStyle name="Notas 15 3 5 2 3" xfId="14697" xr:uid="{D7EF6EC1-AB03-472D-B3EC-FFE23E717AD6}"/>
    <cellStyle name="Notas 15 3 5 2 3 2" xfId="29805" xr:uid="{C2FF97F3-6C18-43C5-ABDC-9E1772B68BD1}"/>
    <cellStyle name="Notas 15 3 5 2 4" xfId="21045" xr:uid="{4D5DDD8C-8251-4F90-AEA4-8A5E548BF73A}"/>
    <cellStyle name="Notas 15 3 5 3" xfId="9682" xr:uid="{EA9FF447-E67E-4DAF-8FE5-9EFD40092E28}"/>
    <cellStyle name="Notas 15 3 5 3 2" xfId="24790" xr:uid="{7B4A71E3-1DDA-4D0A-8F05-A803FD6EAF22}"/>
    <cellStyle name="Notas 15 3 5 4" xfId="16102" xr:uid="{2B908A1A-2462-4898-9B1F-D352ED25B974}"/>
    <cellStyle name="Notas 15 3 5 4 2" xfId="31210" xr:uid="{8A7B9082-D425-4345-94AA-DEA9C5932619}"/>
    <cellStyle name="Notas 15 3 5 5" xfId="18408" xr:uid="{837A5C5E-CE2A-4676-99CB-44A61DF5D966}"/>
    <cellStyle name="Notas 15 3 6" xfId="3606" xr:uid="{1D3D8518-2714-401A-BC23-169E9CA17186}"/>
    <cellStyle name="Notas 15 3 6 2" xfId="6243" xr:uid="{F0E0F9B4-B272-478C-803F-BD6A559F7F8F}"/>
    <cellStyle name="Notas 15 3 6 2 2" xfId="12554" xr:uid="{23957F30-5F42-49BC-990C-A76ACEA8CBB9}"/>
    <cellStyle name="Notas 15 3 6 2 2 2" xfId="27662" xr:uid="{29C41803-5772-4610-8FF6-D0E69A8038AE}"/>
    <cellStyle name="Notas 15 3 6 2 3" xfId="13575" xr:uid="{722EE6AE-F063-468D-BFAA-A9AA16D32C1A}"/>
    <cellStyle name="Notas 15 3 6 2 3 2" xfId="28683" xr:uid="{3FFE9FCE-DA0E-4703-951D-BC0F65B6B53D}"/>
    <cellStyle name="Notas 15 3 6 2 4" xfId="21351" xr:uid="{70F4913F-8613-49BF-852A-6EF30AE0C9BC}"/>
    <cellStyle name="Notas 15 3 6 3" xfId="9988" xr:uid="{B125077C-A2C1-4B4C-896E-F6DDC74854F3}"/>
    <cellStyle name="Notas 15 3 6 3 2" xfId="25096" xr:uid="{7C36BB92-5B15-4744-9B7F-F978E1E6F714}"/>
    <cellStyle name="Notas 15 3 6 4" xfId="7909" xr:uid="{7FCF066C-6888-47B0-B153-E631B46EA62E}"/>
    <cellStyle name="Notas 15 3 6 4 2" xfId="23017" xr:uid="{E8A92569-188F-49CB-ADD7-1194FAFFFB36}"/>
    <cellStyle name="Notas 15 3 6 5" xfId="18714" xr:uid="{0301411C-030A-4E9D-8B83-706D45C726D1}"/>
    <cellStyle name="Notas 15 3 7" xfId="3967" xr:uid="{2F998455-0542-411F-B801-73744217FFDC}"/>
    <cellStyle name="Notas 15 3 7 2" xfId="6604" xr:uid="{8AA976E0-CB93-476E-8D07-514B980D9177}"/>
    <cellStyle name="Notas 15 3 7 2 2" xfId="12915" xr:uid="{A412655B-3CB1-4205-832D-F55E3BF26DF6}"/>
    <cellStyle name="Notas 15 3 7 2 2 2" xfId="28023" xr:uid="{4AAB9AD6-88E0-4C67-9317-CEF1755798A0}"/>
    <cellStyle name="Notas 15 3 7 2 3" xfId="16605" xr:uid="{6756F9D6-5409-40C2-901D-43840A5A5C85}"/>
    <cellStyle name="Notas 15 3 7 2 3 2" xfId="31713" xr:uid="{591A7A00-836E-48AE-BFE8-F4560A040A3C}"/>
    <cellStyle name="Notas 15 3 7 2 4" xfId="21712" xr:uid="{9C68ED86-A6EC-483A-8994-40F7F80BACC0}"/>
    <cellStyle name="Notas 15 3 7 3" xfId="10349" xr:uid="{60D06FC4-1C3A-415C-9DB4-84F3E628DBC3}"/>
    <cellStyle name="Notas 15 3 7 3 2" xfId="25457" xr:uid="{5B40CE13-0BA4-44E5-917B-7022F95B5AC6}"/>
    <cellStyle name="Notas 15 3 7 4" xfId="8006" xr:uid="{A3DB4BA6-2403-47A9-B8A0-5C9F9392371D}"/>
    <cellStyle name="Notas 15 3 7 4 2" xfId="23114" xr:uid="{9D388F83-2007-4FDE-93BA-EC0E1DE11181}"/>
    <cellStyle name="Notas 15 3 7 5" xfId="19075" xr:uid="{1ADBB82C-7575-4F8D-8689-04C39E261118}"/>
    <cellStyle name="Notas 15 3 8" xfId="4299" xr:uid="{3FD994AE-4511-437E-AEBF-BE9D14570C60}"/>
    <cellStyle name="Notas 15 3 8 2" xfId="6936" xr:uid="{C512CAF4-9141-4E72-ADEC-0C08781EFABA}"/>
    <cellStyle name="Notas 15 3 8 2 2" xfId="13247" xr:uid="{0C877CA7-B1D3-4EFF-8C04-F15D4C323354}"/>
    <cellStyle name="Notas 15 3 8 2 2 2" xfId="28355" xr:uid="{63F87575-9CFB-49EB-9817-B052084E8E22}"/>
    <cellStyle name="Notas 15 3 8 2 3" xfId="16911" xr:uid="{D2B0183D-A9E0-4B94-A02A-BF83694A8F5B}"/>
    <cellStyle name="Notas 15 3 8 2 3 2" xfId="32019" xr:uid="{2A54FE19-72F9-4999-B05D-4CECF616EB2C}"/>
    <cellStyle name="Notas 15 3 8 2 4" xfId="22044" xr:uid="{B502BA3C-5DCA-41B0-909E-8DF167C329BE}"/>
    <cellStyle name="Notas 15 3 8 3" xfId="10681" xr:uid="{2B02E88E-F86E-46C0-B147-01DA29CBFA37}"/>
    <cellStyle name="Notas 15 3 8 3 2" xfId="25789" xr:uid="{ECC77C9D-EAA2-410D-B2DB-592B447CCB05}"/>
    <cellStyle name="Notas 15 3 8 4" xfId="8122" xr:uid="{C426CF3B-44BC-407A-A087-721AC3665467}"/>
    <cellStyle name="Notas 15 3 8 4 2" xfId="23230" xr:uid="{7016B0AE-FA53-4836-8F4F-0983B81C8781}"/>
    <cellStyle name="Notas 15 3 8 5" xfId="19407" xr:uid="{B4CBF729-EB96-4826-8396-59C1BE23E4E7}"/>
    <cellStyle name="Notas 15 3 9" xfId="4532" xr:uid="{BB41D0B4-9A78-4DA4-A624-A7975CE435CA}"/>
    <cellStyle name="Notas 15 3 9 2" xfId="10914" xr:uid="{25890F44-CFE2-4F5C-B6EB-7A3C0645F9F2}"/>
    <cellStyle name="Notas 15 3 9 2 2" xfId="26022" xr:uid="{B8392794-96BD-498B-A497-DF1887D68B35}"/>
    <cellStyle name="Notas 15 3 9 3" xfId="13448" xr:uid="{EBCA70F9-C8D1-4A4E-8303-95AC88C086D7}"/>
    <cellStyle name="Notas 15 3 9 3 2" xfId="28556" xr:uid="{14EE82A4-04E2-4BFD-A2B2-4AE268DEBD9D}"/>
    <cellStyle name="Notas 15 3 9 4" xfId="19640" xr:uid="{A0E2EFD3-ED0C-473B-B3F8-E384E486F04B}"/>
    <cellStyle name="Notas 15 4" xfId="2105" xr:uid="{9D9BE87B-5A3C-4B87-901D-7052B7C948B5}"/>
    <cellStyle name="Notas 15 4 10" xfId="8603" xr:uid="{3740F223-6243-4D38-A9D7-84FB035E355B}"/>
    <cellStyle name="Notas 15 4 10 2" xfId="23711" xr:uid="{7CF38479-979F-4DCE-B8D6-85E2E873F597}"/>
    <cellStyle name="Notas 15 4 11" xfId="13995" xr:uid="{7E453BF8-2BEC-47AB-A824-D3FC0C915E7C}"/>
    <cellStyle name="Notas 15 4 11 2" xfId="29103" xr:uid="{6D56FDE1-F4E6-41FA-982D-F002AA185F30}"/>
    <cellStyle name="Notas 15 4 12" xfId="13905" xr:uid="{AD3E8127-B070-4760-893E-1E7B16EDF73E}"/>
    <cellStyle name="Notas 15 4 12 2" xfId="29013" xr:uid="{CF22B086-98D3-4C9F-9A83-29F496AD28DA}"/>
    <cellStyle name="Notas 15 4 13" xfId="17330" xr:uid="{53D211A4-B293-42BD-9582-10DE6E2AB9BD}"/>
    <cellStyle name="Notas 15 4 2" xfId="2595" xr:uid="{DBD94381-645C-4DFF-921E-409E18566547}"/>
    <cellStyle name="Notas 15 4 2 2" xfId="5232" xr:uid="{7147C7F7-9A98-47CF-BA9B-8CC95D4A3CCC}"/>
    <cellStyle name="Notas 15 4 2 2 2" xfId="11596" xr:uid="{2A9C6F1F-706D-4491-9FA3-F5E78FA85E27}"/>
    <cellStyle name="Notas 15 4 2 2 2 2" xfId="26704" xr:uid="{4C1E798F-F982-45E3-8D8A-DCB558F8F13D}"/>
    <cellStyle name="Notas 15 4 2 2 3" xfId="7214" xr:uid="{BBF00385-13CC-4646-BE5D-ED23A89EEF5E}"/>
    <cellStyle name="Notas 15 4 2 2 3 2" xfId="22322" xr:uid="{A7267D45-5F11-4FA2-9DA1-55C3A78B6C53}"/>
    <cellStyle name="Notas 15 4 2 2 4" xfId="20340" xr:uid="{540AE5E4-DAD1-4019-8353-6667FB73D64D}"/>
    <cellStyle name="Notas 15 4 2 3" xfId="9062" xr:uid="{03010FDF-7509-4FC9-BEA8-86042BA0B849}"/>
    <cellStyle name="Notas 15 4 2 3 2" xfId="24170" xr:uid="{BD2A409C-DE32-405B-ABD0-BE2302153364}"/>
    <cellStyle name="Notas 15 4 2 4" xfId="13500" xr:uid="{3D406DFE-5E43-485C-AE72-6BE08CD614C0}"/>
    <cellStyle name="Notas 15 4 2 4 2" xfId="28608" xr:uid="{D20AD1A1-4D15-4895-87A6-7A13A43AE536}"/>
    <cellStyle name="Notas 15 4 2 5" xfId="7903" xr:uid="{704331F6-9572-4BBF-B216-6A34F5BD2C2B}"/>
    <cellStyle name="Notas 15 4 2 5 2" xfId="23011" xr:uid="{5D63B28C-4B70-49B0-99D3-6962F783A629}"/>
    <cellStyle name="Notas 15 4 2 6" xfId="17703" xr:uid="{891C3F8F-70C6-4654-9CD2-3C5B2EBD38E9}"/>
    <cellStyle name="Notas 15 4 3" xfId="2860" xr:uid="{A8FA3432-B5FF-43CC-B7CC-2B34B761EC55}"/>
    <cellStyle name="Notas 15 4 3 2" xfId="5497" xr:uid="{5A07EAB7-CFB1-4D1A-B41E-416AF9C2FBD5}"/>
    <cellStyle name="Notas 15 4 3 2 2" xfId="7511" xr:uid="{1D1DE1AC-8DA1-4376-BD41-D74B87ECFC93}"/>
    <cellStyle name="Notas 15 4 3 2 2 2" xfId="22619" xr:uid="{EE7B8373-FA8A-48BF-99FD-1642D94FE44E}"/>
    <cellStyle name="Notas 15 4 3 2 3" xfId="20605" xr:uid="{12AD2399-EC0E-44A6-8261-53515014DD04}"/>
    <cellStyle name="Notas 15 4 3 3" xfId="7641" xr:uid="{508F402D-5B4D-4C66-855E-798EBD717A52}"/>
    <cellStyle name="Notas 15 4 3 3 2" xfId="22749" xr:uid="{35A0C260-1120-49BF-AE21-A3A9A0AE7789}"/>
    <cellStyle name="Notas 15 4 3 4" xfId="17968" xr:uid="{69C19B77-7C40-4C7E-8ED3-7D49A4C34113}"/>
    <cellStyle name="Notas 15 4 4" xfId="3163" xr:uid="{44DFBCD2-8A52-44EC-8007-DEF9735F7062}"/>
    <cellStyle name="Notas 15 4 4 2" xfId="5800" xr:uid="{C1211454-1957-44D2-AA17-F2547F2D60BC}"/>
    <cellStyle name="Notas 15 4 4 2 2" xfId="12111" xr:uid="{A6F74726-2906-494F-94C9-B3606C1D7F57}"/>
    <cellStyle name="Notas 15 4 4 2 2 2" xfId="27219" xr:uid="{B151AA85-289F-4AA2-B8EA-5B8316F2245C}"/>
    <cellStyle name="Notas 15 4 4 2 3" xfId="15249" xr:uid="{431349A8-5D8E-4C58-8FB7-EA61C5BC9DB6}"/>
    <cellStyle name="Notas 15 4 4 2 3 2" xfId="30357" xr:uid="{6609F19A-797C-4F82-A7FC-FBADADFB0821}"/>
    <cellStyle name="Notas 15 4 4 2 4" xfId="20908" xr:uid="{695DD793-82EE-49C1-81AE-D19772369A3B}"/>
    <cellStyle name="Notas 15 4 4 3" xfId="9545" xr:uid="{6FE8C74A-3ACE-48F3-9DE6-4732E325FE05}"/>
    <cellStyle name="Notas 15 4 4 3 2" xfId="24653" xr:uid="{247A79CD-61EB-4A3D-A711-AD7CB33FBEB0}"/>
    <cellStyle name="Notas 15 4 4 4" xfId="15278" xr:uid="{F8475AA3-398A-4C16-80F7-3FD20A8AE21D}"/>
    <cellStyle name="Notas 15 4 4 4 2" xfId="30386" xr:uid="{A883EAD5-C586-4D5D-B4CC-2257E5A2C45F}"/>
    <cellStyle name="Notas 15 4 4 5" xfId="18271" xr:uid="{DD561547-CB3B-49C6-9F1A-BE3B3796E46F}"/>
    <cellStyle name="Notas 15 4 5" xfId="3489" xr:uid="{0A5F556D-D6CC-44B9-95F9-DD6410E2E0D2}"/>
    <cellStyle name="Notas 15 4 5 2" xfId="6126" xr:uid="{139A56F1-31ED-454C-95B2-DF9552B1B92D}"/>
    <cellStyle name="Notas 15 4 5 2 2" xfId="12437" xr:uid="{FDCDA692-74AE-49BB-B99B-72444E53CB3E}"/>
    <cellStyle name="Notas 15 4 5 2 2 2" xfId="27545" xr:uid="{AC800B35-739E-49E9-BBC1-E028F8725056}"/>
    <cellStyle name="Notas 15 4 5 2 3" xfId="15580" xr:uid="{49A16EF7-25DD-4F1B-BC6C-BC74BE71A657}"/>
    <cellStyle name="Notas 15 4 5 2 3 2" xfId="30688" xr:uid="{723D4748-C971-4CD0-B11B-15767CA38896}"/>
    <cellStyle name="Notas 15 4 5 2 4" xfId="21234" xr:uid="{2EA6A8EA-A479-4057-B2C3-523A409170B3}"/>
    <cellStyle name="Notas 15 4 5 3" xfId="9871" xr:uid="{0DA72970-11D3-485E-A70D-31A7F7773E4B}"/>
    <cellStyle name="Notas 15 4 5 3 2" xfId="24979" xr:uid="{269C7A98-0218-48EB-8C94-AE66BC988402}"/>
    <cellStyle name="Notas 15 4 5 4" xfId="7078" xr:uid="{B88A6138-A279-4738-BBB4-CEFBC6B859D2}"/>
    <cellStyle name="Notas 15 4 5 4 2" xfId="22186" xr:uid="{75D323EE-CA67-4669-9887-024346B4223A}"/>
    <cellStyle name="Notas 15 4 5 5" xfId="18597" xr:uid="{B0615B66-1D35-49A8-B0F2-2E209BD6CFBD}"/>
    <cellStyle name="Notas 15 4 6" xfId="3795" xr:uid="{0D46B544-08ED-4EAD-8A7F-FBFFE4D66AD3}"/>
    <cellStyle name="Notas 15 4 6 2" xfId="6432" xr:uid="{8E6117E9-9E70-4BF6-ACFB-D4E2A1A3E6FA}"/>
    <cellStyle name="Notas 15 4 6 2 2" xfId="12743" xr:uid="{C2579AFC-10F9-4CEA-95D5-CAAC92DECC50}"/>
    <cellStyle name="Notas 15 4 6 2 2 2" xfId="27851" xr:uid="{0B0812E8-AC27-4EE2-A5AE-2B4829DC13CD}"/>
    <cellStyle name="Notas 15 4 6 2 3" xfId="13749" xr:uid="{85F91B96-3389-4922-BEDB-54853A7C734E}"/>
    <cellStyle name="Notas 15 4 6 2 3 2" xfId="28857" xr:uid="{14C54E0D-2CB4-45BD-A925-015A12E59663}"/>
    <cellStyle name="Notas 15 4 6 2 4" xfId="21540" xr:uid="{6018E4DB-D718-4E1D-BEA3-1367BAC34864}"/>
    <cellStyle name="Notas 15 4 6 3" xfId="10177" xr:uid="{D325388E-3B86-4B89-825D-3D8FD4F39AF1}"/>
    <cellStyle name="Notas 15 4 6 3 2" xfId="25285" xr:uid="{1A227A90-5719-4D4B-A60C-11C04C3230EA}"/>
    <cellStyle name="Notas 15 4 6 4" xfId="16465" xr:uid="{86DA370A-D811-4F5C-AAB3-DDEA5BEEEF26}"/>
    <cellStyle name="Notas 15 4 6 4 2" xfId="31573" xr:uid="{05995286-1DB7-42EB-B878-46D66141A476}"/>
    <cellStyle name="Notas 15 4 6 5" xfId="18903" xr:uid="{80B1FA2D-72D5-42C7-8F16-0ABBB1308D5E}"/>
    <cellStyle name="Notas 15 4 7" xfId="4177" xr:uid="{A4AF62FB-806B-48B6-B3EF-B9E552E30009}"/>
    <cellStyle name="Notas 15 4 7 2" xfId="6814" xr:uid="{50EFEA3C-AFD5-44C1-BA2C-429FC7EFF81F}"/>
    <cellStyle name="Notas 15 4 7 2 2" xfId="13125" xr:uid="{D6780E4A-816B-4258-8A52-25F0F56F610A}"/>
    <cellStyle name="Notas 15 4 7 2 2 2" xfId="28233" xr:uid="{0C763351-B83D-4296-AFA9-CA0B62DB7921}"/>
    <cellStyle name="Notas 15 4 7 2 3" xfId="16794" xr:uid="{090FAA25-0C32-4E64-8E2E-999966A8F8C6}"/>
    <cellStyle name="Notas 15 4 7 2 3 2" xfId="31902" xr:uid="{D8491CCE-4543-4A6F-A773-3CF989B63987}"/>
    <cellStyle name="Notas 15 4 7 2 4" xfId="21922" xr:uid="{9C5A6175-3E5D-42A0-BAA9-CCB035EBA629}"/>
    <cellStyle name="Notas 15 4 7 3" xfId="10559" xr:uid="{BF6A6A86-909C-4EAF-9149-92657CFA557F}"/>
    <cellStyle name="Notas 15 4 7 3 2" xfId="25667" xr:uid="{33589BA0-0FBF-4EA7-8C5F-8EEE491B08A6}"/>
    <cellStyle name="Notas 15 4 7 4" xfId="16091" xr:uid="{AD3A36A2-1C60-4903-B235-C3CCF93411B4}"/>
    <cellStyle name="Notas 15 4 7 4 2" xfId="31199" xr:uid="{665F8DB1-7726-4D4E-8BA4-8CA1E1045065}"/>
    <cellStyle name="Notas 15 4 7 5" xfId="19285" xr:uid="{FFA0F0E9-6227-45D1-8C3B-D491481046AC}"/>
    <cellStyle name="Notas 15 4 8" xfId="4384" xr:uid="{6A47EC00-9197-4834-8FFA-6094C9E02079}"/>
    <cellStyle name="Notas 15 4 8 2" xfId="7021" xr:uid="{15D44702-B4C7-471F-9A1A-5A681FF6A875}"/>
    <cellStyle name="Notas 15 4 8 2 2" xfId="13332" xr:uid="{42D07247-3764-4CF1-93A9-AF572EAE1E79}"/>
    <cellStyle name="Notas 15 4 8 2 2 2" xfId="28440" xr:uid="{DD769516-34F8-40D7-A54D-921D540084FE}"/>
    <cellStyle name="Notas 15 4 8 2 3" xfId="16996" xr:uid="{47B64808-DD2E-4518-83AC-1F8B4E71D68A}"/>
    <cellStyle name="Notas 15 4 8 2 3 2" xfId="32104" xr:uid="{D2D28AB1-883E-49D1-A5CD-DE0171CA8DD8}"/>
    <cellStyle name="Notas 15 4 8 2 4" xfId="22129" xr:uid="{7ECE2005-434D-4435-8A68-BC4414FB2696}"/>
    <cellStyle name="Notas 15 4 8 3" xfId="10766" xr:uid="{2CBEC3FE-0524-429A-97C4-D24FDAC54E5A}"/>
    <cellStyle name="Notas 15 4 8 3 2" xfId="25874" xr:uid="{C387BEFC-34FA-403D-A9BD-8DEBCDF5525E}"/>
    <cellStyle name="Notas 15 4 8 4" xfId="15812" xr:uid="{6026B5FC-7DE8-4043-99FD-F09A70FC27A4}"/>
    <cellStyle name="Notas 15 4 8 4 2" xfId="30920" xr:uid="{F89C2B15-9944-4B1A-9E4B-5F508FE3A6EF}"/>
    <cellStyle name="Notas 15 4 8 5" xfId="19492" xr:uid="{153D0AE6-2828-4CE9-B2DE-74B40F42B37D}"/>
    <cellStyle name="Notas 15 4 9" xfId="4742" xr:uid="{FFD46660-D7C3-4294-A232-377774870E58}"/>
    <cellStyle name="Notas 15 4 9 2" xfId="11124" xr:uid="{B457958F-E871-4D01-BDE6-FEB3DB4EE865}"/>
    <cellStyle name="Notas 15 4 9 2 2" xfId="26232" xr:uid="{9152D0F2-E045-4F88-AE5D-B77264579215}"/>
    <cellStyle name="Notas 15 4 9 3" xfId="15317" xr:uid="{7065FE73-DC9F-4568-8DBA-CEF396AB4C3C}"/>
    <cellStyle name="Notas 15 4 9 3 2" xfId="30425" xr:uid="{2A495254-4DD5-41CB-BFB7-5133AEBC80BE}"/>
    <cellStyle name="Notas 15 4 9 4" xfId="19850" xr:uid="{3EE9EB2C-72A8-4600-BFA9-B75BD7F65625}"/>
    <cellStyle name="Notas 15 5" xfId="2019" xr:uid="{4C941824-9660-450A-AFFE-8B4012E94F7B}"/>
    <cellStyle name="Notas 15 5 10" xfId="7304" xr:uid="{A89D6B1E-6CD3-4D97-9FFA-F76D666AC973}"/>
    <cellStyle name="Notas 15 5 10 2" xfId="22412" xr:uid="{F435E024-F3CF-4594-A51F-792F8753D2DF}"/>
    <cellStyle name="Notas 15 5 11" xfId="16283" xr:uid="{B3483BA3-AA14-44D9-BDFA-9576E1AC092A}"/>
    <cellStyle name="Notas 15 5 11 2" xfId="31391" xr:uid="{1B3CC936-AE54-4865-9738-016ECCDD635F}"/>
    <cellStyle name="Notas 15 5 12" xfId="17244" xr:uid="{7CA8ACAC-D563-4799-B7DC-EEF9FF20169F}"/>
    <cellStyle name="Notas 15 5 2" xfId="2781" xr:uid="{0E1A17D5-D695-42FB-A641-13581DEFBC53}"/>
    <cellStyle name="Notas 15 5 2 2" xfId="5418" xr:uid="{B56D19E2-9616-4D82-9B15-CDB68AE1BB7F}"/>
    <cellStyle name="Notas 15 5 2 2 2" xfId="8233" xr:uid="{0F6231ED-2FBA-4CC0-9256-3C531FE5A62D}"/>
    <cellStyle name="Notas 15 5 2 2 2 2" xfId="23341" xr:uid="{DE3B07C9-037D-4BB6-BB75-EBA413A8617D}"/>
    <cellStyle name="Notas 15 5 2 2 3" xfId="20526" xr:uid="{87127A55-BABD-466A-9B04-5165E6085BD0}"/>
    <cellStyle name="Notas 15 5 2 3" xfId="7276" xr:uid="{A9C39067-842D-48E0-9E43-C44080D7936C}"/>
    <cellStyle name="Notas 15 5 2 3 2" xfId="22384" xr:uid="{1DBB93E6-A00A-48AF-B5FB-5CB072CC03A1}"/>
    <cellStyle name="Notas 15 5 2 4" xfId="17889" xr:uid="{5485ADC7-21E3-4858-8685-51BCEA2D6DBC}"/>
    <cellStyle name="Notas 15 5 3" xfId="3084" xr:uid="{97D364CE-FFDB-494A-8F8F-72054E391114}"/>
    <cellStyle name="Notas 15 5 3 2" xfId="5721" xr:uid="{7D93EA14-BD5B-4520-AA16-817F4AA78363}"/>
    <cellStyle name="Notas 15 5 3 2 2" xfId="12032" xr:uid="{8E1EBC25-083F-4D0D-AC96-8B2C317645ED}"/>
    <cellStyle name="Notas 15 5 3 2 2 2" xfId="27140" xr:uid="{58ABDEF8-5B87-4C29-84FC-84D4A78773B6}"/>
    <cellStyle name="Notas 15 5 3 2 3" xfId="7653" xr:uid="{0E0295BE-4226-4290-BBA4-C970CAA5992D}"/>
    <cellStyle name="Notas 15 5 3 2 3 2" xfId="22761" xr:uid="{9E4FBCE4-D820-4256-8521-3DA854050B0B}"/>
    <cellStyle name="Notas 15 5 3 2 4" xfId="20829" xr:uid="{01951B1F-41F2-4450-8270-2153AD7F6E57}"/>
    <cellStyle name="Notas 15 5 3 3" xfId="9466" xr:uid="{2E1D05A7-E5A4-4B42-A94E-8D43C4AFB84E}"/>
    <cellStyle name="Notas 15 5 3 3 2" xfId="24574" xr:uid="{F78D3A9C-EC4E-4E96-913E-F9BC108F8D97}"/>
    <cellStyle name="Notas 15 5 3 4" xfId="14571" xr:uid="{407558DF-A20C-400D-ABF8-85C09B7D1341}"/>
    <cellStyle name="Notas 15 5 3 4 2" xfId="29679" xr:uid="{6214EE99-32B3-4116-8EF2-96839B522C98}"/>
    <cellStyle name="Notas 15 5 3 5" xfId="18192" xr:uid="{B7867B36-1FCB-4178-A9ED-7ACE943DDF7C}"/>
    <cellStyle name="Notas 15 5 4" xfId="3410" xr:uid="{8D82B0E4-1E1B-46A3-836D-BAA470C7F3DC}"/>
    <cellStyle name="Notas 15 5 4 2" xfId="6047" xr:uid="{2BC75C19-04BE-489B-B696-3C4BDC404A18}"/>
    <cellStyle name="Notas 15 5 4 2 2" xfId="12358" xr:uid="{48E06B27-1562-4D5B-A117-92C661C9F421}"/>
    <cellStyle name="Notas 15 5 4 2 2 2" xfId="27466" xr:uid="{23982D25-A866-42F5-A1B2-F301053637F6}"/>
    <cellStyle name="Notas 15 5 4 2 3" xfId="7295" xr:uid="{E0B07014-773F-49F3-9BC5-F1BC1D6BB5B0}"/>
    <cellStyle name="Notas 15 5 4 2 3 2" xfId="22403" xr:uid="{99ABF947-7173-4DCE-9048-565EA4510FC5}"/>
    <cellStyle name="Notas 15 5 4 2 4" xfId="21155" xr:uid="{5089B6A6-A5AE-431E-8537-2C36D43E7694}"/>
    <cellStyle name="Notas 15 5 4 3" xfId="9792" xr:uid="{16C947B8-03BA-4E30-8882-F5E803F5781E}"/>
    <cellStyle name="Notas 15 5 4 3 2" xfId="24900" xr:uid="{0797EC71-3793-4612-9DC9-CD58FD13E68C}"/>
    <cellStyle name="Notas 15 5 4 4" xfId="15293" xr:uid="{1275CDED-F624-458F-A48A-3BDAAE2EC3C6}"/>
    <cellStyle name="Notas 15 5 4 4 2" xfId="30401" xr:uid="{03C89E89-E379-49FA-A1D4-E3C5FEEE09A1}"/>
    <cellStyle name="Notas 15 5 4 5" xfId="18518" xr:uid="{839B5CDF-2290-4B8F-A546-931F60CA0FA5}"/>
    <cellStyle name="Notas 15 5 5" xfId="3716" xr:uid="{3B8E05F8-06AA-4757-A07D-09DC3D62087C}"/>
    <cellStyle name="Notas 15 5 5 2" xfId="6353" xr:uid="{A7D87B5E-7590-4E3F-9469-6ADE976C8ECE}"/>
    <cellStyle name="Notas 15 5 5 2 2" xfId="12664" xr:uid="{F1390E28-4C47-4417-88D7-DFF6DFDE7804}"/>
    <cellStyle name="Notas 15 5 5 2 2 2" xfId="27772" xr:uid="{5625898A-531B-4EA2-99F9-18FDFE8D3258}"/>
    <cellStyle name="Notas 15 5 5 2 3" xfId="16231" xr:uid="{F2C407FC-B692-4336-9629-EAF31BEF38B2}"/>
    <cellStyle name="Notas 15 5 5 2 3 2" xfId="31339" xr:uid="{FB18F979-52B9-4B58-B334-DF6B2FFEF57B}"/>
    <cellStyle name="Notas 15 5 5 2 4" xfId="21461" xr:uid="{D7E5BA5C-8EE9-486D-AAEF-7F0BEB3CFE9A}"/>
    <cellStyle name="Notas 15 5 5 3" xfId="10098" xr:uid="{5E80FA12-AD2F-4500-BE22-823C9F2F1B29}"/>
    <cellStyle name="Notas 15 5 5 3 2" xfId="25206" xr:uid="{C403AA5A-054F-45B4-B4A4-C3471685CD60}"/>
    <cellStyle name="Notas 15 5 5 4" xfId="7270" xr:uid="{C1C8ED3E-A6E3-4973-BE6F-848B916289C0}"/>
    <cellStyle name="Notas 15 5 5 4 2" xfId="22378" xr:uid="{D44C42A6-B0D8-4DC0-A7C3-81A2F8736830}"/>
    <cellStyle name="Notas 15 5 5 5" xfId="18824" xr:uid="{04A5ED00-95BA-4454-A587-7FED8E221AB1}"/>
    <cellStyle name="Notas 15 5 6" xfId="4091" xr:uid="{1B1EEB73-09CA-43D3-A6E8-57F04C842523}"/>
    <cellStyle name="Notas 15 5 6 2" xfId="6728" xr:uid="{061D38BD-87B6-4B42-8B34-9E341E313DDF}"/>
    <cellStyle name="Notas 15 5 6 2 2" xfId="13039" xr:uid="{D1B1C218-1DE8-4F8E-850E-C482D8A00FFB}"/>
    <cellStyle name="Notas 15 5 6 2 2 2" xfId="28147" xr:uid="{DF39FA84-FADB-4A08-955D-A5E2A8AB9BC8}"/>
    <cellStyle name="Notas 15 5 6 2 3" xfId="16715" xr:uid="{848A07D3-98D1-4813-8D09-6DA48FCBA605}"/>
    <cellStyle name="Notas 15 5 6 2 3 2" xfId="31823" xr:uid="{E1AC3AFF-4E76-442F-8989-C4D044950A4D}"/>
    <cellStyle name="Notas 15 5 6 2 4" xfId="21836" xr:uid="{2F48D4DF-6CF0-4311-BBDC-125CD48ED075}"/>
    <cellStyle name="Notas 15 5 6 3" xfId="10473" xr:uid="{F411E2C3-5448-4757-86BB-C9DAADDC85D8}"/>
    <cellStyle name="Notas 15 5 6 3 2" xfId="25581" xr:uid="{431B3400-7655-4099-9C09-223BDCD5D3B0}"/>
    <cellStyle name="Notas 15 5 6 4" xfId="7317" xr:uid="{9A3D57F6-8218-4FCC-8180-4259D78293A1}"/>
    <cellStyle name="Notas 15 5 6 4 2" xfId="22425" xr:uid="{B7B56D29-6761-44CF-9C1C-ECC72EA04F84}"/>
    <cellStyle name="Notas 15 5 6 5" xfId="19199" xr:uid="{9E2236E9-FF8B-45B4-B433-243E6DFC149F}"/>
    <cellStyle name="Notas 15 5 7" xfId="4373" xr:uid="{5C696E64-36B6-4399-95C2-64AA121C9E5D}"/>
    <cellStyle name="Notas 15 5 7 2" xfId="7010" xr:uid="{E490D535-BBD7-4648-9CD5-4DB6570EECEF}"/>
    <cellStyle name="Notas 15 5 7 2 2" xfId="13321" xr:uid="{7ACE1235-9195-4A64-9492-A7CA9EC06C2D}"/>
    <cellStyle name="Notas 15 5 7 2 2 2" xfId="28429" xr:uid="{A3DDE80F-8378-4529-A864-CD39F54F2FB3}"/>
    <cellStyle name="Notas 15 5 7 2 3" xfId="16985" xr:uid="{13AC5EAA-EFB0-4C94-9C4B-417A4E426659}"/>
    <cellStyle name="Notas 15 5 7 2 3 2" xfId="32093" xr:uid="{95C77610-8C46-4CAF-B3FA-60250A1862CE}"/>
    <cellStyle name="Notas 15 5 7 2 4" xfId="22118" xr:uid="{F17B2A30-A59C-4461-A681-BE8673EF3F62}"/>
    <cellStyle name="Notas 15 5 7 3" xfId="10755" xr:uid="{9F6137BE-E322-4490-8B2E-5E73836A8EF0}"/>
    <cellStyle name="Notas 15 5 7 3 2" xfId="25863" xr:uid="{8AA07E3F-A4D2-4114-B0C3-4FF1EE5E030C}"/>
    <cellStyle name="Notas 15 5 7 4" xfId="15310" xr:uid="{F3EBFCF9-BF98-45E2-A78E-8CE466134865}"/>
    <cellStyle name="Notas 15 5 7 4 2" xfId="30418" xr:uid="{7FEB6548-0756-4ED7-AFB7-F7B74D569407}"/>
    <cellStyle name="Notas 15 5 7 5" xfId="19481" xr:uid="{FB3990D9-27EB-49E6-A1DD-6CAF373D2FB1}"/>
    <cellStyle name="Notas 15 5 8" xfId="4656" xr:uid="{AE0DCB7A-7914-4F9C-89EC-BA2B960DFDA7}"/>
    <cellStyle name="Notas 15 5 8 2" xfId="11038" xr:uid="{9EED4CE4-B214-43AD-B5EA-95CB0C7686D2}"/>
    <cellStyle name="Notas 15 5 8 2 2" xfId="26146" xr:uid="{531ACCCF-612D-41AA-8262-A862991BB313}"/>
    <cellStyle name="Notas 15 5 8 3" xfId="7695" xr:uid="{C47FBB14-9DF4-4B2D-A3F6-EFFE29F2B628}"/>
    <cellStyle name="Notas 15 5 8 3 2" xfId="22803" xr:uid="{8EDCA42F-21CB-4EAC-9E4C-F2F6066F53E3}"/>
    <cellStyle name="Notas 15 5 8 4" xfId="19764" xr:uid="{ED8B8B0D-08FF-4889-A576-5B0CD0E914CA}"/>
    <cellStyle name="Notas 15 5 9" xfId="8517" xr:uid="{BD507A10-4A2F-4D8A-90E6-2374AD661D8F}"/>
    <cellStyle name="Notas 15 5 9 2" xfId="23625" xr:uid="{8793B9A8-5664-4F86-9CFA-ACBBD2DEF9C0}"/>
    <cellStyle name="Notas 16" xfId="1454" xr:uid="{00000000-0005-0000-0000-0000B2050000}"/>
    <cellStyle name="Notas 16 2" xfId="1909" xr:uid="{1098660D-0869-4E0F-871F-94F501C76F0B}"/>
    <cellStyle name="Notas 16 2 10" xfId="16098" xr:uid="{7BF1DA0A-8D58-4DB5-B180-41D84B628C49}"/>
    <cellStyle name="Notas 16 2 10 2" xfId="31206" xr:uid="{19A76B23-B166-4FDF-A042-424C3C40EA6C}"/>
    <cellStyle name="Notas 16 2 11" xfId="14907" xr:uid="{8D96D444-874A-4A9F-B015-9196027075E7}"/>
    <cellStyle name="Notas 16 2 11 2" xfId="30015" xr:uid="{444288C1-A6D4-4AAD-8A72-33EE28865001}"/>
    <cellStyle name="Notas 16 2 12" xfId="17134" xr:uid="{48037982-C212-45C7-AEAF-755C11FBFA4A}"/>
    <cellStyle name="Notas 16 2 2" xfId="2469" xr:uid="{0EBD0749-2A3B-4ADC-B3F1-3CF0B8E80B3C}"/>
    <cellStyle name="Notas 16 2 2 2" xfId="5106" xr:uid="{49561804-12D1-4347-AA0B-FFDFE6CCBF55}"/>
    <cellStyle name="Notas 16 2 2 2 2" xfId="11470" xr:uid="{8AE20B36-AE77-45A9-8017-9D0DE7CFB3D6}"/>
    <cellStyle name="Notas 16 2 2 2 2 2" xfId="26578" xr:uid="{5F5CCE75-0955-4D85-B5E1-B221975DF300}"/>
    <cellStyle name="Notas 16 2 2 2 3" xfId="7474" xr:uid="{A7DDFB27-D901-4CDE-84B4-C6A5ACD327AD}"/>
    <cellStyle name="Notas 16 2 2 2 3 2" xfId="22582" xr:uid="{83C68235-8912-4799-9B14-C3ED503EA920}"/>
    <cellStyle name="Notas 16 2 2 2 4" xfId="20214" xr:uid="{C174ADE4-D20D-48BC-B628-F1F2D93BDBB4}"/>
    <cellStyle name="Notas 16 2 2 3" xfId="8936" xr:uid="{4BCB6E43-8028-4E58-946E-D5F9494F5A33}"/>
    <cellStyle name="Notas 16 2 2 3 2" xfId="24044" xr:uid="{70043EB4-F806-4789-8BB6-1F306A181D3C}"/>
    <cellStyle name="Notas 16 2 3" xfId="2685" xr:uid="{D99E8697-A85C-409B-9856-8BC334FE332B}"/>
    <cellStyle name="Notas 16 2 3 2" xfId="5322" xr:uid="{E8391FAB-14A5-4E44-8B5A-F647CCA3B210}"/>
    <cellStyle name="Notas 16 2 3 2 2" xfId="14578" xr:uid="{1B297CF5-1FDD-4EBA-9712-56A120206793}"/>
    <cellStyle name="Notas 16 2 3 2 2 2" xfId="29686" xr:uid="{43164BF0-2DB2-463B-8E75-7EF0EC4BDF8F}"/>
    <cellStyle name="Notas 16 2 3 2 3" xfId="20430" xr:uid="{E540C5AA-8707-41CB-B6EB-519C7F74E91F}"/>
    <cellStyle name="Notas 16 2 3 3" xfId="7131" xr:uid="{D7E28723-0306-4BC8-B9C1-D1F888BC406B}"/>
    <cellStyle name="Notas 16 2 3 3 2" xfId="22239" xr:uid="{6BEEBF0F-A546-499C-8FFE-F1BA4775E76C}"/>
    <cellStyle name="Notas 16 2 3 4" xfId="17793" xr:uid="{E7A69F58-4F13-441A-833F-557111165E03}"/>
    <cellStyle name="Notas 16 2 4" xfId="2988" xr:uid="{B42288AC-C65F-4429-9D80-821A107E0893}"/>
    <cellStyle name="Notas 16 2 4 2" xfId="5625" xr:uid="{BB302B8A-713F-4A5A-9F28-BC2E51E7380D}"/>
    <cellStyle name="Notas 16 2 4 2 2" xfId="11936" xr:uid="{CBBC990E-3BC1-485C-8CA8-4CE4D458E281}"/>
    <cellStyle name="Notas 16 2 4 2 2 2" xfId="27044" xr:uid="{30BD2867-33AD-49F2-9B61-4DDAD9B2E2E6}"/>
    <cellStyle name="Notas 16 2 4 2 3" xfId="15243" xr:uid="{1464C6EB-42F2-48BC-9EB9-5CC3548B5EA4}"/>
    <cellStyle name="Notas 16 2 4 2 3 2" xfId="30351" xr:uid="{FCF23334-7775-4C01-A03A-B9DC598A10DA}"/>
    <cellStyle name="Notas 16 2 4 2 4" xfId="20733" xr:uid="{964DBB03-AF85-4467-A02F-95D711A31EA2}"/>
    <cellStyle name="Notas 16 2 4 3" xfId="9370" xr:uid="{1DD2FC07-421F-4936-BC6C-A45BC87AD18B}"/>
    <cellStyle name="Notas 16 2 4 3 2" xfId="24478" xr:uid="{EECBA4B6-BF49-4260-A8F8-DCDFF0079E4E}"/>
    <cellStyle name="Notas 16 2 4 4" xfId="7301" xr:uid="{A36C6389-B44F-4E67-8885-351F04CB0107}"/>
    <cellStyle name="Notas 16 2 4 4 2" xfId="22409" xr:uid="{6A681783-F6CA-4FAC-A07E-D554B18761EA}"/>
    <cellStyle name="Notas 16 2 4 5" xfId="18096" xr:uid="{E793ACB7-5AF8-477A-8672-DDFB01252477}"/>
    <cellStyle name="Notas 16 2 5" xfId="3314" xr:uid="{39AAFF79-7F1C-4AE4-9686-2D3032303BCA}"/>
    <cellStyle name="Notas 16 2 5 2" xfId="5951" xr:uid="{6234BEE8-C55A-4EF6-8C6F-A94B7B4F3CB6}"/>
    <cellStyle name="Notas 16 2 5 2 2" xfId="12262" xr:uid="{B033421E-308E-42B7-945D-8F12B7A5E497}"/>
    <cellStyle name="Notas 16 2 5 2 2 2" xfId="27370" xr:uid="{62FA8B56-C4FD-4736-B9ED-1A681885B239}"/>
    <cellStyle name="Notas 16 2 5 2 3" xfId="8093" xr:uid="{2C584749-5770-4750-B6DE-98E6AEC49888}"/>
    <cellStyle name="Notas 16 2 5 2 3 2" xfId="23201" xr:uid="{FA432F3E-6512-4932-82AE-DA7B2D824403}"/>
    <cellStyle name="Notas 16 2 5 2 4" xfId="21059" xr:uid="{2491A854-48BF-4A3C-8B26-F3B3F9578749}"/>
    <cellStyle name="Notas 16 2 5 3" xfId="9696" xr:uid="{72FA7424-BF79-44E8-ACE2-34E04BDCE417}"/>
    <cellStyle name="Notas 16 2 5 3 2" xfId="24804" xr:uid="{E6B22FD2-3D8E-45CA-9F74-2C3F898A1013}"/>
    <cellStyle name="Notas 16 2 5 4" xfId="13367" xr:uid="{C64461A7-758C-4176-9B59-C1700BB07BA8}"/>
    <cellStyle name="Notas 16 2 5 4 2" xfId="28475" xr:uid="{ADBCAB3A-08B4-4E8C-B429-8F26EE7BFD3F}"/>
    <cellStyle name="Notas 16 2 5 5" xfId="18422" xr:uid="{3683E2B1-3F3B-465F-AF92-007F48CA3532}"/>
    <cellStyle name="Notas 16 2 6" xfId="3620" xr:uid="{A75E09D1-68F6-414A-9B02-649A397FD46E}"/>
    <cellStyle name="Notas 16 2 6 2" xfId="6257" xr:uid="{3A2C2686-F249-4336-9C89-90CEB0E44C3C}"/>
    <cellStyle name="Notas 16 2 6 2 2" xfId="12568" xr:uid="{7C754A4E-2AEB-4064-8EF4-DBBBD0510E64}"/>
    <cellStyle name="Notas 16 2 6 2 2 2" xfId="27676" xr:uid="{24A7AF67-3412-4C68-9C3A-6F5AEC84E7F4}"/>
    <cellStyle name="Notas 16 2 6 2 3" xfId="11667" xr:uid="{D1DE56D4-84E7-4570-A649-500086EA37D4}"/>
    <cellStyle name="Notas 16 2 6 2 3 2" xfId="26775" xr:uid="{3A7E1CD1-D202-42C5-8572-6C84744D0D27}"/>
    <cellStyle name="Notas 16 2 6 2 4" xfId="21365" xr:uid="{2DD2C590-B19C-47E5-A431-33F92ED41834}"/>
    <cellStyle name="Notas 16 2 6 3" xfId="10002" xr:uid="{4DE8643B-6FAD-455C-92B5-CC3CBDE1F281}"/>
    <cellStyle name="Notas 16 2 6 3 2" xfId="25110" xr:uid="{2AF29E7D-43E4-4E31-828A-D1E6C7EE2E63}"/>
    <cellStyle name="Notas 16 2 6 4" xfId="7194" xr:uid="{4A0B3B6F-4162-4268-BBDF-670A3F717BAA}"/>
    <cellStyle name="Notas 16 2 6 4 2" xfId="22302" xr:uid="{74027CDD-CC93-4755-B7A2-ECC6203AB375}"/>
    <cellStyle name="Notas 16 2 6 5" xfId="18728" xr:uid="{D7319CCC-0758-491C-820F-877EA41542CE}"/>
    <cellStyle name="Notas 16 2 7" xfId="3981" xr:uid="{BA7DC271-966C-450F-9350-05AD841BF2BC}"/>
    <cellStyle name="Notas 16 2 7 2" xfId="6618" xr:uid="{8FC2365D-10E9-4612-B071-CF764568ADB4}"/>
    <cellStyle name="Notas 16 2 7 2 2" xfId="12929" xr:uid="{569AC220-CA94-4C94-8872-EB5A35FEE4FC}"/>
    <cellStyle name="Notas 16 2 7 2 2 2" xfId="28037" xr:uid="{BC051700-6804-4C55-963F-1CD915D435F6}"/>
    <cellStyle name="Notas 16 2 7 2 3" xfId="16619" xr:uid="{B028B671-2F55-426F-A04A-4A98E18F5D4A}"/>
    <cellStyle name="Notas 16 2 7 2 3 2" xfId="31727" xr:uid="{97883048-49A8-421F-BE49-DD8DF66F95F3}"/>
    <cellStyle name="Notas 16 2 7 2 4" xfId="21726" xr:uid="{838B6F7D-D3A4-4054-97BA-B3F9C9E1BA67}"/>
    <cellStyle name="Notas 16 2 7 3" xfId="10363" xr:uid="{6F5A834C-264A-4488-9B43-E2F1C8FE3F29}"/>
    <cellStyle name="Notas 16 2 7 3 2" xfId="25471" xr:uid="{01103A78-8406-489C-8D0A-4E41BB38C31F}"/>
    <cellStyle name="Notas 16 2 7 4" xfId="11230" xr:uid="{1C52B520-90DA-4CFA-AA39-57C1CE30A0AD}"/>
    <cellStyle name="Notas 16 2 7 4 2" xfId="26338" xr:uid="{F8776520-10A3-4BA6-B7FC-933190A37D2D}"/>
    <cellStyle name="Notas 16 2 7 5" xfId="19089" xr:uid="{DE429445-6EA9-4079-9ED1-B5B44E3C53F1}"/>
    <cellStyle name="Notas 16 2 8" xfId="4546" xr:uid="{63ABCDC9-7CD3-4633-9315-1AD21C58C6EE}"/>
    <cellStyle name="Notas 16 2 8 2" xfId="10928" xr:uid="{FDC2D98A-4A9B-4276-A724-39C9974325F4}"/>
    <cellStyle name="Notas 16 2 8 2 2" xfId="26036" xr:uid="{A7749D47-4F90-4AA2-A7C7-29D7D55AEB02}"/>
    <cellStyle name="Notas 16 2 8 3" xfId="13612" xr:uid="{F6298A3D-994C-4DA4-8D08-73F5870810F1}"/>
    <cellStyle name="Notas 16 2 8 3 2" xfId="28720" xr:uid="{A461AE59-0596-4209-8B22-486A0A31AB19}"/>
    <cellStyle name="Notas 16 2 8 4" xfId="19654" xr:uid="{7BDC8049-49B3-43B6-8A24-7B83937EB75D}"/>
    <cellStyle name="Notas 16 2 9" xfId="8410" xr:uid="{A4A60171-A530-445C-BA95-1D62C3CC1638}"/>
    <cellStyle name="Notas 16 2 9 2" xfId="23518" xr:uid="{92AC8FD8-5866-44BA-8C99-026CF0B3D1CD}"/>
    <cellStyle name="Notas 16 3" xfId="1896" xr:uid="{6C1E9C07-A76E-421B-8DF2-00795D7EC2A4}"/>
    <cellStyle name="Notas 16 3 10" xfId="8397" xr:uid="{BFD181E1-C159-4596-B870-1DCDE1B87736}"/>
    <cellStyle name="Notas 16 3 10 2" xfId="23505" xr:uid="{2073C62A-80BD-46D2-9364-031C133085B4}"/>
    <cellStyle name="Notas 16 3 11" xfId="8248" xr:uid="{49F6462E-D1C1-402F-88FE-681BCD8797FD}"/>
    <cellStyle name="Notas 16 3 11 2" xfId="23356" xr:uid="{765E1044-6E79-4FEE-B890-B10BE18785D8}"/>
    <cellStyle name="Notas 16 3 12" xfId="7538" xr:uid="{9DFF7086-E518-4E53-89CB-3F2832CA30EF}"/>
    <cellStyle name="Notas 16 3 12 2" xfId="22646" xr:uid="{279817E3-6C19-4F18-9488-A460943EA726}"/>
    <cellStyle name="Notas 16 3 13" xfId="17121" xr:uid="{2FBEB5E9-3928-4468-930E-80324CC46212}"/>
    <cellStyle name="Notas 16 3 2" xfId="2456" xr:uid="{B23019AF-62A0-41D4-ADE6-4D4ABB6CC96E}"/>
    <cellStyle name="Notas 16 3 2 2" xfId="5093" xr:uid="{A7AF3A00-32CA-4EBE-8ABB-7E03E73BBAD6}"/>
    <cellStyle name="Notas 16 3 2 2 2" xfId="11457" xr:uid="{DEF606BA-C2F3-4B3C-9980-9079A771702B}"/>
    <cellStyle name="Notas 16 3 2 2 2 2" xfId="26565" xr:uid="{6F7C2CE9-F6A3-4DBD-A77D-E056A405FF39}"/>
    <cellStyle name="Notas 16 3 2 2 3" xfId="7549" xr:uid="{26D892F8-C0BA-472C-B804-F492034E67F3}"/>
    <cellStyle name="Notas 16 3 2 2 3 2" xfId="22657" xr:uid="{68799236-88A8-4FE9-B9C7-BFF1CAEB1918}"/>
    <cellStyle name="Notas 16 3 2 2 4" xfId="20201" xr:uid="{3D90771A-F948-4C9D-8F91-89D65BA9A04C}"/>
    <cellStyle name="Notas 16 3 2 3" xfId="8923" xr:uid="{22D76B14-1B53-49D9-B568-714903F45F2F}"/>
    <cellStyle name="Notas 16 3 2 3 2" xfId="24031" xr:uid="{D1A7F8A3-E681-44CF-8F32-2873A4D152D1}"/>
    <cellStyle name="Notas 16 3 2 4" xfId="15510" xr:uid="{69C8C52F-9610-4D0B-BC97-BA67BDD0D4E8}"/>
    <cellStyle name="Notas 16 3 2 4 2" xfId="30618" xr:uid="{C1E8C671-A63A-476D-9FEA-5A1AB35CE456}"/>
    <cellStyle name="Notas 16 3 2 5" xfId="7533" xr:uid="{8A008433-A037-4DA2-BED0-0FF965F46DC6}"/>
    <cellStyle name="Notas 16 3 2 5 2" xfId="22641" xr:uid="{ACD89E28-D53E-4D55-9D41-19DDCAAFF166}"/>
    <cellStyle name="Notas 16 3 2 6" xfId="17630" xr:uid="{54A5D11B-1CBC-4910-8A5D-BADB29CD7669}"/>
    <cellStyle name="Notas 16 3 3" xfId="2672" xr:uid="{AC6C4B97-9595-43E9-80A2-8CC54051E1D1}"/>
    <cellStyle name="Notas 16 3 3 2" xfId="5309" xr:uid="{54DC8BB2-C920-4E39-BEA7-4E6620356E07}"/>
    <cellStyle name="Notas 16 3 3 2 2" xfId="8179" xr:uid="{3CFE1DFD-70C6-4E42-9B39-F2FA40141E22}"/>
    <cellStyle name="Notas 16 3 3 2 2 2" xfId="23287" xr:uid="{16007B7F-A365-4E32-B44A-5A24357A1569}"/>
    <cellStyle name="Notas 16 3 3 2 3" xfId="20417" xr:uid="{596C8829-B235-4753-99C1-595AF9948315}"/>
    <cellStyle name="Notas 16 3 3 3" xfId="15020" xr:uid="{E6C39F97-95F5-40D5-91CE-C3A31FCBF79E}"/>
    <cellStyle name="Notas 16 3 3 3 2" xfId="30128" xr:uid="{1A76E483-4C98-4908-B2B9-3FEA605F1D9C}"/>
    <cellStyle name="Notas 16 3 3 4" xfId="17780" xr:uid="{AE03DD2E-13EF-465F-B45D-4EA16209429A}"/>
    <cellStyle name="Notas 16 3 4" xfId="2975" xr:uid="{900D3267-85F0-4AE8-84AB-E74BF1EF4AD1}"/>
    <cellStyle name="Notas 16 3 4 2" xfId="5612" xr:uid="{E8B1C3C5-6728-4F10-9E53-F77388B2CB2A}"/>
    <cellStyle name="Notas 16 3 4 2 2" xfId="11923" xr:uid="{BA724CBE-3517-4623-8322-F58D51D50A01}"/>
    <cellStyle name="Notas 16 3 4 2 2 2" xfId="27031" xr:uid="{D18738AB-CB7E-45F4-A9DE-1397359540A0}"/>
    <cellStyle name="Notas 16 3 4 2 3" xfId="13493" xr:uid="{B498259A-F27B-4190-B55C-0063843D23F8}"/>
    <cellStyle name="Notas 16 3 4 2 3 2" xfId="28601" xr:uid="{E45CCD87-5D46-44DD-8C94-9E0583C4D0BD}"/>
    <cellStyle name="Notas 16 3 4 2 4" xfId="20720" xr:uid="{294A6191-9798-4B91-B868-5352A504BC80}"/>
    <cellStyle name="Notas 16 3 4 3" xfId="9357" xr:uid="{5D2FAF6F-9C76-41BF-93F8-2FB2A36E7521}"/>
    <cellStyle name="Notas 16 3 4 3 2" xfId="24465" xr:uid="{61CC24E5-BA28-41B7-90C6-2B616D0E854F}"/>
    <cellStyle name="Notas 16 3 4 4" xfId="16345" xr:uid="{977AEC15-EA18-4AED-BEB5-6B007090D789}"/>
    <cellStyle name="Notas 16 3 4 4 2" xfId="31453" xr:uid="{E6AE38FF-DCC7-43D4-8597-BEDC472D7AEB}"/>
    <cellStyle name="Notas 16 3 4 5" xfId="18083" xr:uid="{F3A2BF2A-F7C1-4D1B-B01B-A70E5D30C90A}"/>
    <cellStyle name="Notas 16 3 5" xfId="3301" xr:uid="{4CA94884-038C-49F6-A3EE-484B79E3D113}"/>
    <cellStyle name="Notas 16 3 5 2" xfId="5938" xr:uid="{E2A2F883-D101-4B93-8E08-5E7CAF125E79}"/>
    <cellStyle name="Notas 16 3 5 2 2" xfId="12249" xr:uid="{4EC24B61-B7E1-4349-ABE6-98145D83684C}"/>
    <cellStyle name="Notas 16 3 5 2 2 2" xfId="27357" xr:uid="{8A752D08-55D7-42BE-B89F-5DB3C9CF6D66}"/>
    <cellStyle name="Notas 16 3 5 2 3" xfId="7659" xr:uid="{BE7FFA23-D7B3-4269-9691-6091EC8EAD44}"/>
    <cellStyle name="Notas 16 3 5 2 3 2" xfId="22767" xr:uid="{51A4732C-5948-4E38-B1E8-380713BA8B5D}"/>
    <cellStyle name="Notas 16 3 5 2 4" xfId="21046" xr:uid="{1C9A125E-32AB-4914-9125-E413ADCF6081}"/>
    <cellStyle name="Notas 16 3 5 3" xfId="9683" xr:uid="{FF9FF99D-F2E4-4D47-9349-080DF3BED86A}"/>
    <cellStyle name="Notas 16 3 5 3 2" xfId="24791" xr:uid="{F4CBD38C-410B-4100-8294-D346E4D459FA}"/>
    <cellStyle name="Notas 16 3 5 4" xfId="7373" xr:uid="{53A21480-FE2F-483F-894A-8732C9D05C4A}"/>
    <cellStyle name="Notas 16 3 5 4 2" xfId="22481" xr:uid="{D4AFDB89-A166-4ACC-BEA0-8C9E03079B39}"/>
    <cellStyle name="Notas 16 3 5 5" xfId="18409" xr:uid="{09EAA435-A383-4B67-941A-BEDEE08DEC5B}"/>
    <cellStyle name="Notas 16 3 6" xfId="3607" xr:uid="{FE153480-591F-425A-A53A-D9D25685CA84}"/>
    <cellStyle name="Notas 16 3 6 2" xfId="6244" xr:uid="{F73FA3C9-5717-464F-9826-A58BFF70E8E8}"/>
    <cellStyle name="Notas 16 3 6 2 2" xfId="12555" xr:uid="{61C0C942-D165-4534-8E98-1247E178FC31}"/>
    <cellStyle name="Notas 16 3 6 2 2 2" xfId="27663" xr:uid="{0D59533F-CBEC-4E93-BF21-B487321712B1}"/>
    <cellStyle name="Notas 16 3 6 2 3" xfId="14390" xr:uid="{489F4B7F-2549-4254-B405-34CD5995D963}"/>
    <cellStyle name="Notas 16 3 6 2 3 2" xfId="29498" xr:uid="{1150FE12-537E-43DD-A5E8-7A24A1A55A6B}"/>
    <cellStyle name="Notas 16 3 6 2 4" xfId="21352" xr:uid="{6803B588-17A4-479C-8422-19B3A0AA2308}"/>
    <cellStyle name="Notas 16 3 6 3" xfId="9989" xr:uid="{1E1E4068-4BD7-4669-9FA2-BAC4ED1731EE}"/>
    <cellStyle name="Notas 16 3 6 3 2" xfId="25097" xr:uid="{62AC97F6-14B9-46A8-BE7C-8D3F4EEC8027}"/>
    <cellStyle name="Notas 16 3 6 4" xfId="14294" xr:uid="{96B7C83E-5AC9-495E-8669-5CBD9586F74F}"/>
    <cellStyle name="Notas 16 3 6 4 2" xfId="29402" xr:uid="{034C139B-A60E-4EE5-98E5-5259B7D1A50C}"/>
    <cellStyle name="Notas 16 3 6 5" xfId="18715" xr:uid="{02155970-66FF-4B98-B359-D6C914E71045}"/>
    <cellStyle name="Notas 16 3 7" xfId="3968" xr:uid="{9112BF59-8811-4197-B017-8B770FB26B8C}"/>
    <cellStyle name="Notas 16 3 7 2" xfId="6605" xr:uid="{15819675-DA3D-409C-BC76-A4B89CE27D16}"/>
    <cellStyle name="Notas 16 3 7 2 2" xfId="12916" xr:uid="{0ABC5625-9FE6-4D45-A84A-E2935B3D97EC}"/>
    <cellStyle name="Notas 16 3 7 2 2 2" xfId="28024" xr:uid="{73C65A4A-FE8C-4D17-8B7E-FF61CF840630}"/>
    <cellStyle name="Notas 16 3 7 2 3" xfId="16606" xr:uid="{31672592-BB44-4345-839E-23AEE82E0EF0}"/>
    <cellStyle name="Notas 16 3 7 2 3 2" xfId="31714" xr:uid="{075EBE9C-F284-4925-8008-560C825EAE56}"/>
    <cellStyle name="Notas 16 3 7 2 4" xfId="21713" xr:uid="{012850CD-9355-4E9F-A55D-42672EAE2BDD}"/>
    <cellStyle name="Notas 16 3 7 3" xfId="10350" xr:uid="{983327D8-5ABE-429B-99E8-FB3600FD9976}"/>
    <cellStyle name="Notas 16 3 7 3 2" xfId="25458" xr:uid="{CDBF6BCC-F372-4CDA-9B3F-8BBE2861CE41}"/>
    <cellStyle name="Notas 16 3 7 4" xfId="16162" xr:uid="{E94691CD-CE6B-4AFC-8370-027E08104B9E}"/>
    <cellStyle name="Notas 16 3 7 4 2" xfId="31270" xr:uid="{9D40EC91-199B-4C2F-B66B-A4BD1C2C5BE2}"/>
    <cellStyle name="Notas 16 3 7 5" xfId="19076" xr:uid="{F8AAD270-58FA-464F-9D76-283E28B84071}"/>
    <cellStyle name="Notas 16 3 8" xfId="4300" xr:uid="{8BFF258B-F059-4D8D-A5BE-2EF4EA52DA2D}"/>
    <cellStyle name="Notas 16 3 8 2" xfId="6937" xr:uid="{03C6D485-C064-4E78-AB49-330995DD2B69}"/>
    <cellStyle name="Notas 16 3 8 2 2" xfId="13248" xr:uid="{5E94B37E-FF17-4953-A0E9-703863EB9D78}"/>
    <cellStyle name="Notas 16 3 8 2 2 2" xfId="28356" xr:uid="{FD9EF0BB-FA77-492E-AEEA-AE689527D667}"/>
    <cellStyle name="Notas 16 3 8 2 3" xfId="16912" xr:uid="{9F69689B-992F-4989-A9D5-A32C85CF1922}"/>
    <cellStyle name="Notas 16 3 8 2 3 2" xfId="32020" xr:uid="{E0B3B60A-082E-4DD5-A41A-46917AC1D5D1}"/>
    <cellStyle name="Notas 16 3 8 2 4" xfId="22045" xr:uid="{9D7F0285-B0E7-470A-A27E-4D8F278197D6}"/>
    <cellStyle name="Notas 16 3 8 3" xfId="10682" xr:uid="{CD76AB58-A0B2-46E4-8332-8ADC13D6C25F}"/>
    <cellStyle name="Notas 16 3 8 3 2" xfId="25790" xr:uid="{6070C646-E430-4227-9A83-6E611D15C6A0}"/>
    <cellStyle name="Notas 16 3 8 4" xfId="13423" xr:uid="{C5AE15B5-883A-4D92-80E6-8673E5AFF1F2}"/>
    <cellStyle name="Notas 16 3 8 4 2" xfId="28531" xr:uid="{F6F8EED0-C8AE-4DCA-AEA2-E9997F53067C}"/>
    <cellStyle name="Notas 16 3 8 5" xfId="19408" xr:uid="{EE0A01A1-7BDC-43A2-A068-DD8E2F0BB517}"/>
    <cellStyle name="Notas 16 3 9" xfId="4533" xr:uid="{A867A8EC-42D1-46B2-894C-BA2FA3EA1B25}"/>
    <cellStyle name="Notas 16 3 9 2" xfId="10915" xr:uid="{1579CCC5-8323-4D43-81BB-30EFD3DB8942}"/>
    <cellStyle name="Notas 16 3 9 2 2" xfId="26023" xr:uid="{C83AE228-60C4-4DE9-BDDB-A8FDA02E1287}"/>
    <cellStyle name="Notas 16 3 9 3" xfId="14020" xr:uid="{66AD4D36-852E-40F0-80E5-DFB23DFBD331}"/>
    <cellStyle name="Notas 16 3 9 3 2" xfId="29128" xr:uid="{311C7FB7-3079-42AA-A3E1-184D2332A7F4}"/>
    <cellStyle name="Notas 16 3 9 4" xfId="19641" xr:uid="{301762A9-E0FC-41BA-A7E0-888E786F4377}"/>
    <cellStyle name="Notas 16 4" xfId="2106" xr:uid="{BF88E4AD-5CB6-462E-A15A-CE0404882D08}"/>
    <cellStyle name="Notas 16 4 10" xfId="8604" xr:uid="{8C4EB7EA-FC61-403E-ACD5-20C79FC20B9D}"/>
    <cellStyle name="Notas 16 4 10 2" xfId="23712" xr:uid="{5CBA3723-5F8A-4BF9-8FDA-40E475572F17}"/>
    <cellStyle name="Notas 16 4 11" xfId="15534" xr:uid="{83CC2BF3-05BB-4D79-8E71-612A1E80BB00}"/>
    <cellStyle name="Notas 16 4 11 2" xfId="30642" xr:uid="{B4A4687D-408E-4F98-8F5B-0836F98521BB}"/>
    <cellStyle name="Notas 16 4 12" xfId="14214" xr:uid="{AF9C26E2-BD68-4106-8E67-3C691A3F0DE1}"/>
    <cellStyle name="Notas 16 4 12 2" xfId="29322" xr:uid="{BFAE9119-46EB-4B59-B541-FF53DAB56D42}"/>
    <cellStyle name="Notas 16 4 13" xfId="17331" xr:uid="{A5079974-04E2-4104-B3C7-4B0941B496E5}"/>
    <cellStyle name="Notas 16 4 2" xfId="2596" xr:uid="{248EC42B-08BC-4F3A-AF29-16381E2BA242}"/>
    <cellStyle name="Notas 16 4 2 2" xfId="5233" xr:uid="{2412042F-B54C-40B1-8318-443E86A78192}"/>
    <cellStyle name="Notas 16 4 2 2 2" xfId="11597" xr:uid="{B597134C-6147-41AA-82A1-56A339FBF964}"/>
    <cellStyle name="Notas 16 4 2 2 2 2" xfId="26705" xr:uid="{824ADCA9-9D4B-4F0E-9C97-06036520F6C9}"/>
    <cellStyle name="Notas 16 4 2 2 3" xfId="9156" xr:uid="{9AB5CE51-F628-421C-B995-9F9E84889664}"/>
    <cellStyle name="Notas 16 4 2 2 3 2" xfId="24264" xr:uid="{C2290B94-D884-4496-A107-D271C3A77C26}"/>
    <cellStyle name="Notas 16 4 2 2 4" xfId="20341" xr:uid="{FA4EC2C3-B831-4A10-8D1B-F5B32EA5AFB5}"/>
    <cellStyle name="Notas 16 4 2 3" xfId="9063" xr:uid="{BFA600A8-F9E3-4F80-A567-E8E52B44EB22}"/>
    <cellStyle name="Notas 16 4 2 3 2" xfId="24171" xr:uid="{9A9B5A79-D19C-40EE-A4B6-6B88ABC86772}"/>
    <cellStyle name="Notas 16 4 2 4" xfId="16388" xr:uid="{4E97D168-49CF-44DF-A4EC-ADA93F9F3E10}"/>
    <cellStyle name="Notas 16 4 2 4 2" xfId="31496" xr:uid="{B762D00A-32E3-450B-B7CC-6798E038B122}"/>
    <cellStyle name="Notas 16 4 2 5" xfId="15348" xr:uid="{A4862EC9-5398-4A3A-829F-C06EB889E1BB}"/>
    <cellStyle name="Notas 16 4 2 5 2" xfId="30456" xr:uid="{D38FF3BA-0EAD-4242-A015-49456733AB04}"/>
    <cellStyle name="Notas 16 4 2 6" xfId="17704" xr:uid="{9A0D3488-A166-42BE-B168-D4E871BA792A}"/>
    <cellStyle name="Notas 16 4 3" xfId="2861" xr:uid="{BD78CA82-E08C-40C8-A896-1ADF00CDBB9D}"/>
    <cellStyle name="Notas 16 4 3 2" xfId="5498" xr:uid="{28C99D41-4933-4706-8DE2-A824CC12BA24}"/>
    <cellStyle name="Notas 16 4 3 2 2" xfId="15961" xr:uid="{1107E068-4A2D-45E1-8799-5485EB462FDD}"/>
    <cellStyle name="Notas 16 4 3 2 2 2" xfId="31069" xr:uid="{B8842A86-8566-4633-836D-614563B594AB}"/>
    <cellStyle name="Notas 16 4 3 2 3" xfId="20606" xr:uid="{7EF82C35-D490-49DB-84AF-D22183496795}"/>
    <cellStyle name="Notas 16 4 3 3" xfId="13484" xr:uid="{A1507814-7262-47CC-81C1-935DCC3F1521}"/>
    <cellStyle name="Notas 16 4 3 3 2" xfId="28592" xr:uid="{15896A1E-74A1-47E1-9299-660E706B4A65}"/>
    <cellStyle name="Notas 16 4 3 4" xfId="17969" xr:uid="{E2E76831-0949-4DAD-A2A2-A9EBA5BA2539}"/>
    <cellStyle name="Notas 16 4 4" xfId="3164" xr:uid="{F91553FB-911C-4DA3-9472-BCCF8D7493B8}"/>
    <cellStyle name="Notas 16 4 4 2" xfId="5801" xr:uid="{76348A1E-4590-41E6-B650-041DA5FB52CF}"/>
    <cellStyle name="Notas 16 4 4 2 2" xfId="12112" xr:uid="{1802A49F-C50F-42F4-8AA1-EE933789A870}"/>
    <cellStyle name="Notas 16 4 4 2 2 2" xfId="27220" xr:uid="{BF134F4F-88DE-4BA8-8C49-7D5245F87B92}"/>
    <cellStyle name="Notas 16 4 4 2 3" xfId="7795" xr:uid="{F18FCB6F-CEBC-4377-B38F-9CB1472A35D9}"/>
    <cellStyle name="Notas 16 4 4 2 3 2" xfId="22903" xr:uid="{775697E2-9617-4947-B6A9-DEBEC0DF9816}"/>
    <cellStyle name="Notas 16 4 4 2 4" xfId="20909" xr:uid="{DDAAAACF-6C00-4E8A-9A65-B54C9EB71DCB}"/>
    <cellStyle name="Notas 16 4 4 3" xfId="9546" xr:uid="{D1781A3E-A838-4BB1-8585-26695D1529D7}"/>
    <cellStyle name="Notas 16 4 4 3 2" xfId="24654" xr:uid="{5BC8B210-B2B4-49FA-B504-EA78FB84D917}"/>
    <cellStyle name="Notas 16 4 4 4" xfId="14002" xr:uid="{9F0F30BE-33F9-44AA-968A-EF0D33892065}"/>
    <cellStyle name="Notas 16 4 4 4 2" xfId="29110" xr:uid="{A1C0232B-55A1-4BE2-98F6-6F7D1169FFAF}"/>
    <cellStyle name="Notas 16 4 4 5" xfId="18272" xr:uid="{2BECD826-6A5E-443C-8F7C-C410E7E040E8}"/>
    <cellStyle name="Notas 16 4 5" xfId="3490" xr:uid="{412E2830-34FA-4235-80B9-59448D10819D}"/>
    <cellStyle name="Notas 16 4 5 2" xfId="6127" xr:uid="{7C265BC2-26C9-4F3E-BCE6-32084DC44A0E}"/>
    <cellStyle name="Notas 16 4 5 2 2" xfId="12438" xr:uid="{7B1B39A4-5C9A-4732-A54C-A537C5ADE894}"/>
    <cellStyle name="Notas 16 4 5 2 2 2" xfId="27546" xr:uid="{62480348-C5D7-45FB-AD83-1271B67C2561}"/>
    <cellStyle name="Notas 16 4 5 2 3" xfId="15259" xr:uid="{752A5FD3-FD41-40B4-80B9-D44CE17D861A}"/>
    <cellStyle name="Notas 16 4 5 2 3 2" xfId="30367" xr:uid="{A8B741FA-6986-4B60-BBA9-2873398CA0D5}"/>
    <cellStyle name="Notas 16 4 5 2 4" xfId="21235" xr:uid="{834EE656-CDD1-49F8-85DE-A1C8E78969ED}"/>
    <cellStyle name="Notas 16 4 5 3" xfId="9872" xr:uid="{F92DFAAB-73EE-4089-8ED7-592F0A44720B}"/>
    <cellStyle name="Notas 16 4 5 3 2" xfId="24980" xr:uid="{6E369C72-9340-4B0F-B5F8-D00E85C4B541}"/>
    <cellStyle name="Notas 16 4 5 4" xfId="15138" xr:uid="{E62846E4-07B3-458D-94E9-A5F296CA0E72}"/>
    <cellStyle name="Notas 16 4 5 4 2" xfId="30246" xr:uid="{7C862394-FB80-445D-AC48-30A43C4CCA1B}"/>
    <cellStyle name="Notas 16 4 5 5" xfId="18598" xr:uid="{B8067001-6E97-4D31-8989-B6D13AA4EE8A}"/>
    <cellStyle name="Notas 16 4 6" xfId="3796" xr:uid="{4EEB3FF1-AF2B-42B9-9E61-01108160DC8D}"/>
    <cellStyle name="Notas 16 4 6 2" xfId="6433" xr:uid="{F0DA69AE-83DF-4A5C-9A3A-A9445B8B9AA5}"/>
    <cellStyle name="Notas 16 4 6 2 2" xfId="12744" xr:uid="{A39FED39-C3BA-4555-A51C-AF8AB6320520}"/>
    <cellStyle name="Notas 16 4 6 2 2 2" xfId="27852" xr:uid="{BC57989C-A8D7-40D5-9935-5D0E68EDD3D4}"/>
    <cellStyle name="Notas 16 4 6 2 3" xfId="13371" xr:uid="{CBAD1B88-8BD1-4D47-91AB-DDFA0204AFE9}"/>
    <cellStyle name="Notas 16 4 6 2 3 2" xfId="28479" xr:uid="{7C52CB26-FC4C-4654-AA25-956CE9175F65}"/>
    <cellStyle name="Notas 16 4 6 2 4" xfId="21541" xr:uid="{122897F0-A088-4747-8E92-DF8DCC816434}"/>
    <cellStyle name="Notas 16 4 6 3" xfId="10178" xr:uid="{3F9F471E-189E-4CE3-B6C7-20CD55B551C1}"/>
    <cellStyle name="Notas 16 4 6 3 2" xfId="25286" xr:uid="{468ECAF3-F287-4DF1-B775-4724B4281367}"/>
    <cellStyle name="Notas 16 4 6 4" xfId="8016" xr:uid="{61F9089C-5B5F-4308-9374-C56CB97E0E44}"/>
    <cellStyle name="Notas 16 4 6 4 2" xfId="23124" xr:uid="{7D472513-534E-4E41-A45F-23302DD75D07}"/>
    <cellStyle name="Notas 16 4 6 5" xfId="18904" xr:uid="{48541070-D86B-4620-8D69-8FA4CACC15DB}"/>
    <cellStyle name="Notas 16 4 7" xfId="4178" xr:uid="{E5F80D25-C536-4F08-9CCE-719742E9C271}"/>
    <cellStyle name="Notas 16 4 7 2" xfId="6815" xr:uid="{88D13D26-C2DF-4139-B532-B4A62A12D709}"/>
    <cellStyle name="Notas 16 4 7 2 2" xfId="13126" xr:uid="{E4D34482-1639-4C81-AB48-5F90E1707FAF}"/>
    <cellStyle name="Notas 16 4 7 2 2 2" xfId="28234" xr:uid="{B657F813-F8BD-4A30-81B8-CFCE84A4C0EF}"/>
    <cellStyle name="Notas 16 4 7 2 3" xfId="16795" xr:uid="{2498DF52-893D-473A-9440-56FCB317BAFC}"/>
    <cellStyle name="Notas 16 4 7 2 3 2" xfId="31903" xr:uid="{A8933CE5-EF54-4FE0-A7D5-60E1439CD345}"/>
    <cellStyle name="Notas 16 4 7 2 4" xfId="21923" xr:uid="{989DC5E3-8C97-4E5C-8294-881727B314CC}"/>
    <cellStyle name="Notas 16 4 7 3" xfId="10560" xr:uid="{322DDAE0-7EDD-4454-888A-F167E3EFE604}"/>
    <cellStyle name="Notas 16 4 7 3 2" xfId="25668" xr:uid="{85DEFB4C-AE4C-49F6-A1A3-DBFE832ADA79}"/>
    <cellStyle name="Notas 16 4 7 4" xfId="16082" xr:uid="{AF96905C-57E6-4646-BED5-21721AC61A33}"/>
    <cellStyle name="Notas 16 4 7 4 2" xfId="31190" xr:uid="{F70B18A0-60DE-4A3A-9B19-48829C58FE6A}"/>
    <cellStyle name="Notas 16 4 7 5" xfId="19286" xr:uid="{0C1EE74E-1082-420A-95EB-B5DE2A9CCDF1}"/>
    <cellStyle name="Notas 16 4 8" xfId="4385" xr:uid="{0FC1A135-5760-4F57-BA63-77C39FA14D4A}"/>
    <cellStyle name="Notas 16 4 8 2" xfId="7022" xr:uid="{BEBD0D69-A74A-4808-8CDB-CC25030FC73D}"/>
    <cellStyle name="Notas 16 4 8 2 2" xfId="13333" xr:uid="{522D3213-9FF4-4CAC-B623-855961994A51}"/>
    <cellStyle name="Notas 16 4 8 2 2 2" xfId="28441" xr:uid="{3DC43BEA-6A2A-4590-894A-7F15394AC1AF}"/>
    <cellStyle name="Notas 16 4 8 2 3" xfId="16997" xr:uid="{260EDAFB-6742-4129-9BE8-2E8ED2C18C75}"/>
    <cellStyle name="Notas 16 4 8 2 3 2" xfId="32105" xr:uid="{BB9F7A07-5FE5-4FA4-AD61-E34A70EA3745}"/>
    <cellStyle name="Notas 16 4 8 2 4" xfId="22130" xr:uid="{0F435BEA-E46D-4D26-9004-7C9C4C00A8BE}"/>
    <cellStyle name="Notas 16 4 8 3" xfId="10767" xr:uid="{9E4B9528-7FD9-4549-A4CC-DDA7314F0E2F}"/>
    <cellStyle name="Notas 16 4 8 3 2" xfId="25875" xr:uid="{298E4830-E873-4388-AF8A-5A97A39202D1}"/>
    <cellStyle name="Notas 16 4 8 4" xfId="7451" xr:uid="{664D14FB-4F49-4E0C-A050-B64AACB2B984}"/>
    <cellStyle name="Notas 16 4 8 4 2" xfId="22559" xr:uid="{A7DA342B-97B2-42D2-9441-14E24061FBA4}"/>
    <cellStyle name="Notas 16 4 8 5" xfId="19493" xr:uid="{3F6060E4-B50A-4B05-A05A-50A8080E4EEB}"/>
    <cellStyle name="Notas 16 4 9" xfId="4743" xr:uid="{182F74B9-9779-4FB3-BF74-B0C82CDAF2B4}"/>
    <cellStyle name="Notas 16 4 9 2" xfId="11125" xr:uid="{1B733BCB-8B40-4A90-A54F-B802D17D85B9}"/>
    <cellStyle name="Notas 16 4 9 2 2" xfId="26233" xr:uid="{8BF8E6EC-F893-4EFB-ABDC-98FC11651F44}"/>
    <cellStyle name="Notas 16 4 9 3" xfId="7088" xr:uid="{2B51835C-9E48-4828-93D3-14C5CC8B977E}"/>
    <cellStyle name="Notas 16 4 9 3 2" xfId="22196" xr:uid="{0422C070-439D-41F9-8858-8B1E30319872}"/>
    <cellStyle name="Notas 16 4 9 4" xfId="19851" xr:uid="{B8B0F303-E388-482B-B1F4-7186FC29E705}"/>
    <cellStyle name="Notas 16 5" xfId="2018" xr:uid="{621CC0EA-927F-4AD1-9075-77E1EDF8ABB6}"/>
    <cellStyle name="Notas 16 5 10" xfId="8049" xr:uid="{5F00CCB6-3DE9-4D3E-81F2-92A3FE4E7714}"/>
    <cellStyle name="Notas 16 5 10 2" xfId="23157" xr:uid="{B5814AFB-8D8F-4EB5-86B7-8A8174B7D640}"/>
    <cellStyle name="Notas 16 5 11" xfId="7168" xr:uid="{2D437B91-7DF6-40C9-BB53-96E7375BEFC9}"/>
    <cellStyle name="Notas 16 5 11 2" xfId="22276" xr:uid="{07281E29-336D-49AA-BFEA-2839486C8104}"/>
    <cellStyle name="Notas 16 5 12" xfId="17243" xr:uid="{5D19DE26-6C8A-4368-81F8-4B59E6919D9C}"/>
    <cellStyle name="Notas 16 5 2" xfId="2780" xr:uid="{BE1133FA-E46B-488E-A0AA-CAB6FDB9DC64}"/>
    <cellStyle name="Notas 16 5 2 2" xfId="5417" xr:uid="{31911962-AE3D-4382-BFD3-3EB3954DC479}"/>
    <cellStyle name="Notas 16 5 2 2 2" xfId="7707" xr:uid="{1505B57F-859A-4A1C-B185-71C89671C6D9}"/>
    <cellStyle name="Notas 16 5 2 2 2 2" xfId="22815" xr:uid="{8A1FF4D7-B40A-4350-A00C-58719727D44D}"/>
    <cellStyle name="Notas 16 5 2 2 3" xfId="20525" xr:uid="{206D45B5-2FB2-4360-B641-D7DB9D3E8585}"/>
    <cellStyle name="Notas 16 5 2 3" xfId="13714" xr:uid="{0671914B-55EC-4CD5-B751-DD5B8BD38FAF}"/>
    <cellStyle name="Notas 16 5 2 3 2" xfId="28822" xr:uid="{89163E2B-D730-442A-911B-43B04FFF0DAC}"/>
    <cellStyle name="Notas 16 5 2 4" xfId="17888" xr:uid="{EB93ED10-A55E-40F5-A029-ABA2F33EC215}"/>
    <cellStyle name="Notas 16 5 3" xfId="3083" xr:uid="{72492A6C-FAA0-479A-ADA6-79164711CCA7}"/>
    <cellStyle name="Notas 16 5 3 2" xfId="5720" xr:uid="{84A63DB1-23FF-44A1-A957-355921873913}"/>
    <cellStyle name="Notas 16 5 3 2 2" xfId="12031" xr:uid="{322A2807-2C09-4CEB-9149-A8F8695CEFAA}"/>
    <cellStyle name="Notas 16 5 3 2 2 2" xfId="27139" xr:uid="{9ADC0196-4E36-42AB-A7B3-84723960D99E}"/>
    <cellStyle name="Notas 16 5 3 2 3" xfId="15230" xr:uid="{A904FDAF-84FE-4869-94F7-D52F4729BA8C}"/>
    <cellStyle name="Notas 16 5 3 2 3 2" xfId="30338" xr:uid="{ADCC9D2E-8ABF-4B7E-A5C4-155CDA2E0EF2}"/>
    <cellStyle name="Notas 16 5 3 2 4" xfId="20828" xr:uid="{CBD7406C-1895-4593-BA68-EBEEF1D08EE1}"/>
    <cellStyle name="Notas 16 5 3 3" xfId="9465" xr:uid="{288350D4-7F17-477E-BE25-A8AF17E5C988}"/>
    <cellStyle name="Notas 16 5 3 3 2" xfId="24573" xr:uid="{81F4260D-15D0-4AE9-94FF-084F32338ECA}"/>
    <cellStyle name="Notas 16 5 3 4" xfId="15924" xr:uid="{5AE92E1B-8FC6-4E54-AF2A-263516369D6C}"/>
    <cellStyle name="Notas 16 5 3 4 2" xfId="31032" xr:uid="{8B8DFDB0-8FD8-48BC-B35A-C5A37E075369}"/>
    <cellStyle name="Notas 16 5 3 5" xfId="18191" xr:uid="{67FC59A3-6442-4B8D-97E7-3990EA6806A3}"/>
    <cellStyle name="Notas 16 5 4" xfId="3409" xr:uid="{9B806649-DB20-4415-BE87-D8B128C2D081}"/>
    <cellStyle name="Notas 16 5 4 2" xfId="6046" xr:uid="{AA378954-168F-4834-AE63-75757296D00E}"/>
    <cellStyle name="Notas 16 5 4 2 2" xfId="12357" xr:uid="{8A3F9D4F-E78B-4FED-AD96-70ACF7CBD688}"/>
    <cellStyle name="Notas 16 5 4 2 2 2" xfId="27465" xr:uid="{D5F6DA31-6C22-464E-ABEF-F07F902FBEB9}"/>
    <cellStyle name="Notas 16 5 4 2 3" xfId="14525" xr:uid="{9B76A2D0-BEBC-4746-927C-49447F1D99C9}"/>
    <cellStyle name="Notas 16 5 4 2 3 2" xfId="29633" xr:uid="{D0090DC6-343A-443B-BC60-DBE394F4DA88}"/>
    <cellStyle name="Notas 16 5 4 2 4" xfId="21154" xr:uid="{2A6401C2-45AF-4661-8F0E-C0C764642F68}"/>
    <cellStyle name="Notas 16 5 4 3" xfId="9791" xr:uid="{D5A6B05E-3380-4A50-BFBE-8027B6AF27E4}"/>
    <cellStyle name="Notas 16 5 4 3 2" xfId="24899" xr:uid="{55DE4754-5219-4F25-B5B2-A37602F93132}"/>
    <cellStyle name="Notas 16 5 4 4" xfId="16089" xr:uid="{8C3C458C-932E-43D0-9B68-7F013F17962B}"/>
    <cellStyle name="Notas 16 5 4 4 2" xfId="31197" xr:uid="{BB2E0A9A-491E-4D4C-A00C-137669701235}"/>
    <cellStyle name="Notas 16 5 4 5" xfId="18517" xr:uid="{CBD3F1B3-4E12-479E-95BF-444ADE25D72C}"/>
    <cellStyle name="Notas 16 5 5" xfId="3715" xr:uid="{6DDCD889-504B-40F7-9BF7-64E3FE571999}"/>
    <cellStyle name="Notas 16 5 5 2" xfId="6352" xr:uid="{2ED111B1-E7A1-400D-973C-5D351AC07819}"/>
    <cellStyle name="Notas 16 5 5 2 2" xfId="12663" xr:uid="{676B7B9A-D50E-4D53-80F8-9C096CA6DA70}"/>
    <cellStyle name="Notas 16 5 5 2 2 2" xfId="27771" xr:uid="{C4B6FE26-2590-4A36-84B9-E3442AE75837}"/>
    <cellStyle name="Notas 16 5 5 2 3" xfId="13941" xr:uid="{AC6AFA08-0924-42D4-B2DE-634AEF401E4D}"/>
    <cellStyle name="Notas 16 5 5 2 3 2" xfId="29049" xr:uid="{BEA07E35-A855-440C-AAD3-A5763A633F45}"/>
    <cellStyle name="Notas 16 5 5 2 4" xfId="21460" xr:uid="{DBA991F0-D137-4D8D-A278-6AFFBFAE9412}"/>
    <cellStyle name="Notas 16 5 5 3" xfId="10097" xr:uid="{72621F40-F43E-4C32-8F6F-7E821FA6B999}"/>
    <cellStyle name="Notas 16 5 5 3 2" xfId="25205" xr:uid="{044327A3-9D81-47C8-9221-622472DCF298}"/>
    <cellStyle name="Notas 16 5 5 4" xfId="7829" xr:uid="{4D83F98C-D507-47E0-B723-27E3B66647FA}"/>
    <cellStyle name="Notas 16 5 5 4 2" xfId="22937" xr:uid="{00C04812-BCE6-406F-B756-2206D2E3DF3D}"/>
    <cellStyle name="Notas 16 5 5 5" xfId="18823" xr:uid="{DD35976F-71E4-4A04-882D-27CECE7C6287}"/>
    <cellStyle name="Notas 16 5 6" xfId="4090" xr:uid="{F0905533-8C4E-42E4-AC5B-BD9BBF1D78AF}"/>
    <cellStyle name="Notas 16 5 6 2" xfId="6727" xr:uid="{AF3EA1F7-22D6-4381-8FA4-9F445EB06A4D}"/>
    <cellStyle name="Notas 16 5 6 2 2" xfId="13038" xr:uid="{AB64D3DB-6EBC-42F5-A216-0F1150232B86}"/>
    <cellStyle name="Notas 16 5 6 2 2 2" xfId="28146" xr:uid="{6C30E908-C7E3-4C68-9B76-EBEE703488AA}"/>
    <cellStyle name="Notas 16 5 6 2 3" xfId="16714" xr:uid="{245121E7-F051-4432-8126-6FED9FEA00C1}"/>
    <cellStyle name="Notas 16 5 6 2 3 2" xfId="31822" xr:uid="{C77D113A-B151-4719-AF0F-CC3F8D5ADCDC}"/>
    <cellStyle name="Notas 16 5 6 2 4" xfId="21835" xr:uid="{14985ED1-F63E-4F17-8E99-0FB2B1F184D3}"/>
    <cellStyle name="Notas 16 5 6 3" xfId="10472" xr:uid="{FE9A2D5D-D05B-4989-BCDD-93ECDEE38B33}"/>
    <cellStyle name="Notas 16 5 6 3 2" xfId="25580" xr:uid="{F94E192B-EAE3-43D3-AE57-621E13FF6646}"/>
    <cellStyle name="Notas 16 5 6 4" xfId="14276" xr:uid="{D0425476-77CC-478B-948D-42328EF716C9}"/>
    <cellStyle name="Notas 16 5 6 4 2" xfId="29384" xr:uid="{B62C7CF6-17C1-4FB2-8DA2-C2188FE3BAE3}"/>
    <cellStyle name="Notas 16 5 6 5" xfId="19198" xr:uid="{3ADBBAA8-3D99-454F-9EA4-14BE1952EA9F}"/>
    <cellStyle name="Notas 16 5 7" xfId="4372" xr:uid="{DCFBC2D0-6D95-4371-A4E6-52A6F183BFBE}"/>
    <cellStyle name="Notas 16 5 7 2" xfId="7009" xr:uid="{B448A580-95DD-47EC-ADA5-305C50347A8A}"/>
    <cellStyle name="Notas 16 5 7 2 2" xfId="13320" xr:uid="{2D1E6489-9B6A-4327-BFDA-DAC2B6995063}"/>
    <cellStyle name="Notas 16 5 7 2 2 2" xfId="28428" xr:uid="{4F6012E5-CDD7-487F-B97D-D3909F9D90B4}"/>
    <cellStyle name="Notas 16 5 7 2 3" xfId="16984" xr:uid="{447759D1-82EA-4A26-BE6A-0CE136A687AD}"/>
    <cellStyle name="Notas 16 5 7 2 3 2" xfId="32092" xr:uid="{A6CD0450-CF2B-4236-9B3F-4C32610B85D2}"/>
    <cellStyle name="Notas 16 5 7 2 4" xfId="22117" xr:uid="{C35BC74D-666C-429A-AA6C-42C2465FEACF}"/>
    <cellStyle name="Notas 16 5 7 3" xfId="10754" xr:uid="{F70B089B-358F-4E43-BD14-A61FB83819B6}"/>
    <cellStyle name="Notas 16 5 7 3 2" xfId="25862" xr:uid="{56453AC2-322B-4E0C-85C7-774C5973EA30}"/>
    <cellStyle name="Notas 16 5 7 4" xfId="8725" xr:uid="{075DBECF-4BF9-46A1-9BAB-9C1182CEFE2B}"/>
    <cellStyle name="Notas 16 5 7 4 2" xfId="23833" xr:uid="{AEFA5CBA-71E6-4EB0-85DF-9C0924C3AB1D}"/>
    <cellStyle name="Notas 16 5 7 5" xfId="19480" xr:uid="{7D6AAAAA-F50F-4709-AC7B-967468E937D1}"/>
    <cellStyle name="Notas 16 5 8" xfId="4655" xr:uid="{FA387E6C-7409-4D80-B34E-02E582772E15}"/>
    <cellStyle name="Notas 16 5 8 2" xfId="11037" xr:uid="{63009CBB-2E8C-44D1-88C6-1E048A873891}"/>
    <cellStyle name="Notas 16 5 8 2 2" xfId="26145" xr:uid="{283F9C45-21D0-4360-92F1-C54AF1FFA73F}"/>
    <cellStyle name="Notas 16 5 8 3" xfId="7948" xr:uid="{07C714AF-F438-4871-9F65-27358609C774}"/>
    <cellStyle name="Notas 16 5 8 3 2" xfId="23056" xr:uid="{FEC94F0B-F2BC-44E2-B3CF-CB12F3288D60}"/>
    <cellStyle name="Notas 16 5 8 4" xfId="19763" xr:uid="{7AC42335-F36A-4A85-A1D9-096A95694D03}"/>
    <cellStyle name="Notas 16 5 9" xfId="8516" xr:uid="{E96F32F8-AFC7-43CE-A696-DA0CDC14DB5E}"/>
    <cellStyle name="Notas 16 5 9 2" xfId="23624" xr:uid="{11342035-0049-4631-A4CC-64416324AA0D}"/>
    <cellStyle name="Notas 17" xfId="1455" xr:uid="{00000000-0005-0000-0000-0000B3050000}"/>
    <cellStyle name="Notas 17 2" xfId="1910" xr:uid="{F07729F0-1C59-4722-A5E0-6D28A9E7460E}"/>
    <cellStyle name="Notas 17 2 10" xfId="14816" xr:uid="{60A916DF-2E46-4521-928A-E3F53A8520F8}"/>
    <cellStyle name="Notas 17 2 10 2" xfId="29924" xr:uid="{F1943170-5FF2-4423-9F45-092EFFEC3657}"/>
    <cellStyle name="Notas 17 2 11" xfId="7842" xr:uid="{2C61FF10-338F-42FD-BCF0-2D438F6D6DF8}"/>
    <cellStyle name="Notas 17 2 11 2" xfId="22950" xr:uid="{F37816CF-FD3D-40F5-A4AA-0CD4EF111F81}"/>
    <cellStyle name="Notas 17 2 12" xfId="17135" xr:uid="{764F93B0-E25B-4AAF-8DF5-21681D480DD1}"/>
    <cellStyle name="Notas 17 2 2" xfId="2470" xr:uid="{0CC91F92-D59A-4042-B911-95C46A11A0B2}"/>
    <cellStyle name="Notas 17 2 2 2" xfId="5107" xr:uid="{A9B5DB03-E290-481E-AA0E-E7ED00D64E70}"/>
    <cellStyle name="Notas 17 2 2 2 2" xfId="11471" xr:uid="{A2323A28-8F23-40CB-A220-155AAE0F339E}"/>
    <cellStyle name="Notas 17 2 2 2 2 2" xfId="26579" xr:uid="{141160CE-0F76-4B2A-88C8-EB68069B035B}"/>
    <cellStyle name="Notas 17 2 2 2 3" xfId="13832" xr:uid="{37880B58-07B3-40CC-BB53-24275DCFBE30}"/>
    <cellStyle name="Notas 17 2 2 2 3 2" xfId="28940" xr:uid="{55E66F1A-F637-44DC-8F4D-177B81A54DD8}"/>
    <cellStyle name="Notas 17 2 2 2 4" xfId="20215" xr:uid="{0A5FBBA5-606C-450D-A3EB-B2D7C3676778}"/>
    <cellStyle name="Notas 17 2 2 3" xfId="8937" xr:uid="{59F5693D-047E-4072-9C30-8E1CFC726394}"/>
    <cellStyle name="Notas 17 2 2 3 2" xfId="24045" xr:uid="{D0BA7CDB-B8A6-4CB7-9109-D6E132A0BFC4}"/>
    <cellStyle name="Notas 17 2 3" xfId="2686" xr:uid="{7B33E454-AE4D-44C7-9BA3-425E566BADE7}"/>
    <cellStyle name="Notas 17 2 3 2" xfId="5323" xr:uid="{09098E9A-FFFE-4798-AD02-C7DB9103481D}"/>
    <cellStyle name="Notas 17 2 3 2 2" xfId="13597" xr:uid="{977171AE-0FFB-42FB-8860-388D5896D699}"/>
    <cellStyle name="Notas 17 2 3 2 2 2" xfId="28705" xr:uid="{CA48CAC8-F2D7-49A1-A57D-AB3D61762F16}"/>
    <cellStyle name="Notas 17 2 3 2 3" xfId="20431" xr:uid="{E619BB65-343F-419C-AA16-435E429C7EBC}"/>
    <cellStyle name="Notas 17 2 3 3" xfId="16561" xr:uid="{A3622F76-9552-4F99-BF83-777802EAC117}"/>
    <cellStyle name="Notas 17 2 3 3 2" xfId="31669" xr:uid="{B8CD8314-F9D9-422A-9BD3-CAAA1DF35FFC}"/>
    <cellStyle name="Notas 17 2 3 4" xfId="17794" xr:uid="{0193F5FF-E799-43C0-824C-F0EF77AFC5BC}"/>
    <cellStyle name="Notas 17 2 4" xfId="2989" xr:uid="{23F3242E-B9D4-4E1C-BAB2-E811213A1B91}"/>
    <cellStyle name="Notas 17 2 4 2" xfId="5626" xr:uid="{BDAFC61B-015C-4DAD-B641-C1CEC6B51941}"/>
    <cellStyle name="Notas 17 2 4 2 2" xfId="11937" xr:uid="{AB8C865E-4FB7-4777-A219-22752A7386C3}"/>
    <cellStyle name="Notas 17 2 4 2 2 2" xfId="27045" xr:uid="{6140B5A7-5F60-4361-9B6B-BE53DFB618F9}"/>
    <cellStyle name="Notas 17 2 4 2 3" xfId="13951" xr:uid="{55092E84-F6F2-411F-943F-5CA8E3636100}"/>
    <cellStyle name="Notas 17 2 4 2 3 2" xfId="29059" xr:uid="{9A3CC193-FC23-4BDA-BACD-0DB570182929}"/>
    <cellStyle name="Notas 17 2 4 2 4" xfId="20734" xr:uid="{3AE1342A-362F-436E-BD4C-AD031F80B2B2}"/>
    <cellStyle name="Notas 17 2 4 3" xfId="9371" xr:uid="{47A4D05D-BD60-4116-A05F-1C6344FA7B85}"/>
    <cellStyle name="Notas 17 2 4 3 2" xfId="24479" xr:uid="{A7567F40-4FF8-4060-A5BD-1EB52EC7F889}"/>
    <cellStyle name="Notas 17 2 4 4" xfId="15057" xr:uid="{A66A9EF8-5BE1-4349-B3F0-B18FB6E1F822}"/>
    <cellStyle name="Notas 17 2 4 4 2" xfId="30165" xr:uid="{A17FA5FC-5025-48BC-BDBB-577226597F67}"/>
    <cellStyle name="Notas 17 2 4 5" xfId="18097" xr:uid="{B8BFB0D4-4C72-4381-9ACF-A166E7216B44}"/>
    <cellStyle name="Notas 17 2 5" xfId="3315" xr:uid="{772DF63D-CFC8-474C-B55E-C9B1219E480D}"/>
    <cellStyle name="Notas 17 2 5 2" xfId="5952" xr:uid="{C5B0207C-CFD7-4B3F-8AFA-AC3092F00EB9}"/>
    <cellStyle name="Notas 17 2 5 2 2" xfId="12263" xr:uid="{1974A376-F118-4CD7-BC37-D48FDEF650DF}"/>
    <cellStyle name="Notas 17 2 5 2 2 2" xfId="27371" xr:uid="{A1D5FED3-8502-4111-8E58-23E647669FEA}"/>
    <cellStyle name="Notas 17 2 5 2 3" xfId="8222" xr:uid="{E6970326-B545-4FCF-9E45-06BC864CF9BE}"/>
    <cellStyle name="Notas 17 2 5 2 3 2" xfId="23330" xr:uid="{0F4C222E-0AE0-4D6F-8BFC-BE76EC8E4D31}"/>
    <cellStyle name="Notas 17 2 5 2 4" xfId="21060" xr:uid="{37EB5C74-B2C8-44C0-94A4-CB3FAB49D718}"/>
    <cellStyle name="Notas 17 2 5 3" xfId="9697" xr:uid="{236F4E22-81CE-4B29-B335-FD176B274F4D}"/>
    <cellStyle name="Notas 17 2 5 3 2" xfId="24805" xr:uid="{595C9398-B548-4F59-B9A4-9A90D403842B}"/>
    <cellStyle name="Notas 17 2 5 4" xfId="15733" xr:uid="{238DBC64-E447-4059-90C8-B93597E7E88D}"/>
    <cellStyle name="Notas 17 2 5 4 2" xfId="30841" xr:uid="{5E42CDF5-551F-47E6-939E-488C8BB04CBF}"/>
    <cellStyle name="Notas 17 2 5 5" xfId="18423" xr:uid="{1E1AC2A8-6FEA-407D-A39B-04089E294C59}"/>
    <cellStyle name="Notas 17 2 6" xfId="3621" xr:uid="{6DA13957-B6A7-4278-AE64-53D29D968F4B}"/>
    <cellStyle name="Notas 17 2 6 2" xfId="6258" xr:uid="{1377F887-35AA-4106-B548-C2A871085472}"/>
    <cellStyle name="Notas 17 2 6 2 2" xfId="12569" xr:uid="{3F9CF78F-363B-475A-90DB-F3E500F980D9}"/>
    <cellStyle name="Notas 17 2 6 2 2 2" xfId="27677" xr:uid="{78BA4BEC-3370-4C05-A8CE-D8751B105283}"/>
    <cellStyle name="Notas 17 2 6 2 3" xfId="13971" xr:uid="{1312FE0B-0512-46D0-A360-71E7BAF86CB6}"/>
    <cellStyle name="Notas 17 2 6 2 3 2" xfId="29079" xr:uid="{E09DFF5F-4BC5-48C0-BBE4-FF928BF8FEBC}"/>
    <cellStyle name="Notas 17 2 6 2 4" xfId="21366" xr:uid="{E139B609-0419-4D97-A521-3458B3E4A8CD}"/>
    <cellStyle name="Notas 17 2 6 3" xfId="10003" xr:uid="{26C1BA67-0820-4325-A778-346433907C81}"/>
    <cellStyle name="Notas 17 2 6 3 2" xfId="25111" xr:uid="{4CA75A07-81D7-4A3B-B00B-F1D714E12BD4}"/>
    <cellStyle name="Notas 17 2 6 4" xfId="13955" xr:uid="{14D27BCE-3352-4788-BD6E-6F01478E51A2}"/>
    <cellStyle name="Notas 17 2 6 4 2" xfId="29063" xr:uid="{95FE9523-1D2E-4939-AD84-1C92F35E3CF7}"/>
    <cellStyle name="Notas 17 2 6 5" xfId="18729" xr:uid="{BAEDABE2-B97B-47A7-9A6D-DA053DD3E903}"/>
    <cellStyle name="Notas 17 2 7" xfId="3982" xr:uid="{C9AFC9CF-198B-4ED9-80FE-8BF36A8E2FB4}"/>
    <cellStyle name="Notas 17 2 7 2" xfId="6619" xr:uid="{E871BE2A-C9A2-44E0-B82A-AC1ED55BD0EF}"/>
    <cellStyle name="Notas 17 2 7 2 2" xfId="12930" xr:uid="{463AC166-4338-40C4-92FD-523E0C8F34DE}"/>
    <cellStyle name="Notas 17 2 7 2 2 2" xfId="28038" xr:uid="{C3C989FF-5B51-4D1A-86AB-B226482CF652}"/>
    <cellStyle name="Notas 17 2 7 2 3" xfId="16620" xr:uid="{6BC44409-77C6-47DA-908B-992FDB03DE31}"/>
    <cellStyle name="Notas 17 2 7 2 3 2" xfId="31728" xr:uid="{F5D6BA3E-EEF9-45D9-8E9D-7CA009D3720B}"/>
    <cellStyle name="Notas 17 2 7 2 4" xfId="21727" xr:uid="{CEDE8E74-671D-4CC8-8DB2-C988215DB6BC}"/>
    <cellStyle name="Notas 17 2 7 3" xfId="10364" xr:uid="{153D37C4-66A5-4F2E-A2AF-B2ECE00AAEE2}"/>
    <cellStyle name="Notas 17 2 7 3 2" xfId="25472" xr:uid="{CC584F5F-1773-4710-83D4-14F44958C3DA}"/>
    <cellStyle name="Notas 17 2 7 4" xfId="15559" xr:uid="{769279BE-6935-4705-B601-B01CF150CCC0}"/>
    <cellStyle name="Notas 17 2 7 4 2" xfId="30667" xr:uid="{8038EA80-B66C-4AA3-86E4-2AEB4EFC82C7}"/>
    <cellStyle name="Notas 17 2 7 5" xfId="19090" xr:uid="{DAF93774-3CD9-45F2-8A78-F3369731C222}"/>
    <cellStyle name="Notas 17 2 8" xfId="4547" xr:uid="{06A8B0D5-BE9C-493B-B085-9B7F3D6B5E3A}"/>
    <cellStyle name="Notas 17 2 8 2" xfId="10929" xr:uid="{205BD7EA-BD38-453E-9C92-106658374C13}"/>
    <cellStyle name="Notas 17 2 8 2 2" xfId="26037" xr:uid="{ED3AF779-3BD6-4534-880E-2BCAC1AB98BA}"/>
    <cellStyle name="Notas 17 2 8 3" xfId="7897" xr:uid="{8514B4FA-C43E-4A89-BA58-8DD1D5EE6070}"/>
    <cellStyle name="Notas 17 2 8 3 2" xfId="23005" xr:uid="{DAB13B0E-6BE2-48E7-B28F-8CC0D9772633}"/>
    <cellStyle name="Notas 17 2 8 4" xfId="19655" xr:uid="{BC6E6656-C5FB-4A4A-B6F0-4DF419DE281D}"/>
    <cellStyle name="Notas 17 2 9" xfId="8411" xr:uid="{20A1E370-3C91-4C3E-880D-832002B1D085}"/>
    <cellStyle name="Notas 17 2 9 2" xfId="23519" xr:uid="{24332482-0352-4521-A631-DB1F78FA4A79}"/>
    <cellStyle name="Notas 17 3" xfId="1897" xr:uid="{2E74BE33-F94C-46BF-BE11-E2BEE9E8F3E4}"/>
    <cellStyle name="Notas 17 3 10" xfId="8398" xr:uid="{AE8D8209-72E5-4982-92A6-DF152E32F40E}"/>
    <cellStyle name="Notas 17 3 10 2" xfId="23506" xr:uid="{DBE44BC3-71DE-4A41-B9A5-4BA703E4FCDA}"/>
    <cellStyle name="Notas 17 3 11" xfId="16370" xr:uid="{70B90EEC-ADDC-483A-8C8E-5F3E1A2F45F6}"/>
    <cellStyle name="Notas 17 3 11 2" xfId="31478" xr:uid="{0E2377E1-89BF-4FE9-AD31-5FC4CA5A481D}"/>
    <cellStyle name="Notas 17 3 12" xfId="15848" xr:uid="{7369B631-DA61-4FC3-B9EB-F603923DAE45}"/>
    <cellStyle name="Notas 17 3 12 2" xfId="30956" xr:uid="{88334B73-3808-4522-AE64-A57E9DEBAB16}"/>
    <cellStyle name="Notas 17 3 13" xfId="17122" xr:uid="{5F88B68D-4DDE-4CFF-B460-ECF7EECB0B47}"/>
    <cellStyle name="Notas 17 3 2" xfId="2457" xr:uid="{B285AD25-476A-4678-9922-CD9BE729D757}"/>
    <cellStyle name="Notas 17 3 2 2" xfId="5094" xr:uid="{7F09C17C-91CC-4379-B35F-995FA1392CF4}"/>
    <cellStyle name="Notas 17 3 2 2 2" xfId="11458" xr:uid="{9A9F78AF-1CA1-416D-A718-29FF32EC868F}"/>
    <cellStyle name="Notas 17 3 2 2 2 2" xfId="26566" xr:uid="{DF94179E-A299-4C76-8D5D-846967FF333C}"/>
    <cellStyle name="Notas 17 3 2 2 3" xfId="16008" xr:uid="{C07EAC12-4C17-4ECB-ACA7-CEED3955A3FA}"/>
    <cellStyle name="Notas 17 3 2 2 3 2" xfId="31116" xr:uid="{4A1F960E-8BF0-460D-A140-84537A3F1BDA}"/>
    <cellStyle name="Notas 17 3 2 2 4" xfId="20202" xr:uid="{DEB39B94-516D-4B36-8838-5F211DDB86B2}"/>
    <cellStyle name="Notas 17 3 2 3" xfId="8924" xr:uid="{AAB4BC90-C9B3-471E-8FC4-443196DE48FB}"/>
    <cellStyle name="Notas 17 3 2 3 2" xfId="24032" xr:uid="{734090B5-98D9-456F-8443-4818DD88467B}"/>
    <cellStyle name="Notas 17 3 2 4" xfId="16040" xr:uid="{3FF0B81C-6F07-465A-A7E7-3F0171447903}"/>
    <cellStyle name="Notas 17 3 2 4 2" xfId="31148" xr:uid="{7B2BC7B5-4A3B-4C2E-85A7-E139136AD39F}"/>
    <cellStyle name="Notas 17 3 2 5" xfId="14367" xr:uid="{142ADD1C-2BEF-4A6D-8795-CC3224AF1ED3}"/>
    <cellStyle name="Notas 17 3 2 5 2" xfId="29475" xr:uid="{FA99CFF3-97B6-4E0B-B2F8-4D1C8A2AAD29}"/>
    <cellStyle name="Notas 17 3 2 6" xfId="17631" xr:uid="{CE19667B-1ECD-413E-A5F6-51A0F5E6F800}"/>
    <cellStyle name="Notas 17 3 3" xfId="2673" xr:uid="{4A0256D3-001C-4B11-9E8C-1FD5A257AA58}"/>
    <cellStyle name="Notas 17 3 3 2" xfId="5310" xr:uid="{9E996A7B-4326-4545-8E7D-4700DA049E1A}"/>
    <cellStyle name="Notas 17 3 3 2 2" xfId="16505" xr:uid="{7F07F4AD-5744-4A88-B4AD-DDEB92536D5A}"/>
    <cellStyle name="Notas 17 3 3 2 2 2" xfId="31613" xr:uid="{22751905-6C5E-4011-8B8B-776BE1505D65}"/>
    <cellStyle name="Notas 17 3 3 2 3" xfId="20418" xr:uid="{700457EA-3379-4C33-9038-D62C1199BA87}"/>
    <cellStyle name="Notas 17 3 3 3" xfId="16038" xr:uid="{57D11A82-F769-497D-8338-240D68F61FCB}"/>
    <cellStyle name="Notas 17 3 3 3 2" xfId="31146" xr:uid="{810A2CED-2121-43A3-831A-80090505DF43}"/>
    <cellStyle name="Notas 17 3 3 4" xfId="17781" xr:uid="{E437303B-9DD4-4F24-ACB2-E90B8FAEF264}"/>
    <cellStyle name="Notas 17 3 4" xfId="2976" xr:uid="{EDDA0801-C34A-4B74-8495-EA759419E4FB}"/>
    <cellStyle name="Notas 17 3 4 2" xfId="5613" xr:uid="{7ABB35A5-5EB8-4AF4-B1A1-261560494551}"/>
    <cellStyle name="Notas 17 3 4 2 2" xfId="11924" xr:uid="{B8AD830F-691F-44DA-BED7-612634F1E30C}"/>
    <cellStyle name="Notas 17 3 4 2 2 2" xfId="27032" xr:uid="{91554C1B-3461-4ABE-A8AF-F72EB7B11B13}"/>
    <cellStyle name="Notas 17 3 4 2 3" xfId="7843" xr:uid="{1A55E7C9-843A-4B26-9E7D-2194FD918BEB}"/>
    <cellStyle name="Notas 17 3 4 2 3 2" xfId="22951" xr:uid="{2D6A1468-5C03-4BBE-9F86-C28771DE7929}"/>
    <cellStyle name="Notas 17 3 4 2 4" xfId="20721" xr:uid="{21506088-54F5-432B-80A5-576145CCF700}"/>
    <cellStyle name="Notas 17 3 4 3" xfId="9358" xr:uid="{9A3AE229-41DC-45C8-9AA7-1DA20226E387}"/>
    <cellStyle name="Notas 17 3 4 3 2" xfId="24466" xr:uid="{E3409D9A-44FB-487F-A6C8-8F2F2DDE59C3}"/>
    <cellStyle name="Notas 17 3 4 4" xfId="7901" xr:uid="{5102BBB2-34CB-4B7D-AF9D-F551022F9ACC}"/>
    <cellStyle name="Notas 17 3 4 4 2" xfId="23009" xr:uid="{C848658B-041B-46E9-87A9-CC7EBE6C95AD}"/>
    <cellStyle name="Notas 17 3 4 5" xfId="18084" xr:uid="{8579C7C0-CC1D-469D-AAE1-ADD6C8D83642}"/>
    <cellStyle name="Notas 17 3 5" xfId="3302" xr:uid="{B42015F6-DD85-429B-88B9-95A764D819C0}"/>
    <cellStyle name="Notas 17 3 5 2" xfId="5939" xr:uid="{81943497-599B-4260-A973-B0CC4109A331}"/>
    <cellStyle name="Notas 17 3 5 2 2" xfId="12250" xr:uid="{BC258709-6DD5-4C9E-AB89-69E90651A1DA}"/>
    <cellStyle name="Notas 17 3 5 2 2 2" xfId="27358" xr:uid="{553084F5-DD88-4975-9C25-940855DE3CC7}"/>
    <cellStyle name="Notas 17 3 5 2 3" xfId="16463" xr:uid="{C4A84538-DC7A-4EF9-AC79-3CE75DF94DAF}"/>
    <cellStyle name="Notas 17 3 5 2 3 2" xfId="31571" xr:uid="{FB4890F4-0009-4949-8AAF-0162337AB1FF}"/>
    <cellStyle name="Notas 17 3 5 2 4" xfId="21047" xr:uid="{57F65EBE-5017-4DA2-BD7E-BA6328393561}"/>
    <cellStyle name="Notas 17 3 5 3" xfId="9684" xr:uid="{23971BCD-0B0D-4A66-9FA1-2548601C6E7D}"/>
    <cellStyle name="Notas 17 3 5 3 2" xfId="24792" xr:uid="{7D403095-77A0-41CB-AD62-765975463C4F}"/>
    <cellStyle name="Notas 17 3 5 4" xfId="15800" xr:uid="{E30491BA-5FF0-4585-9075-27F09DDB01D5}"/>
    <cellStyle name="Notas 17 3 5 4 2" xfId="30908" xr:uid="{5B808B7C-EDD1-4EDF-BBAC-A331EE243844}"/>
    <cellStyle name="Notas 17 3 5 5" xfId="18410" xr:uid="{986ACE74-A305-4095-8DB3-6CDAA69A9128}"/>
    <cellStyle name="Notas 17 3 6" xfId="3608" xr:uid="{CAED2E65-8907-45E3-94B6-FD90D224672E}"/>
    <cellStyle name="Notas 17 3 6 2" xfId="6245" xr:uid="{15DBF125-40F6-4AFA-BC30-E1CC193D3346}"/>
    <cellStyle name="Notas 17 3 6 2 2" xfId="12556" xr:uid="{F45485F1-B8F5-4B65-BEF6-9D16C67C8F3D}"/>
    <cellStyle name="Notas 17 3 6 2 2 2" xfId="27664" xr:uid="{819B97A5-5296-40AA-A878-733289729819}"/>
    <cellStyle name="Notas 17 3 6 2 3" xfId="15407" xr:uid="{623F7B31-6AA4-456E-9214-AAAF74EFF160}"/>
    <cellStyle name="Notas 17 3 6 2 3 2" xfId="30515" xr:uid="{26293D3E-1AE9-4F6D-AF17-5CC51F905F88}"/>
    <cellStyle name="Notas 17 3 6 2 4" xfId="21353" xr:uid="{DF3205A7-AF7A-47B7-BF67-F9FA164AB37E}"/>
    <cellStyle name="Notas 17 3 6 3" xfId="9990" xr:uid="{D0D8BA2F-F3A1-426E-B794-95CF64C875FA}"/>
    <cellStyle name="Notas 17 3 6 3 2" xfId="25098" xr:uid="{29D7DD87-FC63-44FF-AC34-A0A18A832E5F}"/>
    <cellStyle name="Notas 17 3 6 4" xfId="11222" xr:uid="{50CBB957-2B5A-47D4-94D8-7C0BB66A2349}"/>
    <cellStyle name="Notas 17 3 6 4 2" xfId="26330" xr:uid="{C3EA1E07-1E1D-482F-B83E-80596D72423B}"/>
    <cellStyle name="Notas 17 3 6 5" xfId="18716" xr:uid="{CE171ACC-6A8F-4753-9849-9ABF47EAFBE2}"/>
    <cellStyle name="Notas 17 3 7" xfId="3969" xr:uid="{A622F231-9CD6-4620-9B76-AE1AD5FB51CE}"/>
    <cellStyle name="Notas 17 3 7 2" xfId="6606" xr:uid="{F1C40555-7036-4DDD-B195-D86C4CFAD074}"/>
    <cellStyle name="Notas 17 3 7 2 2" xfId="12917" xr:uid="{2A4876D0-4055-43D6-8430-AC82A54106EB}"/>
    <cellStyle name="Notas 17 3 7 2 2 2" xfId="28025" xr:uid="{07E903F0-4220-4F7B-9203-66FC17CC0DC0}"/>
    <cellStyle name="Notas 17 3 7 2 3" xfId="16607" xr:uid="{0C06575B-9994-4F40-83FA-BF2EBC969C56}"/>
    <cellStyle name="Notas 17 3 7 2 3 2" xfId="31715" xr:uid="{01028653-6FE1-49A4-88C4-701D7350A9C3}"/>
    <cellStyle name="Notas 17 3 7 2 4" xfId="21714" xr:uid="{412682E9-D148-4A3B-B8A3-180FAF73D33E}"/>
    <cellStyle name="Notas 17 3 7 3" xfId="10351" xr:uid="{6BE75B41-2AE9-4DC8-980F-8D428B5266AB}"/>
    <cellStyle name="Notas 17 3 7 3 2" xfId="25459" xr:uid="{E1F3C901-D666-4736-84A5-2C55D0B4C6BB}"/>
    <cellStyle name="Notas 17 3 7 4" xfId="7115" xr:uid="{F2AF4EB3-CAEA-40D7-99A9-A7C705D54301}"/>
    <cellStyle name="Notas 17 3 7 4 2" xfId="22223" xr:uid="{06B7B693-DF69-4B5F-8C92-1DCF0EA17A28}"/>
    <cellStyle name="Notas 17 3 7 5" xfId="19077" xr:uid="{83C3A967-2D3A-4536-BFC8-19C1AD100402}"/>
    <cellStyle name="Notas 17 3 8" xfId="4301" xr:uid="{D29A3262-77A9-4BDC-9708-69C3EE66D53B}"/>
    <cellStyle name="Notas 17 3 8 2" xfId="6938" xr:uid="{E80C338A-6149-4223-9481-511FCEE134C1}"/>
    <cellStyle name="Notas 17 3 8 2 2" xfId="13249" xr:uid="{33F9C4E2-503F-4E9E-9B23-CE0DC09B24CC}"/>
    <cellStyle name="Notas 17 3 8 2 2 2" xfId="28357" xr:uid="{78AF424A-759A-4C44-8DFF-9909DC8479A0}"/>
    <cellStyle name="Notas 17 3 8 2 3" xfId="16913" xr:uid="{00874A49-ADC2-490A-B366-06728EE44D42}"/>
    <cellStyle name="Notas 17 3 8 2 3 2" xfId="32021" xr:uid="{3246DD4B-DFA8-44BF-8C73-C7F3D7FCCD4F}"/>
    <cellStyle name="Notas 17 3 8 2 4" xfId="22046" xr:uid="{7310DAFA-9ACB-4B8D-B35D-528C069A9773}"/>
    <cellStyle name="Notas 17 3 8 3" xfId="10683" xr:uid="{CF5E1B67-8EBA-48A7-A6F2-BC175B5C868D}"/>
    <cellStyle name="Notas 17 3 8 3 2" xfId="25791" xr:uid="{D53115B3-0469-42D3-91CA-AEC6652F0F3E}"/>
    <cellStyle name="Notas 17 3 8 4" xfId="8716" xr:uid="{A1979E2C-F126-4F7F-8ADB-5CDDB186DF7D}"/>
    <cellStyle name="Notas 17 3 8 4 2" xfId="23824" xr:uid="{55FCC16A-D4BB-4C8C-BCA9-CB5DAECFAB2C}"/>
    <cellStyle name="Notas 17 3 8 5" xfId="19409" xr:uid="{EB8A0132-A219-460D-B231-13D2695377EC}"/>
    <cellStyle name="Notas 17 3 9" xfId="4534" xr:uid="{2D9D1CFB-2AA5-4A0D-837C-32BD38858D27}"/>
    <cellStyle name="Notas 17 3 9 2" xfId="10916" xr:uid="{B39E82BB-8640-4604-AD31-3899EBC74DBA}"/>
    <cellStyle name="Notas 17 3 9 2 2" xfId="26024" xr:uid="{1DE242F2-EA42-4158-B895-91EE326060EA}"/>
    <cellStyle name="Notas 17 3 9 3" xfId="14701" xr:uid="{0BF5FF1A-8A0E-48BA-B093-FCAE12D64E13}"/>
    <cellStyle name="Notas 17 3 9 3 2" xfId="29809" xr:uid="{AE8ABCA8-E35C-46C8-A9BA-76229EF094B4}"/>
    <cellStyle name="Notas 17 3 9 4" xfId="19642" xr:uid="{F05B26EE-3C91-4BA7-A029-DF0249664591}"/>
    <cellStyle name="Notas 17 4" xfId="2107" xr:uid="{01944FC3-9623-4F25-B7E3-2834B3F9C513}"/>
    <cellStyle name="Notas 17 4 10" xfId="8605" xr:uid="{4D403459-103B-47CB-899E-22332ACF99D4}"/>
    <cellStyle name="Notas 17 4 10 2" xfId="23713" xr:uid="{8A17DB26-B1FF-4AD2-B383-D9143765AB3C}"/>
    <cellStyle name="Notas 17 4 11" xfId="8244" xr:uid="{D3A44ADA-E3E6-48D9-8E1B-00B82BFA2567}"/>
    <cellStyle name="Notas 17 4 11 2" xfId="23352" xr:uid="{E351267F-8F17-4A03-A8AE-B441DC4058C0}"/>
    <cellStyle name="Notas 17 4 12" xfId="13419" xr:uid="{76602B18-0F2C-4DA8-A27D-10644D848913}"/>
    <cellStyle name="Notas 17 4 12 2" xfId="28527" xr:uid="{582EFE59-559E-45C7-B7C5-F5C9C7533A1F}"/>
    <cellStyle name="Notas 17 4 13" xfId="17332" xr:uid="{7BAB409C-4693-4B08-8C82-654A1CFFAA40}"/>
    <cellStyle name="Notas 17 4 2" xfId="2597" xr:uid="{613B788E-5561-4FC8-B61F-A54D9C01AAED}"/>
    <cellStyle name="Notas 17 4 2 2" xfId="5234" xr:uid="{9A93FF3D-C11B-497F-9062-8CC8CBD991D8}"/>
    <cellStyle name="Notas 17 4 2 2 2" xfId="11598" xr:uid="{2978C3B2-43D0-4E86-AE52-DA8A9662FE3F}"/>
    <cellStyle name="Notas 17 4 2 2 2 2" xfId="26706" xr:uid="{B3098FD4-C3D9-47A1-9E9D-C609A6973559}"/>
    <cellStyle name="Notas 17 4 2 2 3" xfId="7644" xr:uid="{AEB17723-5671-4816-B96B-46B31A35214C}"/>
    <cellStyle name="Notas 17 4 2 2 3 2" xfId="22752" xr:uid="{895F6B62-6F5F-41AD-BCE3-EEC419931251}"/>
    <cellStyle name="Notas 17 4 2 2 4" xfId="20342" xr:uid="{348CDBDB-ECCC-4232-9B40-90498D885749}"/>
    <cellStyle name="Notas 17 4 2 3" xfId="9064" xr:uid="{8B62BA2F-5761-420A-8059-09846E7F4480}"/>
    <cellStyle name="Notas 17 4 2 3 2" xfId="24172" xr:uid="{71875BF5-3792-4080-AD91-BF4FF8454C7B}"/>
    <cellStyle name="Notas 17 4 2 4" xfId="16535" xr:uid="{D8FD4D33-E592-4041-B65C-DE31D1D1A5C5}"/>
    <cellStyle name="Notas 17 4 2 4 2" xfId="31643" xr:uid="{91B12B98-89AE-41E4-8F41-CFA95F613A3C}"/>
    <cellStyle name="Notas 17 4 2 5" xfId="14973" xr:uid="{E522A5AD-D25E-438A-BD84-B3AD3804EC97}"/>
    <cellStyle name="Notas 17 4 2 5 2" xfId="30081" xr:uid="{1FDE4A45-A9C2-4752-8E5C-46676D73F683}"/>
    <cellStyle name="Notas 17 4 2 6" xfId="17705" xr:uid="{D070008A-BF7F-4B51-95B9-8C40A3C3ACF8}"/>
    <cellStyle name="Notas 17 4 3" xfId="2862" xr:uid="{67836B77-81D4-43BF-AEE8-C672F57F95CC}"/>
    <cellStyle name="Notas 17 4 3 2" xfId="5499" xr:uid="{C7A08CD4-19A2-4173-BC06-C0EB42FB23A1}"/>
    <cellStyle name="Notas 17 4 3 2 2" xfId="14689" xr:uid="{E5286C61-9C5E-4BAF-BB1F-11690429B24E}"/>
    <cellStyle name="Notas 17 4 3 2 2 2" xfId="29797" xr:uid="{855DF200-B185-4603-B509-8161C6B9CC96}"/>
    <cellStyle name="Notas 17 4 3 2 3" xfId="20607" xr:uid="{ABB96129-EB95-4C74-A251-DE7DF892C02B}"/>
    <cellStyle name="Notas 17 4 3 3" xfId="14139" xr:uid="{CDF81A14-68EE-42CE-81C0-723483210774}"/>
    <cellStyle name="Notas 17 4 3 3 2" xfId="29247" xr:uid="{A9DFDC96-22D5-49E9-A582-297090B4DAF6}"/>
    <cellStyle name="Notas 17 4 3 4" xfId="17970" xr:uid="{03D4B0DD-8ECA-4666-9310-099D5EDD5F07}"/>
    <cellStyle name="Notas 17 4 4" xfId="3165" xr:uid="{A3414A28-A635-425B-AF5C-03914DB90C01}"/>
    <cellStyle name="Notas 17 4 4 2" xfId="5802" xr:uid="{A686423D-D8D3-4030-9C7D-96DF8D905301}"/>
    <cellStyle name="Notas 17 4 4 2 2" xfId="12113" xr:uid="{4934C365-0C24-4903-B58F-1B91652D51B5}"/>
    <cellStyle name="Notas 17 4 4 2 2 2" xfId="27221" xr:uid="{E2C20D4A-9075-4D4B-AC14-8646B6D4181A}"/>
    <cellStyle name="Notas 17 4 4 2 3" xfId="15083" xr:uid="{5A9CB0AA-CDAA-4033-AF7C-4A0C0E6BAEE4}"/>
    <cellStyle name="Notas 17 4 4 2 3 2" xfId="30191" xr:uid="{C410BAF1-65EA-4B22-BE5C-72C33DAC0254}"/>
    <cellStyle name="Notas 17 4 4 2 4" xfId="20910" xr:uid="{CA1CA7DF-9FD7-479F-AA2C-81C53264AB0D}"/>
    <cellStyle name="Notas 17 4 4 3" xfId="9547" xr:uid="{4CF6C620-29F5-4FA6-8935-CA50706BE668}"/>
    <cellStyle name="Notas 17 4 4 3 2" xfId="24655" xr:uid="{33156560-91D6-4AD5-BB3C-52AE25A955A4}"/>
    <cellStyle name="Notas 17 4 4 4" xfId="7738" xr:uid="{7F486826-D729-4398-8841-2FF12143BE40}"/>
    <cellStyle name="Notas 17 4 4 4 2" xfId="22846" xr:uid="{1245A132-0EBF-4AAE-9C9C-C25BA49F7BF8}"/>
    <cellStyle name="Notas 17 4 4 5" xfId="18273" xr:uid="{FB8B8BA6-42C2-491F-A43F-4853D63CB456}"/>
    <cellStyle name="Notas 17 4 5" xfId="3491" xr:uid="{A0B6737A-3D01-403A-9740-40C87C290888}"/>
    <cellStyle name="Notas 17 4 5 2" xfId="6128" xr:uid="{5E2BC76B-5C02-4A5B-86D0-2F51CFBFC289}"/>
    <cellStyle name="Notas 17 4 5 2 2" xfId="12439" xr:uid="{3F0C3530-1595-48A5-ACAE-EDBF9CCE499D}"/>
    <cellStyle name="Notas 17 4 5 2 2 2" xfId="27547" xr:uid="{228C5058-9F07-4A93-9363-484A5A93069A}"/>
    <cellStyle name="Notas 17 4 5 2 3" xfId="7293" xr:uid="{525ECBEE-261C-4F57-AD8A-D9208AD7B77E}"/>
    <cellStyle name="Notas 17 4 5 2 3 2" xfId="22401" xr:uid="{E7F40180-19DE-4B5D-AA1A-0570D71EE57A}"/>
    <cellStyle name="Notas 17 4 5 2 4" xfId="21236" xr:uid="{538E9B18-651C-4F19-9CB1-0DF2A795051E}"/>
    <cellStyle name="Notas 17 4 5 3" xfId="9873" xr:uid="{A1BEC435-46ED-4320-955B-E3C6BC430843}"/>
    <cellStyle name="Notas 17 4 5 3 2" xfId="24981" xr:uid="{A78CC169-4072-4CCB-A98E-59482A865B93}"/>
    <cellStyle name="Notas 17 4 5 4" xfId="15551" xr:uid="{BD548C89-2E86-4A08-B2EA-6836F7FA7B7D}"/>
    <cellStyle name="Notas 17 4 5 4 2" xfId="30659" xr:uid="{18ED169B-2630-49FA-90E1-2972194D8B3E}"/>
    <cellStyle name="Notas 17 4 5 5" xfId="18599" xr:uid="{CDF777D6-89BC-411B-B3B4-93E265A20316}"/>
    <cellStyle name="Notas 17 4 6" xfId="3797" xr:uid="{B05DD5AC-4C68-4382-AFA7-0E5F0D652FFD}"/>
    <cellStyle name="Notas 17 4 6 2" xfId="6434" xr:uid="{7913FD8A-1E26-4073-A37C-826AD0FDCDA9}"/>
    <cellStyle name="Notas 17 4 6 2 2" xfId="12745" xr:uid="{B0005D8C-F000-41FC-9C27-1E6B9C40D2B0}"/>
    <cellStyle name="Notas 17 4 6 2 2 2" xfId="27853" xr:uid="{668FB9B5-BD1D-4503-BB3D-88E6764828E1}"/>
    <cellStyle name="Notas 17 4 6 2 3" xfId="7419" xr:uid="{2B0468DA-BB4A-492E-80AF-973464E294F3}"/>
    <cellStyle name="Notas 17 4 6 2 3 2" xfId="22527" xr:uid="{4E0F4A66-4533-4D79-B7F0-C9CB0C376E03}"/>
    <cellStyle name="Notas 17 4 6 2 4" xfId="21542" xr:uid="{22534CA1-C5DE-45EA-82F7-D6EA03784F98}"/>
    <cellStyle name="Notas 17 4 6 3" xfId="10179" xr:uid="{8A6673B4-C628-4CAB-85B6-94863282CF2A}"/>
    <cellStyle name="Notas 17 4 6 3 2" xfId="25287" xr:uid="{4D8C3231-A3CA-444C-B682-1D2F42D524CE}"/>
    <cellStyle name="Notas 17 4 6 4" xfId="13379" xr:uid="{91F7DCDA-ADB0-405D-9E15-12D8CA9E74C6}"/>
    <cellStyle name="Notas 17 4 6 4 2" xfId="28487" xr:uid="{A4CD0FA1-E172-4BD9-AB70-E8B010779B63}"/>
    <cellStyle name="Notas 17 4 6 5" xfId="18905" xr:uid="{98B23D1F-E9C2-4273-9750-1B276480DB9F}"/>
    <cellStyle name="Notas 17 4 7" xfId="4179" xr:uid="{64146305-F281-419D-AA33-6E2825D9CE70}"/>
    <cellStyle name="Notas 17 4 7 2" xfId="6816" xr:uid="{F5D6EBAB-A7FC-4034-8DF5-27DAA5F95EB6}"/>
    <cellStyle name="Notas 17 4 7 2 2" xfId="13127" xr:uid="{9B966480-9A2B-4AC4-A131-C1A0617F0B9E}"/>
    <cellStyle name="Notas 17 4 7 2 2 2" xfId="28235" xr:uid="{FEF682A4-00BC-4B10-B95B-6E7CDB2DEF69}"/>
    <cellStyle name="Notas 17 4 7 2 3" xfId="16796" xr:uid="{84B3E379-E698-4266-8707-CB0AD7055747}"/>
    <cellStyle name="Notas 17 4 7 2 3 2" xfId="31904" xr:uid="{6327C731-CCBC-4499-A5B2-790BAD4B50D2}"/>
    <cellStyle name="Notas 17 4 7 2 4" xfId="21924" xr:uid="{833679EE-306C-4CD9-ACFF-8E2116275CBB}"/>
    <cellStyle name="Notas 17 4 7 3" xfId="10561" xr:uid="{36261420-E9E5-4384-84EF-F162C74343C6}"/>
    <cellStyle name="Notas 17 4 7 3 2" xfId="25669" xr:uid="{316F396B-E5D7-402C-A931-890A6A946D99}"/>
    <cellStyle name="Notas 17 4 7 4" xfId="15218" xr:uid="{00C5D0CF-BD4E-4E7F-8C6D-86FCBAACFBB9}"/>
    <cellStyle name="Notas 17 4 7 4 2" xfId="30326" xr:uid="{483A68BE-AE56-4EC7-AF0E-DD9DF99EDA48}"/>
    <cellStyle name="Notas 17 4 7 5" xfId="19287" xr:uid="{2F870FE0-0AC0-4790-A819-D7FC98DB7DB8}"/>
    <cellStyle name="Notas 17 4 8" xfId="4386" xr:uid="{2E74B52D-E19E-41BD-B915-F17E3DF2E523}"/>
    <cellStyle name="Notas 17 4 8 2" xfId="7023" xr:uid="{5E8AAC2F-2D7B-4F3E-88B5-8CFCCCA95C41}"/>
    <cellStyle name="Notas 17 4 8 2 2" xfId="13334" xr:uid="{3E9719D3-5679-4748-968B-C4FA3E7B6E3C}"/>
    <cellStyle name="Notas 17 4 8 2 2 2" xfId="28442" xr:uid="{1FE6ECA1-87BA-434D-AA38-50EC3384D313}"/>
    <cellStyle name="Notas 17 4 8 2 3" xfId="16998" xr:uid="{71E7E5A2-386A-439A-BD1B-34A665B1B21F}"/>
    <cellStyle name="Notas 17 4 8 2 3 2" xfId="32106" xr:uid="{9151041C-EED5-47E7-BE97-35868657EC74}"/>
    <cellStyle name="Notas 17 4 8 2 4" xfId="22131" xr:uid="{420CC8D5-6528-4844-B810-69D6C48049FD}"/>
    <cellStyle name="Notas 17 4 8 3" xfId="10768" xr:uid="{36B1B66F-7AE1-4601-877A-B5F4BE6E21D1}"/>
    <cellStyle name="Notas 17 4 8 3 2" xfId="25876" xr:uid="{D6F23E13-FCC9-402C-8E67-44154AB02CBE}"/>
    <cellStyle name="Notas 17 4 8 4" xfId="14741" xr:uid="{D1B3DA63-F2BD-45A4-A1E5-8A6B96AB6EC8}"/>
    <cellStyle name="Notas 17 4 8 4 2" xfId="29849" xr:uid="{76BD446F-4FE8-465C-B121-22C825BD29D3}"/>
    <cellStyle name="Notas 17 4 8 5" xfId="19494" xr:uid="{1B31E887-DD51-4A03-B28B-6E92D750F1FF}"/>
    <cellStyle name="Notas 17 4 9" xfId="4744" xr:uid="{C647B176-6EB7-4087-9635-24CA571AEF2C}"/>
    <cellStyle name="Notas 17 4 9 2" xfId="11126" xr:uid="{1958900C-168A-41CC-8397-9C727886B4D7}"/>
    <cellStyle name="Notas 17 4 9 2 2" xfId="26234" xr:uid="{1BBEFDE4-EEAC-49F7-81A4-9EFCB70196D9}"/>
    <cellStyle name="Notas 17 4 9 3" xfId="7141" xr:uid="{018E5931-E4FA-426A-A195-65275DD7BBAE}"/>
    <cellStyle name="Notas 17 4 9 3 2" xfId="22249" xr:uid="{41E709B5-6807-4566-A523-B6D2E9444842}"/>
    <cellStyle name="Notas 17 4 9 4" xfId="19852" xr:uid="{FC6F6A90-3CA5-43CC-ACAA-659189127E3C}"/>
    <cellStyle name="Notas 17 5" xfId="2017" xr:uid="{B1A81C9D-4EF1-4093-9AB7-354FBFABD1BA}"/>
    <cellStyle name="Notas 17 5 10" xfId="13843" xr:uid="{D2E54D82-D3C5-4080-9E33-6747507F25DC}"/>
    <cellStyle name="Notas 17 5 10 2" xfId="28951" xr:uid="{BA8671E1-8236-415D-8116-62850DBD51C9}"/>
    <cellStyle name="Notas 17 5 11" xfId="15226" xr:uid="{5D1A4F44-55F2-4D6A-B942-87F94AFB10C5}"/>
    <cellStyle name="Notas 17 5 11 2" xfId="30334" xr:uid="{CE7DC83D-EDBD-4BF0-8148-61FE8F0B1296}"/>
    <cellStyle name="Notas 17 5 12" xfId="17242" xr:uid="{73AB9448-7794-40BB-898D-06B473A01E14}"/>
    <cellStyle name="Notas 17 5 2" xfId="2779" xr:uid="{49933707-DBBB-495D-BACF-191FF4961A62}"/>
    <cellStyle name="Notas 17 5 2 2" xfId="5416" xr:uid="{1A19D868-6C0F-4438-AABA-86D58C3DE7D3}"/>
    <cellStyle name="Notas 17 5 2 2 2" xfId="8230" xr:uid="{1DDA153F-0884-4818-AB1B-0818D809F1C1}"/>
    <cellStyle name="Notas 17 5 2 2 2 2" xfId="23338" xr:uid="{B3912F15-255E-4F0E-A059-394C2BC5D5F2}"/>
    <cellStyle name="Notas 17 5 2 2 3" xfId="20524" xr:uid="{3017E925-895E-4446-BEB7-C6996AB12DB4}"/>
    <cellStyle name="Notas 17 5 2 3" xfId="16088" xr:uid="{9E909B4F-D6E5-4A3E-B4FF-5D2E610572E6}"/>
    <cellStyle name="Notas 17 5 2 3 2" xfId="31196" xr:uid="{4E67F5A1-845C-464F-8DD5-A2CD6EFB2C75}"/>
    <cellStyle name="Notas 17 5 2 4" xfId="17887" xr:uid="{8D80CDE9-AFC0-46DF-A82E-1D3BB98BC36C}"/>
    <cellStyle name="Notas 17 5 3" xfId="3082" xr:uid="{B3A6C9FC-02EB-4B9D-B3AD-C6A70D713E2A}"/>
    <cellStyle name="Notas 17 5 3 2" xfId="5719" xr:uid="{FCD3768B-6D39-4F3F-86F1-0AE0446AA3CF}"/>
    <cellStyle name="Notas 17 5 3 2 2" xfId="12030" xr:uid="{BA82E27E-4CB1-4174-8CD8-E45CBB1A3BAE}"/>
    <cellStyle name="Notas 17 5 3 2 2 2" xfId="27138" xr:uid="{45FB3581-0552-4B66-B7D7-9782B19988AA}"/>
    <cellStyle name="Notas 17 5 3 2 3" xfId="7166" xr:uid="{40995281-2C46-4171-904F-68AD18E4158D}"/>
    <cellStyle name="Notas 17 5 3 2 3 2" xfId="22274" xr:uid="{5D3C7D97-DD89-49A0-91F8-46C9F70B31DE}"/>
    <cellStyle name="Notas 17 5 3 2 4" xfId="20827" xr:uid="{6AA7A74B-F953-4D96-8DD4-8331A402B624}"/>
    <cellStyle name="Notas 17 5 3 3" xfId="9464" xr:uid="{D53989F0-7135-4F8B-B3AF-C925BFC31A9E}"/>
    <cellStyle name="Notas 17 5 3 3 2" xfId="24572" xr:uid="{B9ACF310-D5E7-4AFF-9F24-27CBBF72C105}"/>
    <cellStyle name="Notas 17 5 3 4" xfId="7496" xr:uid="{5D80065C-5082-4D96-B1E9-C393940BDA19}"/>
    <cellStyle name="Notas 17 5 3 4 2" xfId="22604" xr:uid="{C4E8F90C-1BA7-45B1-9FC9-87B4A5D31438}"/>
    <cellStyle name="Notas 17 5 3 5" xfId="18190" xr:uid="{62F037EA-188A-4365-AFDB-B74C0D9800FB}"/>
    <cellStyle name="Notas 17 5 4" xfId="3408" xr:uid="{2B5A5E3D-A959-4A67-81D7-DBCB5E10A5CF}"/>
    <cellStyle name="Notas 17 5 4 2" xfId="6045" xr:uid="{D7795907-19DD-4B6A-B608-E8B7C6C078F6}"/>
    <cellStyle name="Notas 17 5 4 2 2" xfId="12356" xr:uid="{A214BC89-8B09-4628-B0D4-483340014CA0}"/>
    <cellStyle name="Notas 17 5 4 2 2 2" xfId="27464" xr:uid="{9DE4C1A7-89F8-4EEE-BCF2-FC69901C4467}"/>
    <cellStyle name="Notas 17 5 4 2 3" xfId="16060" xr:uid="{CDCB09DB-6476-4BCC-8EDB-733BE1F10F84}"/>
    <cellStyle name="Notas 17 5 4 2 3 2" xfId="31168" xr:uid="{463326EB-AE44-440D-A06D-906125F77C8F}"/>
    <cellStyle name="Notas 17 5 4 2 4" xfId="21153" xr:uid="{431CF8E8-72CB-4C63-B558-1C6FBB88884A}"/>
    <cellStyle name="Notas 17 5 4 3" xfId="9790" xr:uid="{5440158C-E4F3-4E02-AEE7-4D0C76CB4F3D}"/>
    <cellStyle name="Notas 17 5 4 3 2" xfId="24898" xr:uid="{A01856EC-4B9D-4A3B-8300-9438D85FC72F}"/>
    <cellStyle name="Notas 17 5 4 4" xfId="7263" xr:uid="{CD9182B2-04F8-4E20-B512-FCE6BBD59684}"/>
    <cellStyle name="Notas 17 5 4 4 2" xfId="22371" xr:uid="{98BCEB73-0A32-4ABB-932B-390424BD3864}"/>
    <cellStyle name="Notas 17 5 4 5" xfId="18516" xr:uid="{902AAF44-6BC7-48D8-B554-DF755E76EAE5}"/>
    <cellStyle name="Notas 17 5 5" xfId="3714" xr:uid="{E9231968-213C-4FFC-8936-AF44D9E5F344}"/>
    <cellStyle name="Notas 17 5 5 2" xfId="6351" xr:uid="{1D2808D3-D0F7-41B9-9A35-0F8B1EC57361}"/>
    <cellStyle name="Notas 17 5 5 2 2" xfId="12662" xr:uid="{6731DBA4-25E1-4241-8B20-73E953923D64}"/>
    <cellStyle name="Notas 17 5 5 2 2 2" xfId="27770" xr:uid="{EF90E740-9D5D-48EE-B649-1222C1506A28}"/>
    <cellStyle name="Notas 17 5 5 2 3" xfId="15396" xr:uid="{DE4C819E-B6F7-4D21-BECA-AE179641F87F}"/>
    <cellStyle name="Notas 17 5 5 2 3 2" xfId="30504" xr:uid="{714E463C-AC4A-4932-B7DD-F9C823ABC599}"/>
    <cellStyle name="Notas 17 5 5 2 4" xfId="21459" xr:uid="{661C9C1C-3465-4517-BDB9-9B8BEB40B376}"/>
    <cellStyle name="Notas 17 5 5 3" xfId="10096" xr:uid="{A90B77B4-4037-482D-B82F-DBBF977819CE}"/>
    <cellStyle name="Notas 17 5 5 3 2" xfId="25204" xr:uid="{532C470B-022E-4FDF-B284-7D84E50EFE40}"/>
    <cellStyle name="Notas 17 5 5 4" xfId="16379" xr:uid="{D5D29643-CA87-438F-9D29-35389FA8AC0B}"/>
    <cellStyle name="Notas 17 5 5 4 2" xfId="31487" xr:uid="{899126E7-4B31-4FC9-9C3A-6F1F90B47DB5}"/>
    <cellStyle name="Notas 17 5 5 5" xfId="18822" xr:uid="{6E7718CC-2666-4425-8FB9-0B6DEF72F8B2}"/>
    <cellStyle name="Notas 17 5 6" xfId="4089" xr:uid="{6DA7C656-4EBE-4296-8B64-7C65204F31FD}"/>
    <cellStyle name="Notas 17 5 6 2" xfId="6726" xr:uid="{2CB59045-C9C1-45CB-A568-F5AC887B3655}"/>
    <cellStyle name="Notas 17 5 6 2 2" xfId="13037" xr:uid="{836C43C4-BB7E-4825-9963-84F72023664A}"/>
    <cellStyle name="Notas 17 5 6 2 2 2" xfId="28145" xr:uid="{42096671-EDBE-4A5E-86BB-C8142AF6D40E}"/>
    <cellStyle name="Notas 17 5 6 2 3" xfId="16713" xr:uid="{77ADA1F7-BBA6-4D5A-AF07-AC2E0FF88986}"/>
    <cellStyle name="Notas 17 5 6 2 3 2" xfId="31821" xr:uid="{ABFCDF43-3948-4061-BAD7-B94850C00F19}"/>
    <cellStyle name="Notas 17 5 6 2 4" xfId="21834" xr:uid="{59491377-CD3F-46DE-AA08-08882F31D7A9}"/>
    <cellStyle name="Notas 17 5 6 3" xfId="10471" xr:uid="{45E6AA31-C07E-4542-B2A0-87A98B512942}"/>
    <cellStyle name="Notas 17 5 6 3 2" xfId="25579" xr:uid="{B0A621FD-2771-4487-BD49-889B0F85F750}"/>
    <cellStyle name="Notas 17 5 6 4" xfId="14766" xr:uid="{5AFC8D58-1272-4F69-A0E0-48D4C6A63F11}"/>
    <cellStyle name="Notas 17 5 6 4 2" xfId="29874" xr:uid="{1CE727C8-22D8-45E0-A67F-B1AD889250AF}"/>
    <cellStyle name="Notas 17 5 6 5" xfId="19197" xr:uid="{5E2D2FE5-7FEC-4445-A8FE-D80C52EB2492}"/>
    <cellStyle name="Notas 17 5 7" xfId="4371" xr:uid="{DDF8481C-7CC5-47A3-A727-8162FFA5ADD2}"/>
    <cellStyle name="Notas 17 5 7 2" xfId="7008" xr:uid="{446B5F06-1E80-4165-8BF1-00ECBEF3833E}"/>
    <cellStyle name="Notas 17 5 7 2 2" xfId="13319" xr:uid="{DC971737-0F2C-4CFD-AA51-51EF157F4B62}"/>
    <cellStyle name="Notas 17 5 7 2 2 2" xfId="28427" xr:uid="{D97F22D8-3EA6-46C6-989D-6A48B897F1CE}"/>
    <cellStyle name="Notas 17 5 7 2 3" xfId="16983" xr:uid="{D2EBC1B7-7F48-4B10-B36F-D0AC49A0DF0F}"/>
    <cellStyle name="Notas 17 5 7 2 3 2" xfId="32091" xr:uid="{22F121AE-B6DB-4547-9501-3CEC380ABFD2}"/>
    <cellStyle name="Notas 17 5 7 2 4" xfId="22116" xr:uid="{2D9C24F3-22CE-43B8-BF72-C37D48FF44E8}"/>
    <cellStyle name="Notas 17 5 7 3" xfId="10753" xr:uid="{3E71DF87-2F71-4F95-9ADE-9DBF71814032}"/>
    <cellStyle name="Notas 17 5 7 3 2" xfId="25861" xr:uid="{CAC4355F-317F-4C6A-B122-E8E5047245E4}"/>
    <cellStyle name="Notas 17 5 7 4" xfId="13391" xr:uid="{C1827320-4BA8-487A-A331-F8D2162A61BC}"/>
    <cellStyle name="Notas 17 5 7 4 2" xfId="28499" xr:uid="{42F374E0-0860-4C8A-8E19-8990753354D3}"/>
    <cellStyle name="Notas 17 5 7 5" xfId="19479" xr:uid="{F6540100-E7B2-40E3-8AA1-1451BD006DA7}"/>
    <cellStyle name="Notas 17 5 8" xfId="4654" xr:uid="{1E6DCC32-364E-4F6B-9222-AB276A96175E}"/>
    <cellStyle name="Notas 17 5 8 2" xfId="11036" xr:uid="{9E58E8FF-0689-4B6F-98EC-8C6ADF2BCAD5}"/>
    <cellStyle name="Notas 17 5 8 2 2" xfId="26144" xr:uid="{1AB302AC-3CE7-475D-B287-F1859E506B05}"/>
    <cellStyle name="Notas 17 5 8 3" xfId="13418" xr:uid="{41DC6DD0-B09F-448F-B2C4-9C436C53E8A4}"/>
    <cellStyle name="Notas 17 5 8 3 2" xfId="28526" xr:uid="{03DA4B34-999A-4A3D-A796-A1FC422044E4}"/>
    <cellStyle name="Notas 17 5 8 4" xfId="19762" xr:uid="{B84305E9-E3D3-4866-A89D-34666ED8EA4F}"/>
    <cellStyle name="Notas 17 5 9" xfId="8515" xr:uid="{C88090DB-0075-411A-8DB9-9D9C804E85BF}"/>
    <cellStyle name="Notas 17 5 9 2" xfId="23623" xr:uid="{277A771E-6934-480B-BB8A-F2CC46E3ADD2}"/>
    <cellStyle name="Notas 18" xfId="1456" xr:uid="{00000000-0005-0000-0000-0000B4050000}"/>
    <cellStyle name="Notas 18 2" xfId="1911" xr:uid="{4012F3ED-BA72-4219-A184-34119C82D94A}"/>
    <cellStyle name="Notas 18 2 10" xfId="13845" xr:uid="{34AE9C06-F3F0-4077-A5A3-C06D4A2C0EE7}"/>
    <cellStyle name="Notas 18 2 10 2" xfId="28953" xr:uid="{E27553DC-A35A-4325-B2AF-6E3C3DC40FAB}"/>
    <cellStyle name="Notas 18 2 11" xfId="16090" xr:uid="{A6757D0D-DE1E-4914-98AF-9D7D137E21B2}"/>
    <cellStyle name="Notas 18 2 11 2" xfId="31198" xr:uid="{B1B93BB8-A00D-441C-961E-22DE38F12E09}"/>
    <cellStyle name="Notas 18 2 12" xfId="17136" xr:uid="{F9CCC03D-BA23-4124-B6C5-69888E005F27}"/>
    <cellStyle name="Notas 18 2 2" xfId="2471" xr:uid="{22A0E9B0-D0DF-453F-8179-2B43A116045D}"/>
    <cellStyle name="Notas 18 2 2 2" xfId="5108" xr:uid="{0BAF8121-9F8A-4B52-9443-F6187C75804C}"/>
    <cellStyle name="Notas 18 2 2 2 2" xfId="11472" xr:uid="{B796550E-E922-4566-AC1B-408D4EEF00FE}"/>
    <cellStyle name="Notas 18 2 2 2 2 2" xfId="26580" xr:uid="{D4C90580-B13D-429F-9B99-6B7FCE160E51}"/>
    <cellStyle name="Notas 18 2 2 2 3" xfId="14566" xr:uid="{ABAC7C77-0D2E-42EB-B22F-CB175EC63B44}"/>
    <cellStyle name="Notas 18 2 2 2 3 2" xfId="29674" xr:uid="{D7A6AC99-F67E-47B7-8123-15B0046D88B9}"/>
    <cellStyle name="Notas 18 2 2 2 4" xfId="20216" xr:uid="{99FB9420-B76E-4012-82DA-9FCA1F6E504B}"/>
    <cellStyle name="Notas 18 2 2 3" xfId="8938" xr:uid="{E9A4AF5F-148C-4511-866C-FAFCD23409E7}"/>
    <cellStyle name="Notas 18 2 2 3 2" xfId="24046" xr:uid="{BB02F09E-6B48-4568-808F-E67C71FD5C14}"/>
    <cellStyle name="Notas 18 2 3" xfId="2687" xr:uid="{4C7245F7-BE73-4FCF-881B-2A8378BA5DBC}"/>
    <cellStyle name="Notas 18 2 3 2" xfId="5324" xr:uid="{BFBBFD40-354D-4F3E-B16B-99149A6BDD87}"/>
    <cellStyle name="Notas 18 2 3 2 2" xfId="13542" xr:uid="{38F8323D-30E2-4110-BC4E-532E483E1333}"/>
    <cellStyle name="Notas 18 2 3 2 2 2" xfId="28650" xr:uid="{F0BC1008-F9C5-4E16-8E61-4197B7D3B202}"/>
    <cellStyle name="Notas 18 2 3 2 3" xfId="20432" xr:uid="{B7A50EF7-5C3C-49DA-88FF-E8FD0BC3D479}"/>
    <cellStyle name="Notas 18 2 3 3" xfId="14184" xr:uid="{1B55BBD6-2F96-43A6-B40E-154DD07BA710}"/>
    <cellStyle name="Notas 18 2 3 3 2" xfId="29292" xr:uid="{B5A72F23-7543-4BF4-B189-EC10D98A5B76}"/>
    <cellStyle name="Notas 18 2 3 4" xfId="17795" xr:uid="{49125D39-2505-4953-8F24-1A9F08824975}"/>
    <cellStyle name="Notas 18 2 4" xfId="2990" xr:uid="{0945ED03-FF13-4A0D-936C-A1CF3741CC9F}"/>
    <cellStyle name="Notas 18 2 4 2" xfId="5627" xr:uid="{1FF71F50-C9AF-46D2-B5EE-F7686F4F2D46}"/>
    <cellStyle name="Notas 18 2 4 2 2" xfId="11938" xr:uid="{76D8D09A-31EB-4BEA-869D-0EFEA36D35A5}"/>
    <cellStyle name="Notas 18 2 4 2 2 2" xfId="27046" xr:uid="{4BAC96B6-CD64-4C9A-8C09-8EEA601A1328}"/>
    <cellStyle name="Notas 18 2 4 2 3" xfId="15256" xr:uid="{38BB82EC-14B7-4798-BF06-33FC36BC57ED}"/>
    <cellStyle name="Notas 18 2 4 2 3 2" xfId="30364" xr:uid="{0B8CBD36-FCF8-44BE-8C5E-52822D55D37C}"/>
    <cellStyle name="Notas 18 2 4 2 4" xfId="20735" xr:uid="{D0146781-71CC-422E-BBD1-F8ADE3A03100}"/>
    <cellStyle name="Notas 18 2 4 3" xfId="9372" xr:uid="{0B29E6F7-E778-4FAA-84BD-6FEE5BB827E6}"/>
    <cellStyle name="Notas 18 2 4 3 2" xfId="24480" xr:uid="{091A6848-D528-45C9-9C04-E929D6E7803E}"/>
    <cellStyle name="Notas 18 2 4 4" xfId="14113" xr:uid="{224371DE-71A8-4113-8148-6C4A02F288C0}"/>
    <cellStyle name="Notas 18 2 4 4 2" xfId="29221" xr:uid="{176BE57A-8E6C-4366-80F6-821678A0715A}"/>
    <cellStyle name="Notas 18 2 4 5" xfId="18098" xr:uid="{E490EAD5-1838-4E17-8246-E00CE4A41173}"/>
    <cellStyle name="Notas 18 2 5" xfId="3316" xr:uid="{1D875FF1-EB80-4B82-8F76-F1B53D42F880}"/>
    <cellStyle name="Notas 18 2 5 2" xfId="5953" xr:uid="{456F1A06-5E8C-41C9-B835-EF5230410CC1}"/>
    <cellStyle name="Notas 18 2 5 2 2" xfId="12264" xr:uid="{FAF105DD-6000-4037-BFCC-9FD050F0B590}"/>
    <cellStyle name="Notas 18 2 5 2 2 2" xfId="27372" xr:uid="{220C6F35-38CB-496E-9466-BE7AB52B5078}"/>
    <cellStyle name="Notas 18 2 5 2 3" xfId="9301" xr:uid="{8B766373-9ED4-49DF-BFB2-345A34F97F08}"/>
    <cellStyle name="Notas 18 2 5 2 3 2" xfId="24409" xr:uid="{5246304C-1589-4A60-8E73-09A37CE71EAE}"/>
    <cellStyle name="Notas 18 2 5 2 4" xfId="21061" xr:uid="{B47B979E-F5F2-4927-A233-5F353F737EE8}"/>
    <cellStyle name="Notas 18 2 5 3" xfId="9698" xr:uid="{829CA3B4-B786-4276-801D-B616488DAAE9}"/>
    <cellStyle name="Notas 18 2 5 3 2" xfId="24806" xr:uid="{5D15D8AD-8F13-435F-B7A5-643B2FBB8A98}"/>
    <cellStyle name="Notas 18 2 5 4" xfId="15599" xr:uid="{A9BEB072-4A59-4228-8225-59C04EFD4A80}"/>
    <cellStyle name="Notas 18 2 5 4 2" xfId="30707" xr:uid="{BDCD6581-7CA9-4B8B-9151-D68CBFAAAF1B}"/>
    <cellStyle name="Notas 18 2 5 5" xfId="18424" xr:uid="{7B5F5978-0720-4C7A-802E-105B4AE6EE9C}"/>
    <cellStyle name="Notas 18 2 6" xfId="3622" xr:uid="{0ECB584A-74B2-4BD5-A3D9-7FAC0607EFC8}"/>
    <cellStyle name="Notas 18 2 6 2" xfId="6259" xr:uid="{C21E9344-6391-4F72-8355-5AFF3E16B55B}"/>
    <cellStyle name="Notas 18 2 6 2 2" xfId="12570" xr:uid="{658015AB-8650-4FB7-95EB-9CDF0403290C}"/>
    <cellStyle name="Notas 18 2 6 2 2 2" xfId="27678" xr:uid="{8EDE8887-70C5-4C34-B019-C05F4E4E34BC}"/>
    <cellStyle name="Notas 18 2 6 2 3" xfId="15215" xr:uid="{FC9A5806-39B8-4CCE-A73C-3101D3822C26}"/>
    <cellStyle name="Notas 18 2 6 2 3 2" xfId="30323" xr:uid="{5CBCD85E-4AB1-4343-9CC3-BB781FAC040B}"/>
    <cellStyle name="Notas 18 2 6 2 4" xfId="21367" xr:uid="{8C6A5929-C200-48DE-AAF8-B46BC10F1606}"/>
    <cellStyle name="Notas 18 2 6 3" xfId="10004" xr:uid="{E1DB5A1F-AD84-4956-A286-713292141016}"/>
    <cellStyle name="Notas 18 2 6 3 2" xfId="25112" xr:uid="{8D32B7E5-236F-45DF-92B8-D3EE13EA4995}"/>
    <cellStyle name="Notas 18 2 6 4" xfId="15380" xr:uid="{3EE5262D-826A-49CF-B02A-9F81E74163C6}"/>
    <cellStyle name="Notas 18 2 6 4 2" xfId="30488" xr:uid="{94209D89-A251-47FF-A2A1-8143A2CCEA95}"/>
    <cellStyle name="Notas 18 2 6 5" xfId="18730" xr:uid="{ED8F280D-B276-4012-8AED-B3783A083AA7}"/>
    <cellStyle name="Notas 18 2 7" xfId="3983" xr:uid="{09D8E126-E9C4-45B1-92F5-8BCC2A9F78E2}"/>
    <cellStyle name="Notas 18 2 7 2" xfId="6620" xr:uid="{4D28C15C-AD14-4C12-893F-821AFF93EEEA}"/>
    <cellStyle name="Notas 18 2 7 2 2" xfId="12931" xr:uid="{EE3B40BD-9823-4EF3-9DCA-0FA9A0D3C7AF}"/>
    <cellStyle name="Notas 18 2 7 2 2 2" xfId="28039" xr:uid="{A60FD908-C678-468A-8FCD-640BE69999AD}"/>
    <cellStyle name="Notas 18 2 7 2 3" xfId="16621" xr:uid="{929DEF42-0C6E-456B-B8B8-7673F02ED6BD}"/>
    <cellStyle name="Notas 18 2 7 2 3 2" xfId="31729" xr:uid="{0DDEAE33-9337-4F09-86CF-07BAD7F960BD}"/>
    <cellStyle name="Notas 18 2 7 2 4" xfId="21728" xr:uid="{31C0F4A7-53AA-4DD3-BD8B-DCEF14289547}"/>
    <cellStyle name="Notas 18 2 7 3" xfId="10365" xr:uid="{6037C6B7-55AB-4478-8522-6DEE141B0452}"/>
    <cellStyle name="Notas 18 2 7 3 2" xfId="25473" xr:uid="{70CFE85D-AD32-454D-8BC2-6021A4F4EA0D}"/>
    <cellStyle name="Notas 18 2 7 4" xfId="15925" xr:uid="{3C574120-F420-4429-A036-3B93B8C6F449}"/>
    <cellStyle name="Notas 18 2 7 4 2" xfId="31033" xr:uid="{71501DC0-887F-4DA7-B910-E697F8FBF90F}"/>
    <cellStyle name="Notas 18 2 7 5" xfId="19091" xr:uid="{BA04DBFD-0DE9-427F-BA06-2070BABDD5A8}"/>
    <cellStyle name="Notas 18 2 8" xfId="4548" xr:uid="{8DC37567-1673-4FFD-9D7D-5467DD04A30F}"/>
    <cellStyle name="Notas 18 2 8 2" xfId="10930" xr:uid="{29B6B9BB-AEB5-4478-A01A-FEE6D65F1A9A}"/>
    <cellStyle name="Notas 18 2 8 2 2" xfId="26038" xr:uid="{D2026B69-084D-490D-BB0C-3F5E7F8CC753}"/>
    <cellStyle name="Notas 18 2 8 3" xfId="9207" xr:uid="{D1DC9C86-3A6E-4CA1-A5E6-1F6BEF945042}"/>
    <cellStyle name="Notas 18 2 8 3 2" xfId="24315" xr:uid="{CD5745C2-A061-4D18-A692-09C7BB54760D}"/>
    <cellStyle name="Notas 18 2 8 4" xfId="19656" xr:uid="{D66DEDE9-AE28-49D4-A2E1-370633F213DC}"/>
    <cellStyle name="Notas 18 2 9" xfId="8412" xr:uid="{A875BA7D-0EE1-4090-A41F-1EE77B02314F}"/>
    <cellStyle name="Notas 18 2 9 2" xfId="23520" xr:uid="{F9E7FC72-E0C5-4FD7-8067-EF23A82D5DA0}"/>
    <cellStyle name="Notas 18 3" xfId="1898" xr:uid="{F717FE84-B0EE-4A3D-A98B-FC5079354665}"/>
    <cellStyle name="Notas 18 3 10" xfId="8399" xr:uid="{58E252F8-6C93-484D-B1C9-B0A33EA1367E}"/>
    <cellStyle name="Notas 18 3 10 2" xfId="23507" xr:uid="{FD3C43EB-C7EF-4EB7-B60B-DAC0375B0B9C}"/>
    <cellStyle name="Notas 18 3 11" xfId="14545" xr:uid="{EE3B2EE0-7A8F-4A55-B286-4AE2573486CF}"/>
    <cellStyle name="Notas 18 3 11 2" xfId="29653" xr:uid="{F4EA77CC-EDA8-40F2-A62E-5E46D506E638}"/>
    <cellStyle name="Notas 18 3 12" xfId="13355" xr:uid="{39E676CF-DDE7-4175-B8EB-12D37918969F}"/>
    <cellStyle name="Notas 18 3 12 2" xfId="28463" xr:uid="{62052C85-D765-49FE-9019-987003C54D4D}"/>
    <cellStyle name="Notas 18 3 13" xfId="17123" xr:uid="{981113F0-C9B9-4DE6-A883-29575D6C1FAC}"/>
    <cellStyle name="Notas 18 3 2" xfId="2458" xr:uid="{90B67BA2-98DA-4645-9560-827AB568B1EF}"/>
    <cellStyle name="Notas 18 3 2 2" xfId="5095" xr:uid="{21901557-7629-4BF8-8638-789395DCA1FD}"/>
    <cellStyle name="Notas 18 3 2 2 2" xfId="11459" xr:uid="{094BAE01-AECB-4564-BC01-AF1530760426}"/>
    <cellStyle name="Notas 18 3 2 2 2 2" xfId="26567" xr:uid="{D5501CE3-1425-4BB0-A62A-CEB6DF95BBCB}"/>
    <cellStyle name="Notas 18 3 2 2 3" xfId="8711" xr:uid="{D4DE9A67-9064-4901-9060-9FE14C2AF93C}"/>
    <cellStyle name="Notas 18 3 2 2 3 2" xfId="23819" xr:uid="{A15D147A-9D3C-4119-990F-FDDAB2BF07D4}"/>
    <cellStyle name="Notas 18 3 2 2 4" xfId="20203" xr:uid="{C3E6318C-5B71-450B-B0E5-1F2484E2F18B}"/>
    <cellStyle name="Notas 18 3 2 3" xfId="8925" xr:uid="{11AE96BC-268E-4595-8ECC-9F7AA46B1C7C}"/>
    <cellStyle name="Notas 18 3 2 3 2" xfId="24033" xr:uid="{ADD0D4CF-EFD2-4BEE-8BCD-01629F1BBE93}"/>
    <cellStyle name="Notas 18 3 2 4" xfId="11762" xr:uid="{FB361B6D-92FB-4BF5-80BA-8195BE728225}"/>
    <cellStyle name="Notas 18 3 2 4 2" xfId="26870" xr:uid="{7C3ADCAD-2B0D-4694-BB6E-A1256B6075C1}"/>
    <cellStyle name="Notas 18 3 2 5" xfId="7384" xr:uid="{3207AF91-B942-45EC-A7D3-3B00B8CE7774}"/>
    <cellStyle name="Notas 18 3 2 5 2" xfId="22492" xr:uid="{F4DEE875-AD01-4E25-8EF0-140BD0CE3280}"/>
    <cellStyle name="Notas 18 3 2 6" xfId="17632" xr:uid="{90185677-24EE-46B4-98B4-A35CE492271C}"/>
    <cellStyle name="Notas 18 3 3" xfId="2674" xr:uid="{04292690-52F0-42B5-9201-D966F24386EA}"/>
    <cellStyle name="Notas 18 3 3 2" xfId="5311" xr:uid="{3D94C88F-0A11-4821-9A83-0849A594B564}"/>
    <cellStyle name="Notas 18 3 3 2 2" xfId="8705" xr:uid="{87C5536B-50E8-43C5-91AA-5CBC18EA9526}"/>
    <cellStyle name="Notas 18 3 3 2 2 2" xfId="23813" xr:uid="{B9C1E83E-D694-4126-BEDF-B0687A12FCD2}"/>
    <cellStyle name="Notas 18 3 3 2 3" xfId="20419" xr:uid="{9176940E-096A-4ED9-960F-C61C8F127DA7}"/>
    <cellStyle name="Notas 18 3 3 3" xfId="15859" xr:uid="{41835002-A2F1-48AD-B585-12990C9A0A46}"/>
    <cellStyle name="Notas 18 3 3 3 2" xfId="30967" xr:uid="{75C489D6-DAFB-44B1-A51B-D6E77916259D}"/>
    <cellStyle name="Notas 18 3 3 4" xfId="17782" xr:uid="{71791CA8-5565-41B0-80A3-C9D70C34CD0F}"/>
    <cellStyle name="Notas 18 3 4" xfId="2977" xr:uid="{20BBBA4B-2D58-4769-A8C5-DD5CA340CC94}"/>
    <cellStyle name="Notas 18 3 4 2" xfId="5614" xr:uid="{15592EB7-D9FC-4DA3-B707-0E2CA68225C0}"/>
    <cellStyle name="Notas 18 3 4 2 2" xfId="11925" xr:uid="{DB4C1013-05C8-4F88-8DE2-FD1C4CD7B33A}"/>
    <cellStyle name="Notas 18 3 4 2 2 2" xfId="27033" xr:uid="{BA9EB2AD-09AD-4950-A6CA-CA6D3046380A}"/>
    <cellStyle name="Notas 18 3 4 2 3" xfId="11809" xr:uid="{777FD884-F543-48DA-B850-A7EBC0697134}"/>
    <cellStyle name="Notas 18 3 4 2 3 2" xfId="26917" xr:uid="{33856FE1-20DC-4238-A487-9E8C5910746E}"/>
    <cellStyle name="Notas 18 3 4 2 4" xfId="20722" xr:uid="{46846DBA-6D81-4BDB-84B0-D869A1BCC1D8}"/>
    <cellStyle name="Notas 18 3 4 3" xfId="9359" xr:uid="{A837E0B3-96BF-4E5E-BDE8-F0736041729B}"/>
    <cellStyle name="Notas 18 3 4 3 2" xfId="24467" xr:uid="{1199BA71-4C26-4054-821F-F879E1F48CC3}"/>
    <cellStyle name="Notas 18 3 4 4" xfId="7607" xr:uid="{DFCA77FB-EC6B-4021-AD3A-31A4CB07B473}"/>
    <cellStyle name="Notas 18 3 4 4 2" xfId="22715" xr:uid="{1EA822F7-89D7-49BC-ACFD-9954B22441F8}"/>
    <cellStyle name="Notas 18 3 4 5" xfId="18085" xr:uid="{FFD4EC1C-755C-44DB-ADBF-857C3D385F81}"/>
    <cellStyle name="Notas 18 3 5" xfId="3303" xr:uid="{7A16D37C-1A62-4443-8AED-DFBC79B7064A}"/>
    <cellStyle name="Notas 18 3 5 2" xfId="5940" xr:uid="{D4C1C977-00AF-48BE-A008-D916B1210FC1}"/>
    <cellStyle name="Notas 18 3 5 2 2" xfId="12251" xr:uid="{3528346F-B144-4B69-B365-E12DAA6FF85F}"/>
    <cellStyle name="Notas 18 3 5 2 2 2" xfId="27359" xr:uid="{A22D015C-6C8D-4CA2-B629-069EAE8966F4}"/>
    <cellStyle name="Notas 18 3 5 2 3" xfId="15902" xr:uid="{64E550EC-EBDF-43D4-853F-244439CFDB4C}"/>
    <cellStyle name="Notas 18 3 5 2 3 2" xfId="31010" xr:uid="{8A635CEE-CC78-4531-9E12-9034BDB4E6B6}"/>
    <cellStyle name="Notas 18 3 5 2 4" xfId="21048" xr:uid="{B67C55A0-E406-4D69-B380-942F46132EEC}"/>
    <cellStyle name="Notas 18 3 5 3" xfId="9685" xr:uid="{66F15557-5BE7-4C7E-AE81-1BE8440CCA2B}"/>
    <cellStyle name="Notas 18 3 5 3 2" xfId="24793" xr:uid="{B5615AEF-447B-4F06-9D51-B1839CC3B440}"/>
    <cellStyle name="Notas 18 3 5 4" xfId="8467" xr:uid="{55B7AA79-DE08-4671-8C43-21F8F7055231}"/>
    <cellStyle name="Notas 18 3 5 4 2" xfId="23575" xr:uid="{360D8421-777E-4A37-9EF0-FDAC6D66DF03}"/>
    <cellStyle name="Notas 18 3 5 5" xfId="18411" xr:uid="{D4DB0CEC-BECD-440E-9853-AC3B4398DCBC}"/>
    <cellStyle name="Notas 18 3 6" xfId="3609" xr:uid="{299C9A0B-4252-4D39-B7F4-65C248D7CB5E}"/>
    <cellStyle name="Notas 18 3 6 2" xfId="6246" xr:uid="{0FCFA535-0199-43FC-97CC-265B580D5DA0}"/>
    <cellStyle name="Notas 18 3 6 2 2" xfId="12557" xr:uid="{9FC1AC3A-E689-43C2-859E-AC133BFB7CAB}"/>
    <cellStyle name="Notas 18 3 6 2 2 2" xfId="27665" xr:uid="{A67F3054-5517-4C47-80B2-D29F6EDBAE2B}"/>
    <cellStyle name="Notas 18 3 6 2 3" xfId="7631" xr:uid="{1B9FC121-CA55-4907-9774-E1A570178127}"/>
    <cellStyle name="Notas 18 3 6 2 3 2" xfId="22739" xr:uid="{D04D514E-D043-4AEE-B969-AF0799EC731E}"/>
    <cellStyle name="Notas 18 3 6 2 4" xfId="21354" xr:uid="{AE6DECA8-C45A-4B4D-A60B-00064B1C6F88}"/>
    <cellStyle name="Notas 18 3 6 3" xfId="9991" xr:uid="{7F612B28-42EA-4B8C-9A63-63189EA7AC2B}"/>
    <cellStyle name="Notas 18 3 6 3 2" xfId="25099" xr:uid="{68DD4E44-C14C-4C6F-B900-98F48EDDC9E0}"/>
    <cellStyle name="Notas 18 3 6 4" xfId="7493" xr:uid="{BD65A421-8582-478D-9BF3-74D31D025B7A}"/>
    <cellStyle name="Notas 18 3 6 4 2" xfId="22601" xr:uid="{BA36CD83-728B-4FC0-A745-88F90C267E27}"/>
    <cellStyle name="Notas 18 3 6 5" xfId="18717" xr:uid="{1FB847D4-324D-4B20-BD40-DE24C6E1473D}"/>
    <cellStyle name="Notas 18 3 7" xfId="3970" xr:uid="{24C8A4AC-AEBD-4E49-83C0-81A2D15A1AC2}"/>
    <cellStyle name="Notas 18 3 7 2" xfId="6607" xr:uid="{0BC72763-7B6C-4169-92E6-7939D8EC0406}"/>
    <cellStyle name="Notas 18 3 7 2 2" xfId="12918" xr:uid="{DC59E6A5-6C7B-442C-83CC-27A4AA890C6C}"/>
    <cellStyle name="Notas 18 3 7 2 2 2" xfId="28026" xr:uid="{D0488C7D-A493-4542-9607-D7F1DBECD5DF}"/>
    <cellStyle name="Notas 18 3 7 2 3" xfId="16608" xr:uid="{83C3EB5B-D876-4716-B08C-7EF18CA7C513}"/>
    <cellStyle name="Notas 18 3 7 2 3 2" xfId="31716" xr:uid="{31521CB0-9291-49AA-9826-325C203CF694}"/>
    <cellStyle name="Notas 18 3 7 2 4" xfId="21715" xr:uid="{0FA98429-48A6-4632-BE28-35D74783CBBE}"/>
    <cellStyle name="Notas 18 3 7 3" xfId="10352" xr:uid="{88888A1C-7435-4844-9498-F247ACFB2088}"/>
    <cellStyle name="Notas 18 3 7 3 2" xfId="25460" xr:uid="{47ECD538-2E19-4F9C-82DC-223D444135BB}"/>
    <cellStyle name="Notas 18 3 7 4" xfId="7420" xr:uid="{0C906412-E6DE-413A-BA0A-1C32E3CEF56D}"/>
    <cellStyle name="Notas 18 3 7 4 2" xfId="22528" xr:uid="{DA555AB6-E388-4B3C-8EA4-4C7A6A173F42}"/>
    <cellStyle name="Notas 18 3 7 5" xfId="19078" xr:uid="{D282B16F-1CE9-4372-8355-E5685CB0EFE4}"/>
    <cellStyle name="Notas 18 3 8" xfId="4302" xr:uid="{B99C21CA-CCF5-42D7-B52C-73AA71467381}"/>
    <cellStyle name="Notas 18 3 8 2" xfId="6939" xr:uid="{CD6387E4-9C1C-439C-8794-C1606A4FB9B1}"/>
    <cellStyle name="Notas 18 3 8 2 2" xfId="13250" xr:uid="{BFD93C5C-36F4-4B81-95BA-7EF846539721}"/>
    <cellStyle name="Notas 18 3 8 2 2 2" xfId="28358" xr:uid="{0F8B8BFE-9C85-43B2-91FD-EB9C382D7CB5}"/>
    <cellStyle name="Notas 18 3 8 2 3" xfId="16914" xr:uid="{C89C8CB0-7EA3-4FA5-941F-81419008F922}"/>
    <cellStyle name="Notas 18 3 8 2 3 2" xfId="32022" xr:uid="{21297E0D-E8E4-4EE6-8B56-EB0F766A5A28}"/>
    <cellStyle name="Notas 18 3 8 2 4" xfId="22047" xr:uid="{B411F159-0520-42BA-8E5E-D5DC9B13CC8B}"/>
    <cellStyle name="Notas 18 3 8 3" xfId="10684" xr:uid="{463939C2-F01F-4587-B53A-5338811A2857}"/>
    <cellStyle name="Notas 18 3 8 3 2" xfId="25792" xr:uid="{DD750228-81B4-4FCF-AF27-48AADE99C89D}"/>
    <cellStyle name="Notas 18 3 8 4" xfId="14112" xr:uid="{18E7ACA1-82D2-4FB3-A34A-6F3D2770188C}"/>
    <cellStyle name="Notas 18 3 8 4 2" xfId="29220" xr:uid="{C8F957EC-CA42-41F4-A05E-2AC27CCFDD1E}"/>
    <cellStyle name="Notas 18 3 8 5" xfId="19410" xr:uid="{19EC7459-A520-4AC8-90E3-AE0267EA9566}"/>
    <cellStyle name="Notas 18 3 9" xfId="4535" xr:uid="{B7EBF91E-34F2-429D-BA3B-D740C5786448}"/>
    <cellStyle name="Notas 18 3 9 2" xfId="10917" xr:uid="{2464A277-1C4B-4117-9488-87A4FEE3A36E}"/>
    <cellStyle name="Notas 18 3 9 2 2" xfId="26025" xr:uid="{005DFE60-9308-4183-B441-059CBF4C3EEF}"/>
    <cellStyle name="Notas 18 3 9 3" xfId="7554" xr:uid="{EB73B2EB-0A60-4ECB-B27E-5C04BEC1E5D3}"/>
    <cellStyle name="Notas 18 3 9 3 2" xfId="22662" xr:uid="{85718656-97FA-4720-A535-BD7564962696}"/>
    <cellStyle name="Notas 18 3 9 4" xfId="19643" xr:uid="{2D709EA6-5A86-4C4F-BA11-3B0961830B21}"/>
    <cellStyle name="Notas 18 4" xfId="2108" xr:uid="{9934D8AD-8ECD-4FBD-AFF8-0BFC69F590A6}"/>
    <cellStyle name="Notas 18 4 10" xfId="8606" xr:uid="{7F1219AC-C32E-46E0-B10E-C13ADCFE1685}"/>
    <cellStyle name="Notas 18 4 10 2" xfId="23714" xr:uid="{ACA5FE30-003C-4297-A18F-8F1651C7C966}"/>
    <cellStyle name="Notas 18 4 11" xfId="7326" xr:uid="{4018340B-C71B-49F1-A7E6-2C653C2F03C8}"/>
    <cellStyle name="Notas 18 4 11 2" xfId="22434" xr:uid="{90BC65B8-88D5-4554-BC93-89840099A3E3}"/>
    <cellStyle name="Notas 18 4 12" xfId="7621" xr:uid="{D733ED51-4176-425E-9B8A-61A5CCD08499}"/>
    <cellStyle name="Notas 18 4 12 2" xfId="22729" xr:uid="{7D3EBBA8-121B-4A39-8F33-1BA6E4DA9446}"/>
    <cellStyle name="Notas 18 4 13" xfId="17333" xr:uid="{2E3BF2D1-1C9E-4A66-938F-021E2BA0FD57}"/>
    <cellStyle name="Notas 18 4 2" xfId="2598" xr:uid="{E4386EE7-3C92-4B31-A144-3A7D668489CC}"/>
    <cellStyle name="Notas 18 4 2 2" xfId="5235" xr:uid="{93EA62A1-AC23-4BC1-956A-56076057B0B5}"/>
    <cellStyle name="Notas 18 4 2 2 2" xfId="11599" xr:uid="{27F8994A-859C-4CDF-9349-FC1696D8D740}"/>
    <cellStyle name="Notas 18 4 2 2 2 2" xfId="26707" xr:uid="{D093FA8A-1D00-4BDE-9B31-61352195BB8C}"/>
    <cellStyle name="Notas 18 4 2 2 3" xfId="8058" xr:uid="{041685AD-CB18-4A9D-8B8E-C617CD16BED1}"/>
    <cellStyle name="Notas 18 4 2 2 3 2" xfId="23166" xr:uid="{1D3E0D3B-7768-4EE9-97E3-5101BE225A76}"/>
    <cellStyle name="Notas 18 4 2 2 4" xfId="20343" xr:uid="{7FE28083-0268-40AC-8390-266768477E53}"/>
    <cellStyle name="Notas 18 4 2 3" xfId="9065" xr:uid="{8052A38B-5299-4808-BEDE-76300DD8D21E}"/>
    <cellStyle name="Notas 18 4 2 3 2" xfId="24173" xr:uid="{E6383511-C290-4767-B00C-36805E078068}"/>
    <cellStyle name="Notas 18 4 2 4" xfId="15723" xr:uid="{FC356F00-622E-4F0A-A8C7-465371E22FB5}"/>
    <cellStyle name="Notas 18 4 2 4 2" xfId="30831" xr:uid="{97AF94AA-5374-4532-A00A-F3870ABDBFBC}"/>
    <cellStyle name="Notas 18 4 2 5" xfId="11756" xr:uid="{4FB70ED2-B981-4E37-8D84-0ACA8BDAAEF0}"/>
    <cellStyle name="Notas 18 4 2 5 2" xfId="26864" xr:uid="{941CDB88-D699-41C9-B11A-00DCBAD535CE}"/>
    <cellStyle name="Notas 18 4 2 6" xfId="17706" xr:uid="{179594D9-55A1-4097-9823-B5034AC29E73}"/>
    <cellStyle name="Notas 18 4 3" xfId="2863" xr:uid="{FAEAF976-F5D9-49EE-9A4F-DB3B6C6196CB}"/>
    <cellStyle name="Notas 18 4 3 2" xfId="5500" xr:uid="{537D3A7E-7FF3-4BA6-BAA5-FF66CFE8D725}"/>
    <cellStyle name="Notas 18 4 3 2 2" xfId="14206" xr:uid="{09704D14-C2F7-4975-BA16-C248EC2F6DBA}"/>
    <cellStyle name="Notas 18 4 3 2 2 2" xfId="29314" xr:uid="{215199E2-7755-4906-8574-60891A68332D}"/>
    <cellStyle name="Notas 18 4 3 2 3" xfId="20608" xr:uid="{0E761CA7-BA25-45C1-8B24-4D1E0F257117}"/>
    <cellStyle name="Notas 18 4 3 3" xfId="9211" xr:uid="{FA6525C6-FA4D-430C-BE27-4F230AD8F56B}"/>
    <cellStyle name="Notas 18 4 3 3 2" xfId="24319" xr:uid="{256FBCA6-C180-4269-A5C9-84E226FB7C17}"/>
    <cellStyle name="Notas 18 4 3 4" xfId="17971" xr:uid="{CE849503-B241-494F-AE61-61B0BE9F4770}"/>
    <cellStyle name="Notas 18 4 4" xfId="3166" xr:uid="{1DB6295E-0929-4E09-AA47-2323E0AE2788}"/>
    <cellStyle name="Notas 18 4 4 2" xfId="5803" xr:uid="{44EBF41B-159D-41F4-A399-055388DEEA65}"/>
    <cellStyle name="Notas 18 4 4 2 2" xfId="12114" xr:uid="{9D89D7B9-BFB2-4B26-AAFD-08EB269721E6}"/>
    <cellStyle name="Notas 18 4 4 2 2 2" xfId="27222" xr:uid="{AC9AECC2-49AD-4829-988B-203FAA50E77F}"/>
    <cellStyle name="Notas 18 4 4 2 3" xfId="15569" xr:uid="{91FC8A4A-20B3-482F-8C3D-9C10467E3FA2}"/>
    <cellStyle name="Notas 18 4 4 2 3 2" xfId="30677" xr:uid="{23CBAA3B-68C8-48A0-894D-5A95E2013783}"/>
    <cellStyle name="Notas 18 4 4 2 4" xfId="20911" xr:uid="{5DEA0C71-8C2E-4DCB-BED5-9E052E276F6C}"/>
    <cellStyle name="Notas 18 4 4 3" xfId="9548" xr:uid="{ACDCA8EF-4539-4477-98CE-62DB432AD500}"/>
    <cellStyle name="Notas 18 4 4 3 2" xfId="24656" xr:uid="{FF9A65BE-A49A-4F0A-B257-1573DA737F92}"/>
    <cellStyle name="Notas 18 4 4 4" xfId="13988" xr:uid="{502C598D-6911-4023-8E6A-290DF0FF4ECF}"/>
    <cellStyle name="Notas 18 4 4 4 2" xfId="29096" xr:uid="{5BC11566-19AF-4A3A-899A-FD323F2A7E44}"/>
    <cellStyle name="Notas 18 4 4 5" xfId="18274" xr:uid="{62E0C5E2-87EC-42CC-9C6E-D516F1906222}"/>
    <cellStyle name="Notas 18 4 5" xfId="3492" xr:uid="{A273E4AB-EE10-4808-AC4A-68F6D93420D2}"/>
    <cellStyle name="Notas 18 4 5 2" xfId="6129" xr:uid="{F5C0B92D-C13C-4992-AB02-D6789756DC5C}"/>
    <cellStyle name="Notas 18 4 5 2 2" xfId="12440" xr:uid="{E59D29DF-DB4A-41DB-A55F-9BECCF82EBF2}"/>
    <cellStyle name="Notas 18 4 5 2 2 2" xfId="27548" xr:uid="{F7D96D88-0527-43B6-A982-26559809700F}"/>
    <cellStyle name="Notas 18 4 5 2 3" xfId="7725" xr:uid="{70931E94-C0B0-4895-A4E6-EAA225E2FDD3}"/>
    <cellStyle name="Notas 18 4 5 2 3 2" xfId="22833" xr:uid="{D6DEBC81-D3E2-4089-9DD1-935552D59CC9}"/>
    <cellStyle name="Notas 18 4 5 2 4" xfId="21237" xr:uid="{66DCA856-93A8-4F99-88F8-33A86F01675A}"/>
    <cellStyle name="Notas 18 4 5 3" xfId="9874" xr:uid="{65C3DF66-0A82-4B25-913C-7E95204B6725}"/>
    <cellStyle name="Notas 18 4 5 3 2" xfId="24982" xr:uid="{921C28D0-CA8F-41E7-8CF7-6121F07A896A}"/>
    <cellStyle name="Notas 18 4 5 4" xfId="7874" xr:uid="{82B56169-5C6C-4257-B405-A53A5C7EAB21}"/>
    <cellStyle name="Notas 18 4 5 4 2" xfId="22982" xr:uid="{75DF54B2-78E5-4041-A176-96FDF830A95D}"/>
    <cellStyle name="Notas 18 4 5 5" xfId="18600" xr:uid="{68933DDF-9156-479F-AA63-DF5281B44088}"/>
    <cellStyle name="Notas 18 4 6" xfId="3798" xr:uid="{F9FB529A-5F10-426D-B4B8-98B1F2888604}"/>
    <cellStyle name="Notas 18 4 6 2" xfId="6435" xr:uid="{58483A2E-A366-4A67-B9FF-E1E081F24769}"/>
    <cellStyle name="Notas 18 4 6 2 2" xfId="12746" xr:uid="{A4FCDDA5-41B2-4A4C-8785-DF369DE83EB7}"/>
    <cellStyle name="Notas 18 4 6 2 2 2" xfId="27854" xr:uid="{F0118798-3E86-4EEF-967F-8B834333372F}"/>
    <cellStyle name="Notas 18 4 6 2 3" xfId="14225" xr:uid="{F0156F86-3B62-4EB1-B56D-E65352A85F1A}"/>
    <cellStyle name="Notas 18 4 6 2 3 2" xfId="29333" xr:uid="{9D9E641E-0CF1-4D08-9144-03FF967C03C5}"/>
    <cellStyle name="Notas 18 4 6 2 4" xfId="21543" xr:uid="{6698C680-2B73-4BF8-B6E4-AD7257648546}"/>
    <cellStyle name="Notas 18 4 6 3" xfId="10180" xr:uid="{3195B492-62CE-4D84-81E6-53B7574E8782}"/>
    <cellStyle name="Notas 18 4 6 3 2" xfId="25288" xr:uid="{0C93A31A-0504-42C2-A4B0-A84311E68B53}"/>
    <cellStyle name="Notas 18 4 6 4" xfId="13579" xr:uid="{B34ED01E-D837-4CF5-8301-BF22DCDDB024}"/>
    <cellStyle name="Notas 18 4 6 4 2" xfId="28687" xr:uid="{71EEE1B5-3B2E-4F32-A077-B74E41A1A872}"/>
    <cellStyle name="Notas 18 4 6 5" xfId="18906" xr:uid="{9D5C8DD6-83E3-4A79-B065-13732BF5B8DC}"/>
    <cellStyle name="Notas 18 4 7" xfId="4180" xr:uid="{6BC9B311-9A1B-4E6D-98A3-E297F313B75B}"/>
    <cellStyle name="Notas 18 4 7 2" xfId="6817" xr:uid="{22147990-7F6B-4E0D-A78D-06FA0ED02966}"/>
    <cellStyle name="Notas 18 4 7 2 2" xfId="13128" xr:uid="{3786E1E9-DD45-4D43-A939-A58B3EE65E1A}"/>
    <cellStyle name="Notas 18 4 7 2 2 2" xfId="28236" xr:uid="{299D3C9A-5C6C-440E-ABF7-B93080FB6E94}"/>
    <cellStyle name="Notas 18 4 7 2 3" xfId="16797" xr:uid="{B80277D2-55D0-430F-96AC-9D6F4C8C9021}"/>
    <cellStyle name="Notas 18 4 7 2 3 2" xfId="31905" xr:uid="{6FE4328F-DC53-4568-86C0-C47934043B22}"/>
    <cellStyle name="Notas 18 4 7 2 4" xfId="21925" xr:uid="{B83F472B-B9C2-4AB4-B866-1CE5DDF564ED}"/>
    <cellStyle name="Notas 18 4 7 3" xfId="10562" xr:uid="{D892EB9A-91BB-4B7E-8DBB-B7F7A1460797}"/>
    <cellStyle name="Notas 18 4 7 3 2" xfId="25670" xr:uid="{1071C183-3826-4EC2-A6DD-648D9BC1B5AA}"/>
    <cellStyle name="Notas 18 4 7 4" xfId="7337" xr:uid="{0D2CCB87-9D89-4CB9-8112-20BDA0E3BAA7}"/>
    <cellStyle name="Notas 18 4 7 4 2" xfId="22445" xr:uid="{CB8CC915-A0C2-473A-9D6E-EEB585265118}"/>
    <cellStyle name="Notas 18 4 7 5" xfId="19288" xr:uid="{299DDF39-B927-44DB-8E87-D08796BD6D06}"/>
    <cellStyle name="Notas 18 4 8" xfId="4387" xr:uid="{A750AE1E-74F5-4C17-A5E7-14828CD68CB4}"/>
    <cellStyle name="Notas 18 4 8 2" xfId="7024" xr:uid="{3ABCCFAC-3994-4BEE-AB97-52356B98ADD7}"/>
    <cellStyle name="Notas 18 4 8 2 2" xfId="13335" xr:uid="{93E0F178-BFAD-4797-8FB7-BA649FC29D28}"/>
    <cellStyle name="Notas 18 4 8 2 2 2" xfId="28443" xr:uid="{8E71098F-0FB9-4CF7-824C-25E1F97FF460}"/>
    <cellStyle name="Notas 18 4 8 2 3" xfId="16999" xr:uid="{C854079A-7227-47ED-B35C-759548AA3ECF}"/>
    <cellStyle name="Notas 18 4 8 2 3 2" xfId="32107" xr:uid="{43527F7B-9D99-47FD-A08E-2DFE50FB155A}"/>
    <cellStyle name="Notas 18 4 8 2 4" xfId="22132" xr:uid="{B9BB8C0B-9BC1-4E21-8B9D-FC067B43EC81}"/>
    <cellStyle name="Notas 18 4 8 3" xfId="10769" xr:uid="{3237C195-9CAA-4651-98FC-5E03B673C567}"/>
    <cellStyle name="Notas 18 4 8 3 2" xfId="25877" xr:uid="{9BE18417-45B9-48DE-899C-B7A4FEC43EE5}"/>
    <cellStyle name="Notas 18 4 8 4" xfId="7833" xr:uid="{7DE9E951-2B9A-4739-A634-2A236344E5E4}"/>
    <cellStyle name="Notas 18 4 8 4 2" xfId="22941" xr:uid="{FFDBB111-6657-4602-9A93-20C64C361C96}"/>
    <cellStyle name="Notas 18 4 8 5" xfId="19495" xr:uid="{E47FAA49-C448-4CCC-B3EB-26AFF285B6F2}"/>
    <cellStyle name="Notas 18 4 9" xfId="4745" xr:uid="{DD6F96FE-BABF-400A-B592-BA8B36E6898F}"/>
    <cellStyle name="Notas 18 4 9 2" xfId="11127" xr:uid="{7E9F1524-21DA-4526-9949-85D34FB7273C}"/>
    <cellStyle name="Notas 18 4 9 2 2" xfId="26235" xr:uid="{863DE33B-A346-41F3-B2F4-9B17D9624A8C}"/>
    <cellStyle name="Notas 18 4 9 3" xfId="7103" xr:uid="{0D75976B-9D7A-46FD-9906-087FDDAB9AC3}"/>
    <cellStyle name="Notas 18 4 9 3 2" xfId="22211" xr:uid="{47382DA4-7AB4-46BC-8383-EF1D724E52A6}"/>
    <cellStyle name="Notas 18 4 9 4" xfId="19853" xr:uid="{27208177-9AF2-4C41-AF93-8FF4C34E3C7B}"/>
    <cellStyle name="Notas 18 5" xfId="2016" xr:uid="{E8EF2EF9-4087-407B-8A5D-E7C215B06015}"/>
    <cellStyle name="Notas 18 5 10" xfId="7261" xr:uid="{701AB901-A2F5-4CDB-BFE6-558480C46C79}"/>
    <cellStyle name="Notas 18 5 10 2" xfId="22369" xr:uid="{02410C57-9341-4AFC-8D16-BE3C5BF99613}"/>
    <cellStyle name="Notas 18 5 11" xfId="13833" xr:uid="{70BABF17-B381-4EBC-A33A-2C3777763D2E}"/>
    <cellStyle name="Notas 18 5 11 2" xfId="28941" xr:uid="{775DA1C4-BA59-4C1E-8069-4D97A285804A}"/>
    <cellStyle name="Notas 18 5 12" xfId="17241" xr:uid="{4508B29A-DE63-4F4A-BF1F-511DA8880F7F}"/>
    <cellStyle name="Notas 18 5 2" xfId="2778" xr:uid="{769771CC-954C-43AE-8004-9B8CD2F45280}"/>
    <cellStyle name="Notas 18 5 2 2" xfId="5415" xr:uid="{4C899BA3-3357-4C83-A074-67E6CC2DCB43}"/>
    <cellStyle name="Notas 18 5 2 2 2" xfId="7445" xr:uid="{3818DE7E-C068-4E3C-A6C1-3471E75EB276}"/>
    <cellStyle name="Notas 18 5 2 2 2 2" xfId="22553" xr:uid="{5A0B86D6-F25C-4C60-A85A-5273F90E2E56}"/>
    <cellStyle name="Notas 18 5 2 2 3" xfId="20523" xr:uid="{DDC15193-295E-4F45-A058-2FCE0FDD6956}"/>
    <cellStyle name="Notas 18 5 2 3" xfId="14561" xr:uid="{573B7397-2148-440F-AB76-843247ED3F71}"/>
    <cellStyle name="Notas 18 5 2 3 2" xfId="29669" xr:uid="{3CF72F0D-4B44-420E-AA1F-6141A52EC6C2}"/>
    <cellStyle name="Notas 18 5 2 4" xfId="17886" xr:uid="{9046D5B3-CF1C-4F1B-B0D5-DC2A31A43705}"/>
    <cellStyle name="Notas 18 5 3" xfId="3081" xr:uid="{0A0B20F7-D3F1-4527-B070-6094C4C8BA9D}"/>
    <cellStyle name="Notas 18 5 3 2" xfId="5718" xr:uid="{625679AD-EE6D-4321-99E7-7932F8A2C086}"/>
    <cellStyle name="Notas 18 5 3 2 2" xfId="12029" xr:uid="{FDFD52DB-70FC-4CEE-AE4C-64BAFC7A9524}"/>
    <cellStyle name="Notas 18 5 3 2 2 2" xfId="27137" xr:uid="{E27C5986-7833-48AF-AC43-F2C2C936FA72}"/>
    <cellStyle name="Notas 18 5 3 2 3" xfId="14219" xr:uid="{618B8129-1354-4D37-B533-2BFC0097AB3A}"/>
    <cellStyle name="Notas 18 5 3 2 3 2" xfId="29327" xr:uid="{D4638F12-DF3E-4743-9DDD-A107A7299F2C}"/>
    <cellStyle name="Notas 18 5 3 2 4" xfId="20826" xr:uid="{61F84445-5D4D-44CF-990E-4E197EE0D701}"/>
    <cellStyle name="Notas 18 5 3 3" xfId="9463" xr:uid="{9E2D889F-81A0-4299-8045-A30512A100AA}"/>
    <cellStyle name="Notas 18 5 3 3 2" xfId="24571" xr:uid="{95920880-9F8C-4BAA-A30E-1605A9D1159F}"/>
    <cellStyle name="Notas 18 5 3 4" xfId="13432" xr:uid="{C7A70EB9-4C11-4C66-8C8E-0672EBABD603}"/>
    <cellStyle name="Notas 18 5 3 4 2" xfId="28540" xr:uid="{194E941D-6404-4D84-ACBE-38E8026F35DE}"/>
    <cellStyle name="Notas 18 5 3 5" xfId="18189" xr:uid="{FD6818DB-9B73-4151-8A67-17EFBF916127}"/>
    <cellStyle name="Notas 18 5 4" xfId="3407" xr:uid="{227B01A2-65D8-4F4D-B059-4F336DC39129}"/>
    <cellStyle name="Notas 18 5 4 2" xfId="6044" xr:uid="{40F6FC41-5637-4962-8C65-E9B436A30C78}"/>
    <cellStyle name="Notas 18 5 4 2 2" xfId="12355" xr:uid="{7637BD8A-4841-440B-AD16-139BF824BF22}"/>
    <cellStyle name="Notas 18 5 4 2 2 2" xfId="27463" xr:uid="{90D31144-40B8-405F-8068-4DC73EBD55B9}"/>
    <cellStyle name="Notas 18 5 4 2 3" xfId="15422" xr:uid="{D6255D87-EBA3-4E87-BD3C-5A718EC25040}"/>
    <cellStyle name="Notas 18 5 4 2 3 2" xfId="30530" xr:uid="{2764A7A4-A194-4261-AE26-D1817DBD9B9B}"/>
    <cellStyle name="Notas 18 5 4 2 4" xfId="21152" xr:uid="{A128ED9E-D7CD-4638-A453-6AA80CB07272}"/>
    <cellStyle name="Notas 18 5 4 3" xfId="9789" xr:uid="{306E419D-ABCA-4050-8F3D-D14ED7155FF2}"/>
    <cellStyle name="Notas 18 5 4 3 2" xfId="24897" xr:uid="{EB62A90D-B97E-42E7-8E3F-8C948F380BF1}"/>
    <cellStyle name="Notas 18 5 4 4" xfId="13381" xr:uid="{AE51E27A-5ED3-478C-8F17-BD36DEDDD816}"/>
    <cellStyle name="Notas 18 5 4 4 2" xfId="28489" xr:uid="{FFC54442-D751-42E5-8993-41864DF91202}"/>
    <cellStyle name="Notas 18 5 4 5" xfId="18515" xr:uid="{57366EE7-1ACC-447F-AD23-081C6ABE1AC9}"/>
    <cellStyle name="Notas 18 5 5" xfId="3713" xr:uid="{F77C15C2-9590-4039-BFDB-E417032EDB60}"/>
    <cellStyle name="Notas 18 5 5 2" xfId="6350" xr:uid="{C7CCF88C-43D3-4410-A9CE-548DDE5D042C}"/>
    <cellStyle name="Notas 18 5 5 2 2" xfId="12661" xr:uid="{BD859D2D-FBC1-4068-9048-819C9486C697}"/>
    <cellStyle name="Notas 18 5 5 2 2 2" xfId="27769" xr:uid="{A1C2EE75-9390-4D89-86E0-EB194E5AB8C9}"/>
    <cellStyle name="Notas 18 5 5 2 3" xfId="7686" xr:uid="{3C574BCA-AA0D-48A2-A0C0-93018D88276A}"/>
    <cellStyle name="Notas 18 5 5 2 3 2" xfId="22794" xr:uid="{D4422430-9C97-42EF-9EFF-38866B7C1F40}"/>
    <cellStyle name="Notas 18 5 5 2 4" xfId="21458" xr:uid="{B8044380-4970-4EAA-B211-88335DEB2DDB}"/>
    <cellStyle name="Notas 18 5 5 3" xfId="10095" xr:uid="{56DD7B1C-A85A-48F8-A0EB-D035D76EA7E2}"/>
    <cellStyle name="Notas 18 5 5 3 2" xfId="25203" xr:uid="{21AB7EAE-B9A2-45FF-A0FE-B1087E74845C}"/>
    <cellStyle name="Notas 18 5 5 4" xfId="13547" xr:uid="{54171CAB-8E01-4100-8B7D-6B0A5A0BF45D}"/>
    <cellStyle name="Notas 18 5 5 4 2" xfId="28655" xr:uid="{257AFABA-123E-46F8-8D2E-FC5B2154FD5B}"/>
    <cellStyle name="Notas 18 5 5 5" xfId="18821" xr:uid="{9A003B0A-59A1-4A05-A856-347A4803A82B}"/>
    <cellStyle name="Notas 18 5 6" xfId="4088" xr:uid="{7C395369-A616-4959-80C4-C0FD45923B6D}"/>
    <cellStyle name="Notas 18 5 6 2" xfId="6725" xr:uid="{52C1495E-9BFD-4527-A6D5-BA341A9416D2}"/>
    <cellStyle name="Notas 18 5 6 2 2" xfId="13036" xr:uid="{66BFABFD-5458-41A6-ABD5-593C73AD972C}"/>
    <cellStyle name="Notas 18 5 6 2 2 2" xfId="28144" xr:uid="{DCDFB705-3BD5-4058-9E75-2669E2CC8349}"/>
    <cellStyle name="Notas 18 5 6 2 3" xfId="16712" xr:uid="{C584C27D-07DB-49C0-96EB-B5DA2ABA0307}"/>
    <cellStyle name="Notas 18 5 6 2 3 2" xfId="31820" xr:uid="{1DF3EBA5-BF6D-4D92-ADF0-7FB7E9DF5269}"/>
    <cellStyle name="Notas 18 5 6 2 4" xfId="21833" xr:uid="{E29A9EE1-FFAD-4B49-B1EB-F7146A1463EC}"/>
    <cellStyle name="Notas 18 5 6 3" xfId="10470" xr:uid="{E989EE42-90EF-4F37-8875-91D49FC4B35E}"/>
    <cellStyle name="Notas 18 5 6 3 2" xfId="25578" xr:uid="{5117873D-1ACA-407D-879D-C16B7CCEBC8E}"/>
    <cellStyle name="Notas 18 5 6 4" xfId="14394" xr:uid="{7DFC5B93-28E1-4890-B6BE-B98F5A64FA73}"/>
    <cellStyle name="Notas 18 5 6 4 2" xfId="29502" xr:uid="{AF694163-4011-4367-ADC7-735787297CB6}"/>
    <cellStyle name="Notas 18 5 6 5" xfId="19196" xr:uid="{3C1F7634-D754-4C76-A825-25F819412962}"/>
    <cellStyle name="Notas 18 5 7" xfId="4370" xr:uid="{207AAB05-53D8-47DC-AC63-824F63EB27B7}"/>
    <cellStyle name="Notas 18 5 7 2" xfId="7007" xr:uid="{F6404EB4-0A36-4EF1-9B7F-7DF5D5B1907F}"/>
    <cellStyle name="Notas 18 5 7 2 2" xfId="13318" xr:uid="{588714F3-1492-4ABD-BAA4-576704B14C15}"/>
    <cellStyle name="Notas 18 5 7 2 2 2" xfId="28426" xr:uid="{AB10941B-F9A7-4B06-851D-986AB6AA9676}"/>
    <cellStyle name="Notas 18 5 7 2 3" xfId="16982" xr:uid="{E9896701-8BDF-4DF9-935B-16C6015CF01B}"/>
    <cellStyle name="Notas 18 5 7 2 3 2" xfId="32090" xr:uid="{82E0E463-CAC2-45F5-985F-B0ABE75B2B9A}"/>
    <cellStyle name="Notas 18 5 7 2 4" xfId="22115" xr:uid="{6E2203CF-DEB5-498A-82FF-ED317FE8AAC0}"/>
    <cellStyle name="Notas 18 5 7 3" xfId="10752" xr:uid="{A66DEB0A-6F14-4715-A762-74FE6194542B}"/>
    <cellStyle name="Notas 18 5 7 3 2" xfId="25860" xr:uid="{CB339FBD-061A-4F5C-BE15-D32ACF86D16F}"/>
    <cellStyle name="Notas 18 5 7 4" xfId="15768" xr:uid="{81477CC2-0DBF-4652-B76D-BE335E3F0F7E}"/>
    <cellStyle name="Notas 18 5 7 4 2" xfId="30876" xr:uid="{098C902B-1704-415D-831B-64DD9B9460D4}"/>
    <cellStyle name="Notas 18 5 7 5" xfId="19478" xr:uid="{F15DFD34-24D1-4EE1-B7D1-47350EF2F69D}"/>
    <cellStyle name="Notas 18 5 8" xfId="4653" xr:uid="{46E843E2-03BF-49A9-807B-09E11A67DC29}"/>
    <cellStyle name="Notas 18 5 8 2" xfId="11035" xr:uid="{628BB40B-D576-4143-9422-D098EBB8B13A}"/>
    <cellStyle name="Notas 18 5 8 2 2" xfId="26143" xr:uid="{8A5BC652-E131-4352-B12E-895E9BE3923B}"/>
    <cellStyle name="Notas 18 5 8 3" xfId="9163" xr:uid="{CE1C1758-8A1F-4A42-B2A2-42711287C46A}"/>
    <cellStyle name="Notas 18 5 8 3 2" xfId="24271" xr:uid="{43B1A2CC-51A3-412D-8A5F-C6E4E974E34C}"/>
    <cellStyle name="Notas 18 5 8 4" xfId="19761" xr:uid="{4A14F54C-8472-4AFE-8A45-B60C0EAB0A86}"/>
    <cellStyle name="Notas 18 5 9" xfId="8514" xr:uid="{B6B8C58E-1E59-4D65-97C1-9226A89936B0}"/>
    <cellStyle name="Notas 18 5 9 2" xfId="23622" xr:uid="{71F2E8E6-EF42-4998-A544-AE5544FAC3B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10" xfId="14292" xr:uid="{6D67FB62-98CB-430D-A28A-3593A9C74DA7}"/>
    <cellStyle name="Notas 2 2 2 10 2" xfId="29400" xr:uid="{FD61AB96-542F-4777-9919-AA41763863B0}"/>
    <cellStyle name="Notas 2 2 2 11" xfId="14630" xr:uid="{45CC7AFB-B3AF-44C8-BC04-51F0D3D0B82A}"/>
    <cellStyle name="Notas 2 2 2 11 2" xfId="29738" xr:uid="{51DBAE01-87B1-4D5E-9B26-C2089CE7B143}"/>
    <cellStyle name="Notas 2 2 2 12" xfId="17139" xr:uid="{693B8E5E-3B04-4EC7-B86A-E928BE20F39F}"/>
    <cellStyle name="Notas 2 2 2 2" xfId="2474" xr:uid="{455461A8-B3EC-4950-8ABC-7E87D61665DF}"/>
    <cellStyle name="Notas 2 2 2 2 2" xfId="5111" xr:uid="{CC14A3C2-935F-4A68-B496-E88CF104F3A5}"/>
    <cellStyle name="Notas 2 2 2 2 2 2" xfId="11475" xr:uid="{104B2856-37DC-4935-861F-25BE4A3E35BB}"/>
    <cellStyle name="Notas 2 2 2 2 2 2 2" xfId="26583" xr:uid="{13303136-3BB2-49C4-9645-ABE9AFF66915}"/>
    <cellStyle name="Notas 2 2 2 2 2 3" xfId="16037" xr:uid="{F1897A4A-47A2-4D62-B02D-48436B416B02}"/>
    <cellStyle name="Notas 2 2 2 2 2 3 2" xfId="31145" xr:uid="{23D61A91-41A1-44CC-99DF-06F5248CCE5F}"/>
    <cellStyle name="Notas 2 2 2 2 2 4" xfId="20219" xr:uid="{C3677F47-AC37-4B74-9857-4F46CAEF534A}"/>
    <cellStyle name="Notas 2 2 2 2 3" xfId="8941" xr:uid="{A6AA8276-51E8-4489-A53A-ABAD9601063B}"/>
    <cellStyle name="Notas 2 2 2 2 3 2" xfId="24049" xr:uid="{6A086E7B-A8F8-4E7D-927B-77A862332054}"/>
    <cellStyle name="Notas 2 2 2 3" xfId="2690" xr:uid="{66A2B787-BA8F-4AB4-8137-A4B88BD87CC2}"/>
    <cellStyle name="Notas 2 2 2 3 2" xfId="5327" xr:uid="{5E09BCFC-2CE1-414D-829F-0F41B1A1C46D}"/>
    <cellStyle name="Notas 2 2 2 3 2 2" xfId="7152" xr:uid="{32221579-61EA-48CC-A7A7-359B43D5F937}"/>
    <cellStyle name="Notas 2 2 2 3 2 2 2" xfId="22260" xr:uid="{59109E2F-9F4E-472F-A6D5-ACAFB7FC139A}"/>
    <cellStyle name="Notas 2 2 2 3 2 3" xfId="20435" xr:uid="{7678CA5B-737D-4A4F-8998-0D05E17A76DC}"/>
    <cellStyle name="Notas 2 2 2 3 3" xfId="15838" xr:uid="{7E77E202-61D8-4B4B-8725-FBEBD5788A5D}"/>
    <cellStyle name="Notas 2 2 2 3 3 2" xfId="30946" xr:uid="{354292E4-2F83-4103-891C-0306F0381B4E}"/>
    <cellStyle name="Notas 2 2 2 3 4" xfId="17798" xr:uid="{370F98F0-6296-4DC4-8D80-F55F4A865414}"/>
    <cellStyle name="Notas 2 2 2 4" xfId="2993" xr:uid="{AC01ABC4-E0B7-468C-9A3C-F4707E7FE99E}"/>
    <cellStyle name="Notas 2 2 2 4 2" xfId="5630" xr:uid="{0E5A5A49-6335-4F36-B107-2C54381BCBE3}"/>
    <cellStyle name="Notas 2 2 2 4 2 2" xfId="11941" xr:uid="{2D4630C7-6CF6-4D25-BA8A-8918650B0557}"/>
    <cellStyle name="Notas 2 2 2 4 2 2 2" xfId="27049" xr:uid="{C5016635-6B8C-4948-96DE-92E34AD9D095}"/>
    <cellStyle name="Notas 2 2 2 4 2 3" xfId="14411" xr:uid="{13CA3D36-3385-4FE7-90B9-E4210DEBB81A}"/>
    <cellStyle name="Notas 2 2 2 4 2 3 2" xfId="29519" xr:uid="{2AC11B9E-F044-44D1-A7DA-3D125DBF8A81}"/>
    <cellStyle name="Notas 2 2 2 4 2 4" xfId="20738" xr:uid="{204A6015-22C5-48F8-877C-1ED3E58E92C3}"/>
    <cellStyle name="Notas 2 2 2 4 3" xfId="9375" xr:uid="{27A4F782-3FAB-4403-88EC-DAB18D1AF611}"/>
    <cellStyle name="Notas 2 2 2 4 3 2" xfId="24483" xr:uid="{F23B3257-E460-4F92-830F-74F3347CC16F}"/>
    <cellStyle name="Notas 2 2 2 4 4" xfId="7322" xr:uid="{03720705-5A56-491E-81D9-2CB803A71BB4}"/>
    <cellStyle name="Notas 2 2 2 4 4 2" xfId="22430" xr:uid="{92ACD0C5-861C-4723-9785-A69F29BE9FEB}"/>
    <cellStyle name="Notas 2 2 2 4 5" xfId="18101" xr:uid="{355B5915-A3C1-40D9-8D9F-050F869B6DF9}"/>
    <cellStyle name="Notas 2 2 2 5" xfId="3319" xr:uid="{ADC868EF-3B07-48F3-B04A-52C2C0697761}"/>
    <cellStyle name="Notas 2 2 2 5 2" xfId="5956" xr:uid="{9D64275A-7226-40DB-AF90-790B97199EF1}"/>
    <cellStyle name="Notas 2 2 2 5 2 2" xfId="12267" xr:uid="{37FD25CB-2DD8-4429-975B-33EFC54B4DCA}"/>
    <cellStyle name="Notas 2 2 2 5 2 2 2" xfId="27375" xr:uid="{99E5E2CA-9565-410B-BCF4-6D89FBEFD1AA}"/>
    <cellStyle name="Notas 2 2 2 5 2 3" xfId="11760" xr:uid="{B9597738-90E4-4899-838C-545C1CBCD17B}"/>
    <cellStyle name="Notas 2 2 2 5 2 3 2" xfId="26868" xr:uid="{213C02D4-66F6-42C6-BC56-B79C9E5BEBF1}"/>
    <cellStyle name="Notas 2 2 2 5 2 4" xfId="21064" xr:uid="{614ECE5B-B758-4C84-857E-05436FB22C8E}"/>
    <cellStyle name="Notas 2 2 2 5 3" xfId="9701" xr:uid="{D92C24CB-D34A-47E6-885B-726EEFA905E4}"/>
    <cellStyle name="Notas 2 2 2 5 3 2" xfId="24809" xr:uid="{F644A398-744E-4394-8029-D56B474E0146}"/>
    <cellStyle name="Notas 2 2 2 5 4" xfId="15713" xr:uid="{582E3BE0-5590-4400-BE4C-A88E422E7746}"/>
    <cellStyle name="Notas 2 2 2 5 4 2" xfId="30821" xr:uid="{CA6A8C30-EA7F-4BBC-BFD8-5A06F1C3AB87}"/>
    <cellStyle name="Notas 2 2 2 5 5" xfId="18427" xr:uid="{F655B1DD-E207-450F-9BB1-ED00C297C9F3}"/>
    <cellStyle name="Notas 2 2 2 6" xfId="3625" xr:uid="{353D92D0-5960-420D-B252-E97189E8E5E7}"/>
    <cellStyle name="Notas 2 2 2 6 2" xfId="6262" xr:uid="{F9C82661-9C40-4547-92C9-6411C2230DDB}"/>
    <cellStyle name="Notas 2 2 2 6 2 2" xfId="12573" xr:uid="{98D3EE48-165D-4662-953C-DC81ED95A225}"/>
    <cellStyle name="Notas 2 2 2 6 2 2 2" xfId="27681" xr:uid="{3D2E6D38-82EC-4306-AC95-B978939FD9B0}"/>
    <cellStyle name="Notas 2 2 2 6 2 3" xfId="14618" xr:uid="{8D2088B1-F2E9-4A63-8A8E-0B6329100419}"/>
    <cellStyle name="Notas 2 2 2 6 2 3 2" xfId="29726" xr:uid="{505E71E3-03CD-461D-A946-7BD463949508}"/>
    <cellStyle name="Notas 2 2 2 6 2 4" xfId="21370" xr:uid="{BC17C834-0433-49D4-B660-B21D957CD21C}"/>
    <cellStyle name="Notas 2 2 2 6 3" xfId="10007" xr:uid="{0E89B776-C18C-4237-89EE-DA6A916941D4}"/>
    <cellStyle name="Notas 2 2 2 6 3 2" xfId="25115" xr:uid="{B4F7E271-015C-4ADB-827D-A71D14A12AEE}"/>
    <cellStyle name="Notas 2 2 2 6 4" xfId="8722" xr:uid="{76911A0A-5D60-4D05-81DE-68CA314337D2}"/>
    <cellStyle name="Notas 2 2 2 6 4 2" xfId="23830" xr:uid="{A3F1BE5B-5997-44EE-B662-2E40BBE59148}"/>
    <cellStyle name="Notas 2 2 2 6 5" xfId="18733" xr:uid="{AA339A77-06DE-454F-A774-FD2B6F1A4787}"/>
    <cellStyle name="Notas 2 2 2 7" xfId="3986" xr:uid="{51A0C95D-971A-4A86-BEEA-C1E49BFC9F08}"/>
    <cellStyle name="Notas 2 2 2 7 2" xfId="6623" xr:uid="{0168A7A9-37D3-4667-B23C-E46A38BDB8B9}"/>
    <cellStyle name="Notas 2 2 2 7 2 2" xfId="12934" xr:uid="{CABCDE86-D987-4F7B-81C2-0927D9C88852}"/>
    <cellStyle name="Notas 2 2 2 7 2 2 2" xfId="28042" xr:uid="{967EDA96-4F55-4D11-8BB1-8AA16E204311}"/>
    <cellStyle name="Notas 2 2 2 7 2 3" xfId="16624" xr:uid="{3622C55A-99CC-49C9-888E-A2983878AB4B}"/>
    <cellStyle name="Notas 2 2 2 7 2 3 2" xfId="31732" xr:uid="{2ACDA26B-1A97-4397-82DB-875EB990FEA1}"/>
    <cellStyle name="Notas 2 2 2 7 2 4" xfId="21731" xr:uid="{0AEE3E97-E5B2-42B8-B600-821762E69539}"/>
    <cellStyle name="Notas 2 2 2 7 3" xfId="10368" xr:uid="{3C405287-202D-41F5-9A53-A4DD68E4B6D4}"/>
    <cellStyle name="Notas 2 2 2 7 3 2" xfId="25476" xr:uid="{1BB22366-05B6-456A-A325-307BF5CAA440}"/>
    <cellStyle name="Notas 2 2 2 7 4" xfId="16498" xr:uid="{A7CC9EC0-0273-43AC-91EF-E84DFE0C334E}"/>
    <cellStyle name="Notas 2 2 2 7 4 2" xfId="31606" xr:uid="{EFF4E287-51BC-423E-88FF-D3FC1D7772C1}"/>
    <cellStyle name="Notas 2 2 2 7 5" xfId="19094" xr:uid="{1DF794B4-8C11-48A4-87BD-BF60C6637698}"/>
    <cellStyle name="Notas 2 2 2 8" xfId="4551" xr:uid="{86BEE0C2-2BBD-48BA-A37F-C0B3461F4B22}"/>
    <cellStyle name="Notas 2 2 2 8 2" xfId="10933" xr:uid="{2BD46D2B-1564-4C84-A03E-9CC5849AE84D}"/>
    <cellStyle name="Notas 2 2 2 8 2 2" xfId="26041" xr:uid="{75273F76-4F74-479A-9418-2C0A91BDE5B0}"/>
    <cellStyle name="Notas 2 2 2 8 3" xfId="15465" xr:uid="{8684E315-8064-45DB-A8FC-1A6885E303C3}"/>
    <cellStyle name="Notas 2 2 2 8 3 2" xfId="30573" xr:uid="{96ED4A6A-4A41-4A18-935B-783048703910}"/>
    <cellStyle name="Notas 2 2 2 8 4" xfId="19659" xr:uid="{2AC80F62-DBB0-4265-816A-1B2D120E3AAF}"/>
    <cellStyle name="Notas 2 2 2 9" xfId="8415" xr:uid="{4329C32A-DC44-49AA-86BF-75A50AB19685}"/>
    <cellStyle name="Notas 2 2 2 9 2" xfId="23523" xr:uid="{49D57DD6-769A-4747-B0C6-BD6B2D7A867B}"/>
    <cellStyle name="Notas 2 2 3" xfId="1899" xr:uid="{8C6D2891-DB49-47FF-8C21-C109958264D4}"/>
    <cellStyle name="Notas 2 2 3 10" xfId="8400" xr:uid="{F73054E4-44A4-47C9-BB75-C3591A64CE88}"/>
    <cellStyle name="Notas 2 2 3 10 2" xfId="23508" xr:uid="{C7677F87-999C-4042-93D6-202B5DCE363F}"/>
    <cellStyle name="Notas 2 2 3 11" xfId="13636" xr:uid="{AE33D92F-AF25-4E10-9ECA-F02C751C9A4E}"/>
    <cellStyle name="Notas 2 2 3 11 2" xfId="28744" xr:uid="{229A009E-F0E5-491E-960C-CD95706BEC45}"/>
    <cellStyle name="Notas 2 2 3 12" xfId="7224" xr:uid="{E912F490-FE22-408F-8516-9D1154050F77}"/>
    <cellStyle name="Notas 2 2 3 12 2" xfId="22332" xr:uid="{3F651689-54D5-4013-9E33-4591E9CBEBE6}"/>
    <cellStyle name="Notas 2 2 3 13" xfId="17124" xr:uid="{CF303B6E-79D7-4E37-B396-0567200B01FB}"/>
    <cellStyle name="Notas 2 2 3 2" xfId="2459" xr:uid="{75E781E4-3095-4D53-894A-9271FF43F846}"/>
    <cellStyle name="Notas 2 2 3 2 2" xfId="5096" xr:uid="{A90A298F-B144-413F-A852-721161A99DC3}"/>
    <cellStyle name="Notas 2 2 3 2 2 2" xfId="11460" xr:uid="{6734BB7A-DF6E-41E2-A2D4-6C0A93310DCF}"/>
    <cellStyle name="Notas 2 2 3 2 2 2 2" xfId="26568" xr:uid="{E83B02BE-58D4-4270-A063-4A3833A42BB8}"/>
    <cellStyle name="Notas 2 2 3 2 2 3" xfId="14315" xr:uid="{CD1F0364-AF98-46AA-958F-441A21921776}"/>
    <cellStyle name="Notas 2 2 3 2 2 3 2" xfId="29423" xr:uid="{5774EDA3-004E-4C34-B743-69BC7B62DA89}"/>
    <cellStyle name="Notas 2 2 3 2 2 4" xfId="20204" xr:uid="{17179B77-8DA3-47D6-9244-F4CB48D699A1}"/>
    <cellStyle name="Notas 2 2 3 2 3" xfId="8926" xr:uid="{0FF40BB9-F873-47FE-A9A0-638C63FBA9B9}"/>
    <cellStyle name="Notas 2 2 3 2 3 2" xfId="24034" xr:uid="{63135E48-CD5B-4B58-9E85-968A9A40BDA2}"/>
    <cellStyle name="Notas 2 2 3 2 4" xfId="15479" xr:uid="{9D9538F2-689C-4460-852E-DE72F92DC0A6}"/>
    <cellStyle name="Notas 2 2 3 2 4 2" xfId="30587" xr:uid="{6D02AD61-BDC0-47AE-8202-E083F1F1CE72}"/>
    <cellStyle name="Notas 2 2 3 2 5" xfId="15372" xr:uid="{0440C412-8A66-4C3D-8864-E17E4BFB9A12}"/>
    <cellStyle name="Notas 2 2 3 2 5 2" xfId="30480" xr:uid="{625E0502-C10E-419B-BBBD-E51909971AB1}"/>
    <cellStyle name="Notas 2 2 3 2 6" xfId="17633" xr:uid="{0B9C42E7-16E4-4249-8684-7F6D66CADCDB}"/>
    <cellStyle name="Notas 2 2 3 3" xfId="2675" xr:uid="{AB0C4BAC-EEE7-49E2-9C0B-A67FC0AA2CF4}"/>
    <cellStyle name="Notas 2 2 3 3 2" xfId="5312" xr:uid="{8F1E8BA3-353C-4E47-9369-69D8673E90FC}"/>
    <cellStyle name="Notas 2 2 3 3 2 2" xfId="15212" xr:uid="{3CB08D75-A247-422C-AFB9-F3120777A009}"/>
    <cellStyle name="Notas 2 2 3 3 2 2 2" xfId="30320" xr:uid="{B9164FB8-47C6-4D7D-B999-26D383118075}"/>
    <cellStyle name="Notas 2 2 3 3 2 3" xfId="20420" xr:uid="{906116C6-6943-4BFD-91B8-13BC66678DDF}"/>
    <cellStyle name="Notas 2 2 3 3 3" xfId="13861" xr:uid="{00FB9265-B6D3-42FD-8054-90E32D6150DC}"/>
    <cellStyle name="Notas 2 2 3 3 3 2" xfId="28969" xr:uid="{360A73F0-054A-4C7F-9958-652569F141ED}"/>
    <cellStyle name="Notas 2 2 3 3 4" xfId="17783" xr:uid="{A45EF5B9-ADD7-41E5-BD82-D602EEBECFDE}"/>
    <cellStyle name="Notas 2 2 3 4" xfId="2978" xr:uid="{0073B07C-7DDD-4D6E-B360-CBB41F832EBA}"/>
    <cellStyle name="Notas 2 2 3 4 2" xfId="5615" xr:uid="{1966FA0B-E57D-4549-A3B8-8B34CA1EA72A}"/>
    <cellStyle name="Notas 2 2 3 4 2 2" xfId="11926" xr:uid="{33518E35-AF12-4EAA-A928-F916FFCAC62A}"/>
    <cellStyle name="Notas 2 2 3 4 2 2 2" xfId="27034" xr:uid="{F6439541-7A2F-4E15-955F-B221DEB70267}"/>
    <cellStyle name="Notas 2 2 3 4 2 3" xfId="13901" xr:uid="{C7864A73-0E82-4001-A1E0-837F0F836C82}"/>
    <cellStyle name="Notas 2 2 3 4 2 3 2" xfId="29009" xr:uid="{28EA2C65-FD92-4BC8-8104-2B4422C1FDD9}"/>
    <cellStyle name="Notas 2 2 3 4 2 4" xfId="20723" xr:uid="{594CB5DD-748C-4180-A4B9-CF89060B8015}"/>
    <cellStyle name="Notas 2 2 3 4 3" xfId="9360" xr:uid="{F1CFC843-7482-4B4C-B926-D4B067C5F3AE}"/>
    <cellStyle name="Notas 2 2 3 4 3 2" xfId="24468" xr:uid="{DB7BD3D9-8D2D-431A-A7FB-452DBBD2C7B0}"/>
    <cellStyle name="Notas 2 2 3 4 4" xfId="16159" xr:uid="{45FE8D19-5FAA-4934-A3B1-1EB6407CE916}"/>
    <cellStyle name="Notas 2 2 3 4 4 2" xfId="31267" xr:uid="{BD41B18B-31BC-46E1-8C11-17FB9B8F7402}"/>
    <cellStyle name="Notas 2 2 3 4 5" xfId="18086" xr:uid="{CA2B3DFA-4D5E-4943-9926-AFE7E238E632}"/>
    <cellStyle name="Notas 2 2 3 5" xfId="3304" xr:uid="{FF362854-49DA-47BE-A07B-22C208B1B328}"/>
    <cellStyle name="Notas 2 2 3 5 2" xfId="5941" xr:uid="{CF80BB38-2A9F-4EF9-9574-28781B5E1AFB}"/>
    <cellStyle name="Notas 2 2 3 5 2 2" xfId="12252" xr:uid="{A5159815-266A-456F-AD70-907CD7E92C0D}"/>
    <cellStyle name="Notas 2 2 3 5 2 2 2" xfId="27360" xr:uid="{E60F3F2F-19A8-4655-B4BD-0565540671A7}"/>
    <cellStyle name="Notas 2 2 3 5 2 3" xfId="14918" xr:uid="{DF929613-3253-4415-BFDA-A001D4180036}"/>
    <cellStyle name="Notas 2 2 3 5 2 3 2" xfId="30026" xr:uid="{362AEBB7-A8C7-40E5-9892-B1A4E82D084F}"/>
    <cellStyle name="Notas 2 2 3 5 2 4" xfId="21049" xr:uid="{26F50732-2083-4FF9-84C4-F5E6AD033735}"/>
    <cellStyle name="Notas 2 2 3 5 3" xfId="9686" xr:uid="{3D7E09ED-F58E-453D-A433-5285177BDF08}"/>
    <cellStyle name="Notas 2 2 3 5 3 2" xfId="24794" xr:uid="{AEB41FB6-012B-48FB-96AE-2509FEF323CF}"/>
    <cellStyle name="Notas 2 2 3 5 4" xfId="9136" xr:uid="{404B98B3-21C9-4160-8C0A-71DA93BB600D}"/>
    <cellStyle name="Notas 2 2 3 5 4 2" xfId="24244" xr:uid="{0E08D8F3-7E2F-421C-A6F9-14F50BFA5545}"/>
    <cellStyle name="Notas 2 2 3 5 5" xfId="18412" xr:uid="{E79AACE5-EF62-4D21-B93E-33F389018FED}"/>
    <cellStyle name="Notas 2 2 3 6" xfId="3610" xr:uid="{772D5564-E260-4E71-BAE0-01592AEB1285}"/>
    <cellStyle name="Notas 2 2 3 6 2" xfId="6247" xr:uid="{DC690AAC-F64C-49B7-8BF1-85D0E16CB13C}"/>
    <cellStyle name="Notas 2 2 3 6 2 2" xfId="12558" xr:uid="{E43BB7F4-1FAF-497D-8488-42D604E58727}"/>
    <cellStyle name="Notas 2 2 3 6 2 2 2" xfId="27666" xr:uid="{0BCA6333-C594-40FB-ADC9-5E266AFCB95C}"/>
    <cellStyle name="Notas 2 2 3 6 2 3" xfId="14895" xr:uid="{CC2BEEB6-9097-499A-91FF-99DE1AA74CDC}"/>
    <cellStyle name="Notas 2 2 3 6 2 3 2" xfId="30003" xr:uid="{26744F21-E1E6-4BBA-9D36-AB3AC4376E14}"/>
    <cellStyle name="Notas 2 2 3 6 2 4" xfId="21355" xr:uid="{972EF290-3545-4F72-A4DA-DE370E7F937E}"/>
    <cellStyle name="Notas 2 2 3 6 3" xfId="9992" xr:uid="{CF4985D3-CF68-475C-8ADB-E11EAFC8B26F}"/>
    <cellStyle name="Notas 2 2 3 6 3 2" xfId="25100" xr:uid="{7CFC0BAE-889D-4A1D-8ED5-118227667CE5}"/>
    <cellStyle name="Notas 2 2 3 6 4" xfId="7256" xr:uid="{1A3E2A58-8B85-472F-9280-7474689B2077}"/>
    <cellStyle name="Notas 2 2 3 6 4 2" xfId="22364" xr:uid="{418916B4-337B-42EC-849E-9062F90F37B2}"/>
    <cellStyle name="Notas 2 2 3 6 5" xfId="18718" xr:uid="{AEFC873A-97F3-43BB-8BA9-4A2F2E66136B}"/>
    <cellStyle name="Notas 2 2 3 7" xfId="3971" xr:uid="{BFB91C30-AA36-4724-BE0E-79C126BBD450}"/>
    <cellStyle name="Notas 2 2 3 7 2" xfId="6608" xr:uid="{3AFAEC20-7015-48D6-8293-EFC20B8D626D}"/>
    <cellStyle name="Notas 2 2 3 7 2 2" xfId="12919" xr:uid="{CCA4A5E4-4852-49EC-A34C-66F206001AFA}"/>
    <cellStyle name="Notas 2 2 3 7 2 2 2" xfId="28027" xr:uid="{BBE4EEB2-3737-4E6A-AC4F-E847FDDC9F14}"/>
    <cellStyle name="Notas 2 2 3 7 2 3" xfId="16609" xr:uid="{9356829F-B88C-4E24-9755-8AF7D654F560}"/>
    <cellStyle name="Notas 2 2 3 7 2 3 2" xfId="31717" xr:uid="{973FC93D-103B-41E8-BA77-C263FC1CCA6A}"/>
    <cellStyle name="Notas 2 2 3 7 2 4" xfId="21716" xr:uid="{170B0B66-D78B-4050-AB33-A0ADFD663D56}"/>
    <cellStyle name="Notas 2 2 3 7 3" xfId="10353" xr:uid="{5A09D0D4-449C-4144-92FE-35FD5FDE3A3C}"/>
    <cellStyle name="Notas 2 2 3 7 3 2" xfId="25461" xr:uid="{86A6F64B-342C-45EC-B64B-7D6D91FF32A7}"/>
    <cellStyle name="Notas 2 2 3 7 4" xfId="7169" xr:uid="{A386898A-E536-4CFE-9392-A2EA2D529832}"/>
    <cellStyle name="Notas 2 2 3 7 4 2" xfId="22277" xr:uid="{7CCAB073-4A2E-4ABE-8498-DEDF162EB1A6}"/>
    <cellStyle name="Notas 2 2 3 7 5" xfId="19079" xr:uid="{E88F942C-DAE9-43AD-AC73-258F964E40F4}"/>
    <cellStyle name="Notas 2 2 3 8" xfId="4303" xr:uid="{01EE783E-95F5-4B00-9302-63BDB3E408DF}"/>
    <cellStyle name="Notas 2 2 3 8 2" xfId="6940" xr:uid="{E668F5BD-097B-4FAE-B790-7B4A3CBE4A84}"/>
    <cellStyle name="Notas 2 2 3 8 2 2" xfId="13251" xr:uid="{313263E4-F786-424D-A84C-CEB58FEC6E0E}"/>
    <cellStyle name="Notas 2 2 3 8 2 2 2" xfId="28359" xr:uid="{BF18E7FD-B4D5-4BDB-A06C-EC15F2E6A28C}"/>
    <cellStyle name="Notas 2 2 3 8 2 3" xfId="16915" xr:uid="{0AA7D339-B17E-43B1-A753-A77BA67BCD47}"/>
    <cellStyle name="Notas 2 2 3 8 2 3 2" xfId="32023" xr:uid="{6CF39177-0218-44E6-895F-1F586EAB813F}"/>
    <cellStyle name="Notas 2 2 3 8 2 4" xfId="22048" xr:uid="{B712FD07-9D9D-4B00-8E6F-10EB09874CAD}"/>
    <cellStyle name="Notas 2 2 3 8 3" xfId="10685" xr:uid="{EE71CFCD-8A9A-4D6D-BACA-07005FC4CFA2}"/>
    <cellStyle name="Notas 2 2 3 8 3 2" xfId="25793" xr:uid="{039FBE6C-1378-4315-9B5B-D4E96C2A715D}"/>
    <cellStyle name="Notas 2 2 3 8 4" xfId="7648" xr:uid="{DC720747-C792-4231-885F-FF31779FF0CB}"/>
    <cellStyle name="Notas 2 2 3 8 4 2" xfId="22756" xr:uid="{EBDEE00D-2ACF-420E-80E4-5393AA4B7E59}"/>
    <cellStyle name="Notas 2 2 3 8 5" xfId="19411" xr:uid="{C4A376E3-0E17-4EEF-9902-69AC0185DBBD}"/>
    <cellStyle name="Notas 2 2 3 9" xfId="4536" xr:uid="{2B5D09C3-6B95-474E-BF2D-60142AD644EB}"/>
    <cellStyle name="Notas 2 2 3 9 2" xfId="10918" xr:uid="{650A4D31-422A-4D0D-AD13-BC6470FAAD3E}"/>
    <cellStyle name="Notas 2 2 3 9 2 2" xfId="26026" xr:uid="{75CF74BD-3B34-4F78-B1A2-22BDF15ECC34}"/>
    <cellStyle name="Notas 2 2 3 9 3" xfId="15888" xr:uid="{EA7BB208-89CD-4004-AB11-B9F3ADACE371}"/>
    <cellStyle name="Notas 2 2 3 9 3 2" xfId="30996" xr:uid="{680FF05F-7519-4057-A991-38CF24039EDB}"/>
    <cellStyle name="Notas 2 2 3 9 4" xfId="19644" xr:uid="{CD429414-EF48-4CD0-B4C7-07C7FF03D9C6}"/>
    <cellStyle name="Notas 2 2 4" xfId="2109" xr:uid="{7E49BF01-B681-41AA-8469-533C9CF0DD93}"/>
    <cellStyle name="Notas 2 2 4 10" xfId="8607" xr:uid="{97E32366-B7BB-4FDA-BCF9-0AA3F02D9B87}"/>
    <cellStyle name="Notas 2 2 4 10 2" xfId="23715" xr:uid="{8E71DAFE-C73D-409F-BF49-42A5E59FB3AB}"/>
    <cellStyle name="Notas 2 2 4 11" xfId="7406" xr:uid="{C833D3F7-688D-4BFE-8029-ADD81D8231DA}"/>
    <cellStyle name="Notas 2 2 4 11 2" xfId="22514" xr:uid="{5656D40A-7D45-4CC1-B0EE-0CFEC3CE4D60}"/>
    <cellStyle name="Notas 2 2 4 12" xfId="15384" xr:uid="{61EEF355-E6AD-4FF7-B95E-A0725D8D193F}"/>
    <cellStyle name="Notas 2 2 4 12 2" xfId="30492" xr:uid="{469246DB-7715-4A1B-AA2C-6B9CB832690F}"/>
    <cellStyle name="Notas 2 2 4 13" xfId="17334" xr:uid="{D1B3ECA9-7237-4FFE-8118-60ED3870C200}"/>
    <cellStyle name="Notas 2 2 4 2" xfId="2599" xr:uid="{E99CC53C-885D-4AB0-AAF8-BD33D73E1EAC}"/>
    <cellStyle name="Notas 2 2 4 2 2" xfId="5236" xr:uid="{63D28703-1B7E-42E1-9702-D3E91C6A7470}"/>
    <cellStyle name="Notas 2 2 4 2 2 2" xfId="11600" xr:uid="{158A7FA2-CBEE-4CD0-B53A-E08059BD8D67}"/>
    <cellStyle name="Notas 2 2 4 2 2 2 2" xfId="26708" xr:uid="{2F039547-D91E-483B-9EDB-65A17D2FC36D}"/>
    <cellStyle name="Notas 2 2 4 2 2 3" xfId="14006" xr:uid="{285069C9-58A0-4F1B-8D0E-9E6CEA5B2546}"/>
    <cellStyle name="Notas 2 2 4 2 2 3 2" xfId="29114" xr:uid="{47511194-8186-4EAC-B57E-FBBDBCA2766F}"/>
    <cellStyle name="Notas 2 2 4 2 2 4" xfId="20344" xr:uid="{9EF18799-FE5F-4E02-A2FF-636119B711FC}"/>
    <cellStyle name="Notas 2 2 4 2 3" xfId="9066" xr:uid="{2735C746-0590-4B87-ABD9-9BB618234C79}"/>
    <cellStyle name="Notas 2 2 4 2 3 2" xfId="24174" xr:uid="{BBF3B4B2-3392-4A58-A557-F648AD88535D}"/>
    <cellStyle name="Notas 2 2 4 2 4" xfId="14256" xr:uid="{AFF58DF6-DA45-4C61-A4C0-E448EE225FD1}"/>
    <cellStyle name="Notas 2 2 4 2 4 2" xfId="29364" xr:uid="{323733F8-57D3-444D-863E-ECF48955007A}"/>
    <cellStyle name="Notas 2 2 4 2 5" xfId="15350" xr:uid="{316EB598-7756-403C-A30D-CC9EB04CC8C5}"/>
    <cellStyle name="Notas 2 2 4 2 5 2" xfId="30458" xr:uid="{DF33E683-7806-4DA9-8862-958D3FA215B0}"/>
    <cellStyle name="Notas 2 2 4 2 6" xfId="17707" xr:uid="{F345C3A2-67B2-4818-B7EC-41AC2EB97845}"/>
    <cellStyle name="Notas 2 2 4 3" xfId="2864" xr:uid="{765EFEA7-F390-466A-9C11-819901FD7384}"/>
    <cellStyle name="Notas 2 2 4 3 2" xfId="5501" xr:uid="{05A33514-5DF6-42BF-A986-E12AC7B1C9E8}"/>
    <cellStyle name="Notas 2 2 4 3 2 2" xfId="8028" xr:uid="{AA74C2B2-739C-4716-83A5-6BC4FB7791B7}"/>
    <cellStyle name="Notas 2 2 4 3 2 2 2" xfId="23136" xr:uid="{6A4FE42C-D750-4AF3-BA61-71697D5FBEA1}"/>
    <cellStyle name="Notas 2 2 4 3 2 3" xfId="20609" xr:uid="{B3E96BD3-6183-4798-8851-321FD947AC18}"/>
    <cellStyle name="Notas 2 2 4 3 3" xfId="14343" xr:uid="{DBE30140-9F65-474B-833D-A018C9A42299}"/>
    <cellStyle name="Notas 2 2 4 3 3 2" xfId="29451" xr:uid="{94C46108-8BAA-4A8D-AF6C-5835B22418E8}"/>
    <cellStyle name="Notas 2 2 4 3 4" xfId="17972" xr:uid="{51FBAC4E-53A7-44CD-839D-34929417403A}"/>
    <cellStyle name="Notas 2 2 4 4" xfId="3167" xr:uid="{D6DC6AA4-C42D-47BF-A360-142181674B08}"/>
    <cellStyle name="Notas 2 2 4 4 2" xfId="5804" xr:uid="{9BC57B9C-F37D-427F-9182-0AC015E3E3E4}"/>
    <cellStyle name="Notas 2 2 4 4 2 2" xfId="12115" xr:uid="{7CE7A213-7AED-4F23-8BAE-5DE42ACEAC51}"/>
    <cellStyle name="Notas 2 2 4 4 2 2 2" xfId="27223" xr:uid="{F9423DE3-EB62-4975-B0B2-14234606A1E6}"/>
    <cellStyle name="Notas 2 2 4 4 2 3" xfId="8128" xr:uid="{43E24E77-6F56-4ECF-803B-6C3D50B90CB4}"/>
    <cellStyle name="Notas 2 2 4 4 2 3 2" xfId="23236" xr:uid="{ECBC0F06-33A5-4ABA-BDDE-67F92B19BE8D}"/>
    <cellStyle name="Notas 2 2 4 4 2 4" xfId="20912" xr:uid="{F28B0719-4BB4-44C0-8B1E-C8BC83A6F3C2}"/>
    <cellStyle name="Notas 2 2 4 4 3" xfId="9549" xr:uid="{FFCC39B3-5ABB-4183-B6D7-C5C5C10BD05E}"/>
    <cellStyle name="Notas 2 2 4 4 3 2" xfId="24657" xr:uid="{738BF340-C877-40FF-A96E-7F9C09512F59}"/>
    <cellStyle name="Notas 2 2 4 4 4" xfId="15009" xr:uid="{3A0BD034-F24E-4E16-BCE1-44EFB80CA5EE}"/>
    <cellStyle name="Notas 2 2 4 4 4 2" xfId="30117" xr:uid="{595B288C-59CD-4FB5-B67B-ED1821C663F9}"/>
    <cellStyle name="Notas 2 2 4 4 5" xfId="18275" xr:uid="{C783FFCE-7753-4B77-A436-24C560A29D3F}"/>
    <cellStyle name="Notas 2 2 4 5" xfId="3493" xr:uid="{5E860539-031A-4297-981B-4C8D4582A1C5}"/>
    <cellStyle name="Notas 2 2 4 5 2" xfId="6130" xr:uid="{27382AAF-FE89-4258-9530-EB670CD0BB45}"/>
    <cellStyle name="Notas 2 2 4 5 2 2" xfId="12441" xr:uid="{B65B50FD-758F-43B4-BD40-298FF3279CB1}"/>
    <cellStyle name="Notas 2 2 4 5 2 2 2" xfId="27549" xr:uid="{6B1838FA-CA6D-4A52-B365-D1EA4734F2CE}"/>
    <cellStyle name="Notas 2 2 4 5 2 3" xfId="14978" xr:uid="{F02711EB-6404-48E1-B119-9EA6106A7520}"/>
    <cellStyle name="Notas 2 2 4 5 2 3 2" xfId="30086" xr:uid="{FAC46A17-F176-4837-86BA-CEBC09CFC9CB}"/>
    <cellStyle name="Notas 2 2 4 5 2 4" xfId="21238" xr:uid="{C113E17A-EFAA-402D-895B-28851FCA229C}"/>
    <cellStyle name="Notas 2 2 4 5 3" xfId="9875" xr:uid="{3AAC1482-16FD-4014-88BA-26A5E0FA9191}"/>
    <cellStyle name="Notas 2 2 4 5 3 2" xfId="24983" xr:uid="{10190BD7-95F7-4628-A194-99EDBB897042}"/>
    <cellStyle name="Notas 2 2 4 5 4" xfId="14423" xr:uid="{E62EC4F4-4369-4FB2-9396-BECA48FC775D}"/>
    <cellStyle name="Notas 2 2 4 5 4 2" xfId="29531" xr:uid="{73D639AA-D376-4DF5-9FB9-4992B59DE9B2}"/>
    <cellStyle name="Notas 2 2 4 5 5" xfId="18601" xr:uid="{7D58B3C8-ECD7-45F6-B8AC-248FFEEF5C07}"/>
    <cellStyle name="Notas 2 2 4 6" xfId="3799" xr:uid="{2CD71743-A159-405A-8A63-49AE9B473ACA}"/>
    <cellStyle name="Notas 2 2 4 6 2" xfId="6436" xr:uid="{48240549-E18E-4FCA-A708-39A834AB069E}"/>
    <cellStyle name="Notas 2 2 4 6 2 2" xfId="12747" xr:uid="{AC719301-6EDA-4425-A2DA-5CE662B7AE17}"/>
    <cellStyle name="Notas 2 2 4 6 2 2 2" xfId="27855" xr:uid="{8B497D1E-6600-4EF4-9590-4160880D48D3}"/>
    <cellStyle name="Notas 2 2 4 6 2 3" xfId="15180" xr:uid="{ADE90AC8-47DA-4C6A-BD7D-E3D4A349CCDC}"/>
    <cellStyle name="Notas 2 2 4 6 2 3 2" xfId="30288" xr:uid="{70E45B60-E0B2-4CEB-8444-A7521EDA7934}"/>
    <cellStyle name="Notas 2 2 4 6 2 4" xfId="21544" xr:uid="{56AF0F68-1A1E-442E-8445-F358DD5565AA}"/>
    <cellStyle name="Notas 2 2 4 6 3" xfId="10181" xr:uid="{B0F39D22-2873-4D1B-A93D-D0814D838AA5}"/>
    <cellStyle name="Notas 2 2 4 6 3 2" xfId="25289" xr:uid="{510B13E8-4DF6-4DFB-A76A-AE9966A5656E}"/>
    <cellStyle name="Notas 2 2 4 6 4" xfId="13917" xr:uid="{7F686D09-4DC6-4564-8001-1C068124085C}"/>
    <cellStyle name="Notas 2 2 4 6 4 2" xfId="29025" xr:uid="{BEFD85C5-D486-419E-9DDA-A6E424C1C49E}"/>
    <cellStyle name="Notas 2 2 4 6 5" xfId="18907" xr:uid="{23B40486-9E34-4DC2-B241-C5863DAA2CDE}"/>
    <cellStyle name="Notas 2 2 4 7" xfId="4181" xr:uid="{B99B8A5C-CB73-4F79-AEA4-2F0D758BB1DC}"/>
    <cellStyle name="Notas 2 2 4 7 2" xfId="6818" xr:uid="{F5E75E59-C164-40CB-9CDA-75C5FCC35A67}"/>
    <cellStyle name="Notas 2 2 4 7 2 2" xfId="13129" xr:uid="{85F36E2A-5A51-425C-8189-5550C1BCD305}"/>
    <cellStyle name="Notas 2 2 4 7 2 2 2" xfId="28237" xr:uid="{73BDBB5E-9E08-4E8F-A697-3FEEF119D4C6}"/>
    <cellStyle name="Notas 2 2 4 7 2 3" xfId="16798" xr:uid="{5973FC5F-D343-4808-A446-BF7604D58C79}"/>
    <cellStyle name="Notas 2 2 4 7 2 3 2" xfId="31906" xr:uid="{9AF13FD5-50A0-4839-9FF6-085A2C84E231}"/>
    <cellStyle name="Notas 2 2 4 7 2 4" xfId="21926" xr:uid="{B74064E6-2B4C-48C8-8EE6-84FC978A4599}"/>
    <cellStyle name="Notas 2 2 4 7 3" xfId="10563" xr:uid="{C6C2469C-2EA3-4672-A791-F14845438E52}"/>
    <cellStyle name="Notas 2 2 4 7 3 2" xfId="25671" xr:uid="{4AB82622-1AC4-4686-9698-6F184E2D3E20}"/>
    <cellStyle name="Notas 2 2 4 7 4" xfId="15262" xr:uid="{1FB19194-3880-437F-869E-5BFDC3B193A3}"/>
    <cellStyle name="Notas 2 2 4 7 4 2" xfId="30370" xr:uid="{153874EF-79C7-4E7D-8878-8895CA2369BF}"/>
    <cellStyle name="Notas 2 2 4 7 5" xfId="19289" xr:uid="{13195590-01A3-4FFE-988D-787D1F9D3341}"/>
    <cellStyle name="Notas 2 2 4 8" xfId="4388" xr:uid="{B3A14431-880C-47FB-B854-54CDB33DFD20}"/>
    <cellStyle name="Notas 2 2 4 8 2" xfId="7025" xr:uid="{DDAB5288-A226-4BF6-B125-C6CF30C6D021}"/>
    <cellStyle name="Notas 2 2 4 8 2 2" xfId="13336" xr:uid="{FF2CF252-EE80-4C31-9727-D0EDB4E1319F}"/>
    <cellStyle name="Notas 2 2 4 8 2 2 2" xfId="28444" xr:uid="{ADE5A641-611B-4D47-98CE-5793AB1A44F0}"/>
    <cellStyle name="Notas 2 2 4 8 2 3" xfId="17000" xr:uid="{DED19057-3938-4034-B1B2-F161EB24D399}"/>
    <cellStyle name="Notas 2 2 4 8 2 3 2" xfId="32108" xr:uid="{A75BEC5B-8E27-4555-A3A6-7511134B56A7}"/>
    <cellStyle name="Notas 2 2 4 8 2 4" xfId="22133" xr:uid="{699B807A-2AF4-4B1F-AE7C-5DA0D34C01A2}"/>
    <cellStyle name="Notas 2 2 4 8 3" xfId="10770" xr:uid="{8D4D6D7E-B609-4C55-8E25-14A69A90762C}"/>
    <cellStyle name="Notas 2 2 4 8 3 2" xfId="25878" xr:uid="{878E2B54-0A00-4583-A7C7-1505D36F9403}"/>
    <cellStyle name="Notas 2 2 4 8 4" xfId="14937" xr:uid="{453A7AFD-F3B5-4964-8C9A-83EAD5642489}"/>
    <cellStyle name="Notas 2 2 4 8 4 2" xfId="30045" xr:uid="{F064802B-CB54-4109-A6D0-8B835EEE8A2E}"/>
    <cellStyle name="Notas 2 2 4 8 5" xfId="19496" xr:uid="{8EBA1840-7C72-42BA-A9A6-1DC6FFF74E86}"/>
    <cellStyle name="Notas 2 2 4 9" xfId="4746" xr:uid="{3E188298-3987-46F2-8A47-C3C96B73234E}"/>
    <cellStyle name="Notas 2 2 4 9 2" xfId="11128" xr:uid="{F2E2A06A-98B7-435C-BA83-A01715109DAE}"/>
    <cellStyle name="Notas 2 2 4 9 2 2" xfId="26236" xr:uid="{C9F5FC2A-BD34-4C29-BBBA-4A3FEFECBFAA}"/>
    <cellStyle name="Notas 2 2 4 9 3" xfId="13799" xr:uid="{1128B419-30FD-4452-8D78-A423E538B47E}"/>
    <cellStyle name="Notas 2 2 4 9 3 2" xfId="28907" xr:uid="{80FEEEED-EF12-43A1-AAB3-024A0B3A2BA9}"/>
    <cellStyle name="Notas 2 2 4 9 4" xfId="19854" xr:uid="{98760BB7-E5F9-4213-B970-A9E0F8634A71}"/>
    <cellStyle name="Notas 2 2 5" xfId="2015" xr:uid="{1FFDA705-E1AA-4F9F-A727-514B2B5152A6}"/>
    <cellStyle name="Notas 2 2 5 10" xfId="13594" xr:uid="{A7FA8CC4-6EFC-41EC-8F9E-073AD3636A43}"/>
    <cellStyle name="Notas 2 2 5 10 2" xfId="28702" xr:uid="{C93D8F9D-0E2A-4464-89E5-A430BEF8D62C}"/>
    <cellStyle name="Notas 2 2 5 11" xfId="13616" xr:uid="{EDC4CB9A-71AB-4A55-A16D-58DA79EF59B1}"/>
    <cellStyle name="Notas 2 2 5 11 2" xfId="28724" xr:uid="{69052564-7BC4-4878-B102-09ADA735E421}"/>
    <cellStyle name="Notas 2 2 5 12" xfId="17240" xr:uid="{6470232E-73B4-4C5E-B341-7DD655F5A23B}"/>
    <cellStyle name="Notas 2 2 5 2" xfId="2777" xr:uid="{7CA7E36A-B9C8-4BC4-BF7A-B4494EF05721}"/>
    <cellStyle name="Notas 2 2 5 2 2" xfId="5414" xr:uid="{166646A8-4314-4216-BF43-95E3B3D5558B}"/>
    <cellStyle name="Notas 2 2 5 2 2 2" xfId="7145" xr:uid="{1062573C-BACD-4B64-BB5D-224A7503B460}"/>
    <cellStyle name="Notas 2 2 5 2 2 2 2" xfId="22253" xr:uid="{92995554-10BB-4227-9114-AB64BE07F94C}"/>
    <cellStyle name="Notas 2 2 5 2 2 3" xfId="20522" xr:uid="{9381931C-ABFE-46AA-AC82-7E68B77528E9}"/>
    <cellStyle name="Notas 2 2 5 2 3" xfId="15879" xr:uid="{517D641E-A2C1-495D-AAF5-8A8F6BAEA075}"/>
    <cellStyle name="Notas 2 2 5 2 3 2" xfId="30987" xr:uid="{6BD747E2-E76E-43BB-9B99-0D1488A12D02}"/>
    <cellStyle name="Notas 2 2 5 2 4" xfId="17885" xr:uid="{E9E31E19-C6F9-4697-9A93-CFE396603A4B}"/>
    <cellStyle name="Notas 2 2 5 3" xfId="3080" xr:uid="{2C4126D9-82F5-4ABB-8EA1-AC30CBF4B966}"/>
    <cellStyle name="Notas 2 2 5 3 2" xfId="5717" xr:uid="{C989A010-D217-495C-9C57-28B36BBA21A5}"/>
    <cellStyle name="Notas 2 2 5 3 2 2" xfId="12028" xr:uid="{4E5002F9-B2BC-4519-B704-7A5B623A5D96}"/>
    <cellStyle name="Notas 2 2 5 3 2 2 2" xfId="27136" xr:uid="{57E1EAC9-244A-40E3-8398-93CA2ABAEAC7}"/>
    <cellStyle name="Notas 2 2 5 3 2 3" xfId="15786" xr:uid="{4F284E46-2484-4D10-9FED-E5C48A39E28E}"/>
    <cellStyle name="Notas 2 2 5 3 2 3 2" xfId="30894" xr:uid="{53D00A79-903A-4872-ABDA-04C0053FD1CC}"/>
    <cellStyle name="Notas 2 2 5 3 2 4" xfId="20825" xr:uid="{BA347383-F623-43AF-9A55-A7DC38B90691}"/>
    <cellStyle name="Notas 2 2 5 3 3" xfId="9462" xr:uid="{D585B961-EADE-40D6-932A-29F1721451AA}"/>
    <cellStyle name="Notas 2 2 5 3 3 2" xfId="24570" xr:uid="{80E5C2C3-751E-43E7-98BC-A794C885D25F}"/>
    <cellStyle name="Notas 2 2 5 3 4" xfId="15560" xr:uid="{5D547FD4-3FAD-4340-A2FA-B64906810141}"/>
    <cellStyle name="Notas 2 2 5 3 4 2" xfId="30668" xr:uid="{F7D2E4AD-E03E-46BC-9531-296EB20D67D4}"/>
    <cellStyle name="Notas 2 2 5 3 5" xfId="18188" xr:uid="{FCADBF2D-8972-4AFF-B7CC-A4F9A27724C7}"/>
    <cellStyle name="Notas 2 2 5 4" xfId="3406" xr:uid="{ACA33A7F-67A0-4AA8-88BF-53A3EE0B6122}"/>
    <cellStyle name="Notas 2 2 5 4 2" xfId="6043" xr:uid="{85D3D978-A7D7-4DE3-AAAF-C3D2CD8EF412}"/>
    <cellStyle name="Notas 2 2 5 4 2 2" xfId="12354" xr:uid="{27D4BF4A-034E-48D0-8407-F869A35772D0}"/>
    <cellStyle name="Notas 2 2 5 4 2 2 2" xfId="27462" xr:uid="{16DBEB3D-7098-442E-8C30-0019282435F8}"/>
    <cellStyle name="Notas 2 2 5 4 2 3" xfId="14607" xr:uid="{A189619F-8A19-40D4-8B4C-3665FCBACD42}"/>
    <cellStyle name="Notas 2 2 5 4 2 3 2" xfId="29715" xr:uid="{C1263EC7-DB26-4BD5-BBBD-723A086E0795}"/>
    <cellStyle name="Notas 2 2 5 4 2 4" xfId="21151" xr:uid="{CE91F534-F82E-4741-B6C4-1CE207AB1370}"/>
    <cellStyle name="Notas 2 2 5 4 3" xfId="9788" xr:uid="{9D94E89E-9256-421E-897C-1D6C6C425856}"/>
    <cellStyle name="Notas 2 2 5 4 3 2" xfId="24896" xr:uid="{01E284F6-4876-4598-82EB-FA69ED1BB530}"/>
    <cellStyle name="Notas 2 2 5 4 4" xfId="13673" xr:uid="{0076CFA8-65BB-4CA3-A4AD-5106E598F845}"/>
    <cellStyle name="Notas 2 2 5 4 4 2" xfId="28781" xr:uid="{B7FD73FA-410E-451C-90C7-51002035606B}"/>
    <cellStyle name="Notas 2 2 5 4 5" xfId="18514" xr:uid="{2E73FDF2-9BB6-4811-AD08-F339318120E5}"/>
    <cellStyle name="Notas 2 2 5 5" xfId="3712" xr:uid="{3F4A62EA-7F7E-43CE-AC79-6006D655FD0C}"/>
    <cellStyle name="Notas 2 2 5 5 2" xfId="6349" xr:uid="{AD5DCF64-EC06-4C00-A97E-CD3E82115CF2}"/>
    <cellStyle name="Notas 2 2 5 5 2 2" xfId="12660" xr:uid="{B19EEAD1-A197-46BD-92CC-3500AD3047B4}"/>
    <cellStyle name="Notas 2 2 5 5 2 2 2" xfId="27768" xr:uid="{C425754D-E5EE-492B-B218-64813FD76E2F}"/>
    <cellStyle name="Notas 2 2 5 5 2 3" xfId="13758" xr:uid="{6453DB22-86F1-430A-B46A-79A8C95D4DD2}"/>
    <cellStyle name="Notas 2 2 5 5 2 3 2" xfId="28866" xr:uid="{933958AB-3391-4AEB-ACF9-1CCD5D9C8183}"/>
    <cellStyle name="Notas 2 2 5 5 2 4" xfId="21457" xr:uid="{DBBFBFBE-96E2-4E50-8B6C-AFB7F031A79E}"/>
    <cellStyle name="Notas 2 2 5 5 3" xfId="10094" xr:uid="{694A33FA-9B3A-4357-86DE-0F9BE7446EA6}"/>
    <cellStyle name="Notas 2 2 5 5 3 2" xfId="25202" xr:uid="{367BF51F-0852-4851-88F2-B23786ACEAA9}"/>
    <cellStyle name="Notas 2 2 5 5 4" xfId="11679" xr:uid="{D3556F5C-77CF-4927-B08D-26BE751D0B39}"/>
    <cellStyle name="Notas 2 2 5 5 4 2" xfId="26787" xr:uid="{C52D9E08-F4D6-4B19-85E1-269B0C830A70}"/>
    <cellStyle name="Notas 2 2 5 5 5" xfId="18820" xr:uid="{576A0355-26E3-49D7-B96C-3FB8254EE522}"/>
    <cellStyle name="Notas 2 2 5 6" xfId="4087" xr:uid="{A0251873-E8D6-4BB0-A50E-4A7BF997DBA4}"/>
    <cellStyle name="Notas 2 2 5 6 2" xfId="6724" xr:uid="{C74763EC-9207-4872-8E0C-DD99FF11D67D}"/>
    <cellStyle name="Notas 2 2 5 6 2 2" xfId="13035" xr:uid="{C3D8CE5D-AF6F-4434-9270-72A8A123F172}"/>
    <cellStyle name="Notas 2 2 5 6 2 2 2" xfId="28143" xr:uid="{4C7F98AD-287A-4C51-89CD-ACDC00D8D3D0}"/>
    <cellStyle name="Notas 2 2 5 6 2 3" xfId="16711" xr:uid="{B39DCC63-E4D6-4002-A5A5-90AD429C44F0}"/>
    <cellStyle name="Notas 2 2 5 6 2 3 2" xfId="31819" xr:uid="{50D31358-94E9-4B40-B85A-462C6D8029BB}"/>
    <cellStyle name="Notas 2 2 5 6 2 4" xfId="21832" xr:uid="{BEC4624A-AD54-415F-9E86-4213E82B9E4B}"/>
    <cellStyle name="Notas 2 2 5 6 3" xfId="10469" xr:uid="{83587C8E-7208-4880-8267-DC1AEA655118}"/>
    <cellStyle name="Notas 2 2 5 6 3 2" xfId="25577" xr:uid="{7B5B7345-FF58-4F7A-8CCD-F2865F071465}"/>
    <cellStyle name="Notas 2 2 5 6 4" xfId="14280" xr:uid="{705B81B3-6245-4880-9A86-6B178DFE66D7}"/>
    <cellStyle name="Notas 2 2 5 6 4 2" xfId="29388" xr:uid="{DC9E7C00-1438-4494-877F-23A18559FC72}"/>
    <cellStyle name="Notas 2 2 5 6 5" xfId="19195" xr:uid="{8538266A-A6C4-4BD3-A67A-CF4398D993D8}"/>
    <cellStyle name="Notas 2 2 5 7" xfId="4369" xr:uid="{33B2EDE0-979A-42A3-A93B-1DA9A82C57E5}"/>
    <cellStyle name="Notas 2 2 5 7 2" xfId="7006" xr:uid="{76D11BC6-D375-4749-841E-5D46273B374A}"/>
    <cellStyle name="Notas 2 2 5 7 2 2" xfId="13317" xr:uid="{FDED8D41-62BD-44B7-ADA9-2A9D88DB94A4}"/>
    <cellStyle name="Notas 2 2 5 7 2 2 2" xfId="28425" xr:uid="{A85020F4-1379-428E-8899-3B21FAAAA6C8}"/>
    <cellStyle name="Notas 2 2 5 7 2 3" xfId="16981" xr:uid="{0B646B23-5962-4396-84D3-C2DC3B7C7B48}"/>
    <cellStyle name="Notas 2 2 5 7 2 3 2" xfId="32089" xr:uid="{709B9DB1-88A0-494D-A96F-109C70F22914}"/>
    <cellStyle name="Notas 2 2 5 7 2 4" xfId="22114" xr:uid="{7582DD81-FA8F-4FCB-ADE1-AC4D456DFE09}"/>
    <cellStyle name="Notas 2 2 5 7 3" xfId="10751" xr:uid="{B191F275-B9F5-4D18-A904-C4F6398EA8F7}"/>
    <cellStyle name="Notas 2 2 5 7 3 2" xfId="25859" xr:uid="{0978B4B5-CE53-4D6C-B6F1-103793D79DF8}"/>
    <cellStyle name="Notas 2 2 5 7 4" xfId="16165" xr:uid="{1FF27CE2-9DE1-461D-BAFC-AA0151F264F5}"/>
    <cellStyle name="Notas 2 2 5 7 4 2" xfId="31273" xr:uid="{B2790981-F5BB-42D2-845D-247144CA7173}"/>
    <cellStyle name="Notas 2 2 5 7 5" xfId="19477" xr:uid="{1CE2EFF2-B34F-4998-BD87-B7303CA69B0E}"/>
    <cellStyle name="Notas 2 2 5 8" xfId="4652" xr:uid="{796088C2-01CA-47A5-8466-1E9876698D11}"/>
    <cellStyle name="Notas 2 2 5 8 2" xfId="11034" xr:uid="{8AFA7D06-CDA9-4F53-BF22-B1E983144179}"/>
    <cellStyle name="Notas 2 2 5 8 2 2" xfId="26142" xr:uid="{8AB261AE-0CBB-4DF2-8214-607897D473DB}"/>
    <cellStyle name="Notas 2 2 5 8 3" xfId="7244" xr:uid="{DC04D772-1C07-4FD7-936C-64E409A90788}"/>
    <cellStyle name="Notas 2 2 5 8 3 2" xfId="22352" xr:uid="{A7DD6BFC-3B22-41D3-A709-A855A1ADD3A0}"/>
    <cellStyle name="Notas 2 2 5 8 4" xfId="19760" xr:uid="{B8F604CB-9D7A-4D73-8745-673FF1D08C94}"/>
    <cellStyle name="Notas 2 2 5 9" xfId="8513" xr:uid="{7D19F14A-B398-48ED-8952-5E80FB7ACEEB}"/>
    <cellStyle name="Notas 2 2 5 9 2" xfId="23621" xr:uid="{8457443F-3625-4221-A0C4-F771F86C4801}"/>
    <cellStyle name="Notas 2 3" xfId="1460" xr:uid="{00000000-0005-0000-0000-0000B8050000}"/>
    <cellStyle name="Notas 2 3 2" xfId="1915" xr:uid="{EE828041-1F61-41C6-8B1C-848053A1DC27}"/>
    <cellStyle name="Notas 2 3 2 10" xfId="16288" xr:uid="{6CA21BDA-7ED9-41D4-933E-DA8B9D733C40}"/>
    <cellStyle name="Notas 2 3 2 10 2" xfId="31396" xr:uid="{A6BE35DB-A003-4E84-BF7A-DCBF121DA879}"/>
    <cellStyle name="Notas 2 3 2 11" xfId="7612" xr:uid="{01EAC9E0-7BDC-4053-BAF2-8ED65EA3958E}"/>
    <cellStyle name="Notas 2 3 2 11 2" xfId="22720" xr:uid="{8CCC4C33-B9CF-41F6-A683-E8B7BFBD21EE}"/>
    <cellStyle name="Notas 2 3 2 12" xfId="17140" xr:uid="{6F9FED27-253B-4A62-B4C6-6DE25153586A}"/>
    <cellStyle name="Notas 2 3 2 2" xfId="2475" xr:uid="{E6B68415-38AA-4643-A63C-9CEF20C221A2}"/>
    <cellStyle name="Notas 2 3 2 2 2" xfId="5112" xr:uid="{6FE30089-34E1-4DBC-BD9A-4B2E744A6F4F}"/>
    <cellStyle name="Notas 2 3 2 2 2 2" xfId="11476" xr:uid="{172429DE-5A8A-4D23-ACF5-9C435A6EA3E7}"/>
    <cellStyle name="Notas 2 3 2 2 2 2 2" xfId="26584" xr:uid="{CE287D21-CF35-4CC6-83F7-60C8B0839986}"/>
    <cellStyle name="Notas 2 3 2 2 2 3" xfId="15655" xr:uid="{20DD0982-09C4-42CD-A3F4-2B86553D7A4F}"/>
    <cellStyle name="Notas 2 3 2 2 2 3 2" xfId="30763" xr:uid="{FFF4E440-D05D-48DB-9184-2C3FBCC1F1E6}"/>
    <cellStyle name="Notas 2 3 2 2 2 4" xfId="20220" xr:uid="{589A7B69-3E2B-4CAD-98AA-8FCDF50B6458}"/>
    <cellStyle name="Notas 2 3 2 2 3" xfId="8942" xr:uid="{FD567978-CD95-4B61-A36B-AFF0DFD68F34}"/>
    <cellStyle name="Notas 2 3 2 2 3 2" xfId="24050" xr:uid="{2DEDC517-4B47-4882-AC54-FE401E1B4E64}"/>
    <cellStyle name="Notas 2 3 2 3" xfId="2691" xr:uid="{607467A5-1CD8-4FEE-91D1-0C01581334A8}"/>
    <cellStyle name="Notas 2 3 2 3 2" xfId="5328" xr:uid="{81DA6FE7-0073-4AC6-845D-598FD1A4C869}"/>
    <cellStyle name="Notas 2 3 2 3 2 2" xfId="13745" xr:uid="{1D935D89-7816-49B4-88C1-DEB10C23CA45}"/>
    <cellStyle name="Notas 2 3 2 3 2 2 2" xfId="28853" xr:uid="{359C86F3-6B8D-4F9A-81E9-2580E439046A}"/>
    <cellStyle name="Notas 2 3 2 3 2 3" xfId="20436" xr:uid="{83AADC57-95A3-4A9D-A630-261FD548F3F0}"/>
    <cellStyle name="Notas 2 3 2 3 3" xfId="14606" xr:uid="{DCF3A364-9E28-4460-AE17-3AE69024344C}"/>
    <cellStyle name="Notas 2 3 2 3 3 2" xfId="29714" xr:uid="{A16493DD-56B4-46E3-A1DD-101356416AB9}"/>
    <cellStyle name="Notas 2 3 2 3 4" xfId="17799" xr:uid="{AA1378CD-65A6-4672-83E7-5C2F6E5285C1}"/>
    <cellStyle name="Notas 2 3 2 4" xfId="2994" xr:uid="{C4DC645B-1982-4269-BDAE-408CB03021C1}"/>
    <cellStyle name="Notas 2 3 2 4 2" xfId="5631" xr:uid="{404C2ACA-D7EE-4966-B4B3-FCFEC9003BF4}"/>
    <cellStyle name="Notas 2 3 2 4 2 2" xfId="11942" xr:uid="{8DD706C0-161A-4D32-8BE6-660B4EA3C6CC}"/>
    <cellStyle name="Notas 2 3 2 4 2 2 2" xfId="27050" xr:uid="{36A5A8C8-CD73-44F4-A0DE-3D944FDEE6D2}"/>
    <cellStyle name="Notas 2 3 2 4 2 3" xfId="13822" xr:uid="{D79D3A9C-BD32-4F1A-BD40-C45E870D9C40}"/>
    <cellStyle name="Notas 2 3 2 4 2 3 2" xfId="28930" xr:uid="{FFF2F004-5771-4F60-8E0B-D8587960F61E}"/>
    <cellStyle name="Notas 2 3 2 4 2 4" xfId="20739" xr:uid="{95BBEB02-6633-4169-9F3B-60C265ED9B61}"/>
    <cellStyle name="Notas 2 3 2 4 3" xfId="9376" xr:uid="{E21CA49C-B215-4992-8F4E-446A7935CC26}"/>
    <cellStyle name="Notas 2 3 2 4 3 2" xfId="24484" xr:uid="{371DF192-E35B-4081-B4B1-7F0F6BD16283}"/>
    <cellStyle name="Notas 2 3 2 4 4" xfId="7248" xr:uid="{8A51CBF6-5595-4B3E-8C01-D9F7DF667146}"/>
    <cellStyle name="Notas 2 3 2 4 4 2" xfId="22356" xr:uid="{53728E9B-AC3D-4322-8F6B-53018B752FA4}"/>
    <cellStyle name="Notas 2 3 2 4 5" xfId="18102" xr:uid="{C0A41A19-5B14-48BD-8C7A-41BCC4503B7F}"/>
    <cellStyle name="Notas 2 3 2 5" xfId="3320" xr:uid="{A2E10BB4-9F76-423D-B04A-62A547E0E488}"/>
    <cellStyle name="Notas 2 3 2 5 2" xfId="5957" xr:uid="{FFFFA61F-1CDB-4C2E-8A61-69933C39D57B}"/>
    <cellStyle name="Notas 2 3 2 5 2 2" xfId="12268" xr:uid="{DADAB1A3-FEA8-4F09-8A99-85790EEA5222}"/>
    <cellStyle name="Notas 2 3 2 5 2 2 2" xfId="27376" xr:uid="{2C084BCE-E4E4-42DB-9EAD-A3BE31A900CE}"/>
    <cellStyle name="Notas 2 3 2 5 2 3" xfId="13593" xr:uid="{56829997-58D9-4F1D-9975-DDD0EA3D8A51}"/>
    <cellStyle name="Notas 2 3 2 5 2 3 2" xfId="28701" xr:uid="{FE01E746-3AC4-4C5E-9F6E-5BE5EF59F37D}"/>
    <cellStyle name="Notas 2 3 2 5 2 4" xfId="21065" xr:uid="{63646F64-8DD3-4BBA-99C3-80633D03AD9D}"/>
    <cellStyle name="Notas 2 3 2 5 3" xfId="9702" xr:uid="{62D895B5-3F33-4DD2-A318-FEA805510481}"/>
    <cellStyle name="Notas 2 3 2 5 3 2" xfId="24810" xr:uid="{FF8B2973-04FF-480F-8E21-4CED1C4B0EF5}"/>
    <cellStyle name="Notas 2 3 2 5 4" xfId="7218" xr:uid="{72292A9E-964D-42A7-824D-D170C61EDC8A}"/>
    <cellStyle name="Notas 2 3 2 5 4 2" xfId="22326" xr:uid="{4EBAFF32-C5D1-4CA8-A089-17D846C7ED3B}"/>
    <cellStyle name="Notas 2 3 2 5 5" xfId="18428" xr:uid="{5CAB1AD6-212F-4E4A-8FC6-18FD1EAD0933}"/>
    <cellStyle name="Notas 2 3 2 6" xfId="3626" xr:uid="{17B09447-D8EE-458F-98B8-07208A735AF5}"/>
    <cellStyle name="Notas 2 3 2 6 2" xfId="6263" xr:uid="{2C816C96-2951-4839-904F-3B4AFD6EB775}"/>
    <cellStyle name="Notas 2 3 2 6 2 2" xfId="12574" xr:uid="{A98AF0FA-29D1-4BA5-B823-AAB63624ED57}"/>
    <cellStyle name="Notas 2 3 2 6 2 2 2" xfId="27682" xr:uid="{CEFFA070-A1D1-4A75-A157-EE2F55965AB8}"/>
    <cellStyle name="Notas 2 3 2 6 2 3" xfId="7674" xr:uid="{B0172E33-9E72-432F-8AC5-7E45175767ED}"/>
    <cellStyle name="Notas 2 3 2 6 2 3 2" xfId="22782" xr:uid="{E295612A-7F1D-4027-B017-F1D44EE47842}"/>
    <cellStyle name="Notas 2 3 2 6 2 4" xfId="21371" xr:uid="{0164D06F-3A0D-4320-BF2D-8D48B0540697}"/>
    <cellStyle name="Notas 2 3 2 6 3" xfId="10008" xr:uid="{730F8862-602F-4916-B5A2-53BA2FDAD812}"/>
    <cellStyle name="Notas 2 3 2 6 3 2" xfId="25116" xr:uid="{8FE2990D-74D4-40B8-9648-367CB186F0BD}"/>
    <cellStyle name="Notas 2 3 2 6 4" xfId="16229" xr:uid="{44B4D4E8-5171-45B4-AE3D-F64FF7D14407}"/>
    <cellStyle name="Notas 2 3 2 6 4 2" xfId="31337" xr:uid="{23CF0DE8-434C-4225-A0D9-72133F117FE2}"/>
    <cellStyle name="Notas 2 3 2 6 5" xfId="18734" xr:uid="{CE5C5206-C1C1-4D8D-AEFC-C67326C44750}"/>
    <cellStyle name="Notas 2 3 2 7" xfId="3987" xr:uid="{FE8122D7-F781-4069-9E56-73942B78C1BF}"/>
    <cellStyle name="Notas 2 3 2 7 2" xfId="6624" xr:uid="{718BE7FF-FE50-430E-BCA6-A1CC9BD163C0}"/>
    <cellStyle name="Notas 2 3 2 7 2 2" xfId="12935" xr:uid="{F93406E4-1071-4C23-812A-1F21F42C6F18}"/>
    <cellStyle name="Notas 2 3 2 7 2 2 2" xfId="28043" xr:uid="{C118C9FA-17E1-462B-AD81-920B9AB18FEA}"/>
    <cellStyle name="Notas 2 3 2 7 2 3" xfId="16625" xr:uid="{D4EE803D-E8F3-4C29-A033-3BF57DCD50BE}"/>
    <cellStyle name="Notas 2 3 2 7 2 3 2" xfId="31733" xr:uid="{5C9BD248-7299-4E8B-AEED-A460B1C3AD44}"/>
    <cellStyle name="Notas 2 3 2 7 2 4" xfId="21732" xr:uid="{E07C862F-964C-4EF6-85DD-F127A7C6292E}"/>
    <cellStyle name="Notas 2 3 2 7 3" xfId="10369" xr:uid="{4FB6E29F-0B83-4EDB-B615-78A1B987BB69}"/>
    <cellStyle name="Notas 2 3 2 7 3 2" xfId="25477" xr:uid="{D99C0915-89EA-4A8B-BFA5-5C02E2D0890E}"/>
    <cellStyle name="Notas 2 3 2 7 4" xfId="14598" xr:uid="{8060339B-BAC3-4E49-9206-BB629159271B}"/>
    <cellStyle name="Notas 2 3 2 7 4 2" xfId="29706" xr:uid="{810326AA-6190-4ECE-AA1C-48ACF0176F5A}"/>
    <cellStyle name="Notas 2 3 2 7 5" xfId="19095" xr:uid="{3B49F5A0-7ED0-406A-9617-E646BAA3DF94}"/>
    <cellStyle name="Notas 2 3 2 8" xfId="4552" xr:uid="{6C5F468F-D317-456F-B392-E0EE3B191587}"/>
    <cellStyle name="Notas 2 3 2 8 2" xfId="10934" xr:uid="{58BC55AD-E258-4AB1-A872-BBBC4451B6FE}"/>
    <cellStyle name="Notas 2 3 2 8 2 2" xfId="26042" xr:uid="{01D4595C-4CD4-425A-A1CB-93A97B1ECCE1}"/>
    <cellStyle name="Notas 2 3 2 8 3" xfId="8723" xr:uid="{0DEB1F30-FD8A-43B5-A6D7-98C743B0197E}"/>
    <cellStyle name="Notas 2 3 2 8 3 2" xfId="23831" xr:uid="{23AF9D34-53B6-4C7B-806C-9A29ED12474C}"/>
    <cellStyle name="Notas 2 3 2 8 4" xfId="19660" xr:uid="{DD42E35B-DFFB-4E65-A98F-4A86AE8467C1}"/>
    <cellStyle name="Notas 2 3 2 9" xfId="8416" xr:uid="{6C8F238C-B392-4C5A-AC61-3B34CAF08F7A}"/>
    <cellStyle name="Notas 2 3 2 9 2" xfId="23524" xr:uid="{D5F85888-4045-4927-9681-D7B148755A21}"/>
    <cellStyle name="Notas 2 3 3" xfId="1900" xr:uid="{0DA00AFD-CD55-4BF9-BAD2-613D5544D2E1}"/>
    <cellStyle name="Notas 2 3 3 10" xfId="8401" xr:uid="{9A0E1CD8-5D8D-41BD-B12A-74DDE7D61909}"/>
    <cellStyle name="Notas 2 3 3 10 2" xfId="23509" xr:uid="{5F5FC9EE-D02D-40A0-86A8-A362C9B81D97}"/>
    <cellStyle name="Notas 2 3 3 11" xfId="8235" xr:uid="{09A562F5-3285-4B68-B724-56237C8F6F1F}"/>
    <cellStyle name="Notas 2 3 3 11 2" xfId="23343" xr:uid="{E4FBAC90-CD00-4291-9F3C-1F14F59B4090}"/>
    <cellStyle name="Notas 2 3 3 12" xfId="14899" xr:uid="{175DE1F8-3C2C-4B7F-9ED0-A5AB7AD73CB4}"/>
    <cellStyle name="Notas 2 3 3 12 2" xfId="30007" xr:uid="{44DE270F-78E8-4C06-B22E-39425E798AC6}"/>
    <cellStyle name="Notas 2 3 3 13" xfId="17125" xr:uid="{D246DCE5-28B2-4214-A3A5-5E7F6CD0601D}"/>
    <cellStyle name="Notas 2 3 3 2" xfId="2460" xr:uid="{893CE1EA-B920-4C0F-B5F0-22194BD7DD6D}"/>
    <cellStyle name="Notas 2 3 3 2 2" xfId="5097" xr:uid="{A4512B41-AA56-4D35-9FBA-9E51E9E5D84D}"/>
    <cellStyle name="Notas 2 3 3 2 2 2" xfId="11461" xr:uid="{BD1462AF-60FA-4FD7-8A80-42A42E374CEE}"/>
    <cellStyle name="Notas 2 3 3 2 2 2 2" xfId="26569" xr:uid="{3AAD092C-5B6A-4BF7-9A85-4B4A00EF29CF}"/>
    <cellStyle name="Notas 2 3 3 2 2 3" xfId="15295" xr:uid="{80386AEF-E975-4799-94A8-1D189B3FCCC5}"/>
    <cellStyle name="Notas 2 3 3 2 2 3 2" xfId="30403" xr:uid="{F94D2AEB-5A47-4F76-B7C4-8F527155FD31}"/>
    <cellStyle name="Notas 2 3 3 2 2 4" xfId="20205" xr:uid="{25C58292-4D5D-4193-972D-501C654CDE96}"/>
    <cellStyle name="Notas 2 3 3 2 3" xfId="8927" xr:uid="{DF0F092C-78D0-4BB7-AAC7-D96438D6C8FB}"/>
    <cellStyle name="Notas 2 3 3 2 3 2" xfId="24035" xr:uid="{110B486D-D4C5-4FBA-97E4-99E697686F67}"/>
    <cellStyle name="Notas 2 3 3 2 4" xfId="13644" xr:uid="{DADCE995-3D14-42D2-8A9E-169EB8FDE5EB}"/>
    <cellStyle name="Notas 2 3 3 2 4 2" xfId="28752" xr:uid="{180B5B4B-98BF-474E-9EDF-C289FB1C52E6}"/>
    <cellStyle name="Notas 2 3 3 2 5" xfId="14582" xr:uid="{F0532E69-707E-4F00-BE72-F758E42E9C6D}"/>
    <cellStyle name="Notas 2 3 3 2 5 2" xfId="29690" xr:uid="{F89FAEB6-4A4B-4CA2-8C56-C16986B3E5E6}"/>
    <cellStyle name="Notas 2 3 3 2 6" xfId="17634" xr:uid="{89DBB86F-1B0A-494A-BDA1-18EE3EA9EDB8}"/>
    <cellStyle name="Notas 2 3 3 3" xfId="2676" xr:uid="{F9D7D20C-D3CB-4B29-9F63-1AEE13419E47}"/>
    <cellStyle name="Notas 2 3 3 3 2" xfId="5313" xr:uid="{92263D5D-F280-40C0-B851-38F0665E5CB7}"/>
    <cellStyle name="Notas 2 3 3 3 2 2" xfId="14220" xr:uid="{7D4927C6-198B-4EBE-BAB3-15F828E5B27A}"/>
    <cellStyle name="Notas 2 3 3 3 2 2 2" xfId="29328" xr:uid="{6B215CFE-F239-486F-BA6F-9BCF08849D5C}"/>
    <cellStyle name="Notas 2 3 3 3 2 3" xfId="20421" xr:uid="{D41CAB7B-0B70-4B17-AF16-80945DFC8593}"/>
    <cellStyle name="Notas 2 3 3 3 3" xfId="16373" xr:uid="{D9ABFFF5-EAC0-43CD-8B56-B9CD3D8F2A29}"/>
    <cellStyle name="Notas 2 3 3 3 3 2" xfId="31481" xr:uid="{A6607212-4C8F-421C-8C48-76692184FE79}"/>
    <cellStyle name="Notas 2 3 3 3 4" xfId="17784" xr:uid="{8FCAE77A-0C23-49D4-AC68-6946DF655F32}"/>
    <cellStyle name="Notas 2 3 3 4" xfId="2979" xr:uid="{852D3970-EFCD-45B5-B589-E475491309BD}"/>
    <cellStyle name="Notas 2 3 3 4 2" xfId="5616" xr:uid="{A9B52F0E-2FF7-4AEE-A733-9CF1930CF46D}"/>
    <cellStyle name="Notas 2 3 3 4 2 2" xfId="11927" xr:uid="{A03C8C09-31DB-48A2-9E5A-D3FA31248938}"/>
    <cellStyle name="Notas 2 3 3 4 2 2 2" xfId="27035" xr:uid="{5248FEA1-28FA-4445-B7BC-E50148DC31F8}"/>
    <cellStyle name="Notas 2 3 3 4 2 3" xfId="16523" xr:uid="{D8F9BDF7-FA29-46BD-9FF3-B63B55F3F878}"/>
    <cellStyle name="Notas 2 3 3 4 2 3 2" xfId="31631" xr:uid="{0A4D9F50-1CA1-4AFA-80FA-4B395456E797}"/>
    <cellStyle name="Notas 2 3 3 4 2 4" xfId="20724" xr:uid="{ED4A4499-83BD-4245-85CB-8BA9A18BAF11}"/>
    <cellStyle name="Notas 2 3 3 4 3" xfId="9361" xr:uid="{C67EB834-8341-4369-9439-E8228AC49297}"/>
    <cellStyle name="Notas 2 3 3 4 3 2" xfId="24469" xr:uid="{BB330C13-5D56-4C5B-B06F-ADEEB5D06416}"/>
    <cellStyle name="Notas 2 3 3 4 4" xfId="14087" xr:uid="{FFF0528C-5CD1-4B2F-9C6E-B73F3D797DA3}"/>
    <cellStyle name="Notas 2 3 3 4 4 2" xfId="29195" xr:uid="{EC7EBBC5-9489-4EE4-A4C1-E5B0A037E94C}"/>
    <cellStyle name="Notas 2 3 3 4 5" xfId="18087" xr:uid="{B90E3781-BEDD-4756-82D2-83332523145A}"/>
    <cellStyle name="Notas 2 3 3 5" xfId="3305" xr:uid="{E46A1B29-BBC1-41D7-8B86-601192282AEA}"/>
    <cellStyle name="Notas 2 3 3 5 2" xfId="5942" xr:uid="{25A491EF-346B-4D53-BE0F-A05C8FE3BEE7}"/>
    <cellStyle name="Notas 2 3 3 5 2 2" xfId="12253" xr:uid="{6E24F484-0BB9-4F61-B153-F24CAD172571}"/>
    <cellStyle name="Notas 2 3 3 5 2 2 2" xfId="27361" xr:uid="{CB7E5F62-0A07-4CF3-A79F-0E0FC13498A8}"/>
    <cellStyle name="Notas 2 3 3 5 2 3" xfId="13550" xr:uid="{B2CAFDE8-921C-4365-A046-7EC58EAB291F}"/>
    <cellStyle name="Notas 2 3 3 5 2 3 2" xfId="28658" xr:uid="{1B10E8D6-9E56-4AA6-B860-F467EB61743F}"/>
    <cellStyle name="Notas 2 3 3 5 2 4" xfId="21050" xr:uid="{69B61D68-956C-4123-AAC3-4A9B815446B5}"/>
    <cellStyle name="Notas 2 3 3 5 3" xfId="9687" xr:uid="{2539F367-93D8-49BC-83E0-3CD861AEEC09}"/>
    <cellStyle name="Notas 2 3 3 5 3 2" xfId="24795" xr:uid="{88E37762-AB8E-43FD-9F43-A79EC05A9CAD}"/>
    <cellStyle name="Notas 2 3 3 5 4" xfId="15950" xr:uid="{30BC0F4D-D2F9-4CE1-8078-C438B6724AE3}"/>
    <cellStyle name="Notas 2 3 3 5 4 2" xfId="31058" xr:uid="{8C26EAD4-6890-4C7A-AA3C-E2565569A0E1}"/>
    <cellStyle name="Notas 2 3 3 5 5" xfId="18413" xr:uid="{04329457-28B1-4213-B439-2A8290BE97CF}"/>
    <cellStyle name="Notas 2 3 3 6" xfId="3611" xr:uid="{DFADE472-1870-40EB-A676-F496B928E5AA}"/>
    <cellStyle name="Notas 2 3 3 6 2" xfId="6248" xr:uid="{9D0970E3-7ADF-4E23-BED5-C9045B65B770}"/>
    <cellStyle name="Notas 2 3 3 6 2 2" xfId="12559" xr:uid="{19FC8ECB-124B-47A7-B216-EB98303737C9}"/>
    <cellStyle name="Notas 2 3 3 6 2 2 2" xfId="27667" xr:uid="{56B62007-821D-40DE-86A2-16E78946B403}"/>
    <cellStyle name="Notas 2 3 3 6 2 3" xfId="15271" xr:uid="{808E8B67-3284-4343-8079-ADE08D591B72}"/>
    <cellStyle name="Notas 2 3 3 6 2 3 2" xfId="30379" xr:uid="{5011A276-0014-4D75-A865-DBF030D926AD}"/>
    <cellStyle name="Notas 2 3 3 6 2 4" xfId="21356" xr:uid="{FE524294-8EDA-4AA5-B436-95A027E1D334}"/>
    <cellStyle name="Notas 2 3 3 6 3" xfId="9993" xr:uid="{B030D70D-32E0-41A2-AC6C-1CE7DA2AB5E2}"/>
    <cellStyle name="Notas 2 3 3 6 3 2" xfId="25101" xr:uid="{62D3EDE4-6542-4513-9DA2-8A12AC60B315}"/>
    <cellStyle name="Notas 2 3 3 6 4" xfId="14478" xr:uid="{FCA57732-0202-4D71-A8B9-641535C113E2}"/>
    <cellStyle name="Notas 2 3 3 6 4 2" xfId="29586" xr:uid="{507755F7-C419-44ED-A4E6-3559CB557AD2}"/>
    <cellStyle name="Notas 2 3 3 6 5" xfId="18719" xr:uid="{54349221-2F03-4001-8919-14E33A1306FC}"/>
    <cellStyle name="Notas 2 3 3 7" xfId="3972" xr:uid="{5270AFF6-1D0A-437E-B166-DEB28B3CD89F}"/>
    <cellStyle name="Notas 2 3 3 7 2" xfId="6609" xr:uid="{532091FE-6024-443B-8699-59E3B4BA6F08}"/>
    <cellStyle name="Notas 2 3 3 7 2 2" xfId="12920" xr:uid="{412752EB-1839-432D-A6BA-C531295D10C0}"/>
    <cellStyle name="Notas 2 3 3 7 2 2 2" xfId="28028" xr:uid="{F66F118C-F18E-45D0-B61C-D3091333F43F}"/>
    <cellStyle name="Notas 2 3 3 7 2 3" xfId="16610" xr:uid="{FA5F30AF-92CA-4E8D-89E1-05F1E119E4E8}"/>
    <cellStyle name="Notas 2 3 3 7 2 3 2" xfId="31718" xr:uid="{24DFEBA2-2F1B-4730-A150-99759BBC41CA}"/>
    <cellStyle name="Notas 2 3 3 7 2 4" xfId="21717" xr:uid="{F2EEB7F9-87F4-448F-92E7-17721CDC0445}"/>
    <cellStyle name="Notas 2 3 3 7 3" xfId="10354" xr:uid="{BA3F62FE-07B9-4B51-AF4D-C91E08282C45}"/>
    <cellStyle name="Notas 2 3 3 7 3 2" xfId="25462" xr:uid="{C4CC824B-FDDE-4C35-BBF5-56758203054B}"/>
    <cellStyle name="Notas 2 3 3 7 4" xfId="7124" xr:uid="{2D5EDE90-5183-48B3-A945-3D3DE05382C4}"/>
    <cellStyle name="Notas 2 3 3 7 4 2" xfId="22232" xr:uid="{E1C3B97D-3FB2-4B8D-97FB-BE50383176C3}"/>
    <cellStyle name="Notas 2 3 3 7 5" xfId="19080" xr:uid="{E8A1F5D0-6909-4F3D-98DE-7C6EB2A7FB95}"/>
    <cellStyle name="Notas 2 3 3 8" xfId="4304" xr:uid="{A6BCE9CA-78EC-41E3-B692-93616C425D68}"/>
    <cellStyle name="Notas 2 3 3 8 2" xfId="6941" xr:uid="{6A7F517C-AD8F-455D-B98C-8077CF222F7B}"/>
    <cellStyle name="Notas 2 3 3 8 2 2" xfId="13252" xr:uid="{23657FBB-F7DA-4D57-A1D9-B917786FB2AD}"/>
    <cellStyle name="Notas 2 3 3 8 2 2 2" xfId="28360" xr:uid="{BA764DAB-CDD1-4C48-AB4F-2CEBD6D28904}"/>
    <cellStyle name="Notas 2 3 3 8 2 3" xfId="16916" xr:uid="{895356F5-6E0C-4736-9119-E2575B56BC1F}"/>
    <cellStyle name="Notas 2 3 3 8 2 3 2" xfId="32024" xr:uid="{3E3C635A-9849-4367-BC58-00C58EF46578}"/>
    <cellStyle name="Notas 2 3 3 8 2 4" xfId="22049" xr:uid="{9093D0F0-00A5-46C2-B4DD-9F4C294DCFFE}"/>
    <cellStyle name="Notas 2 3 3 8 3" xfId="10686" xr:uid="{16921552-25D4-4410-9562-A803DA6C253D}"/>
    <cellStyle name="Notas 2 3 3 8 3 2" xfId="25794" xr:uid="{754789BF-8351-41CC-8C8F-C460242CDE3A}"/>
    <cellStyle name="Notas 2 3 3 8 4" xfId="15263" xr:uid="{EBF2D916-CAC1-44FC-A8BD-4FBCED21212D}"/>
    <cellStyle name="Notas 2 3 3 8 4 2" xfId="30371" xr:uid="{804DDF25-437A-40CD-91BA-224F95371BC7}"/>
    <cellStyle name="Notas 2 3 3 8 5" xfId="19412" xr:uid="{96651845-2C1E-4E39-9399-475EA6046B0F}"/>
    <cellStyle name="Notas 2 3 3 9" xfId="4537" xr:uid="{9DF9E4C6-071D-4EB3-8885-5DF69FBA510B}"/>
    <cellStyle name="Notas 2 3 3 9 2" xfId="10919" xr:uid="{7C1F451B-369B-4896-8CAE-F7E876F8E59F}"/>
    <cellStyle name="Notas 2 3 3 9 2 2" xfId="26027" xr:uid="{2B1DF51F-F921-4A73-9689-3419BD33E7CE}"/>
    <cellStyle name="Notas 2 3 3 9 3" xfId="15581" xr:uid="{BAD926AB-239C-4CCD-836C-D8CF695DA1C6}"/>
    <cellStyle name="Notas 2 3 3 9 3 2" xfId="30689" xr:uid="{39883ADC-FB14-4CBC-967B-72D549870D42}"/>
    <cellStyle name="Notas 2 3 3 9 4" xfId="19645" xr:uid="{3DE29CCE-B3D2-4FDE-8C3F-877C862E9E6F}"/>
    <cellStyle name="Notas 2 3 4" xfId="2110" xr:uid="{1E9CF41C-F46B-4475-8F28-5CA1F6629326}"/>
    <cellStyle name="Notas 2 3 4 10" xfId="8608" xr:uid="{E5742950-40B6-48C7-B87C-DCB9D7B31197}"/>
    <cellStyle name="Notas 2 3 4 10 2" xfId="23716" xr:uid="{45441F43-61D7-443E-BA3F-610E1102A660}"/>
    <cellStyle name="Notas 2 3 4 11" xfId="14709" xr:uid="{E99842DF-1866-4D1D-B5E7-50D097F3C55B}"/>
    <cellStyle name="Notas 2 3 4 11 2" xfId="29817" xr:uid="{1B2223B6-8A4B-4A81-9D39-14ED4F41A2B0}"/>
    <cellStyle name="Notas 2 3 4 12" xfId="16307" xr:uid="{13017C68-9DD8-4AA4-B256-49CCBA232B65}"/>
    <cellStyle name="Notas 2 3 4 12 2" xfId="31415" xr:uid="{042300CA-F6E2-4653-96D4-E129F8EAE8FD}"/>
    <cellStyle name="Notas 2 3 4 13" xfId="17335" xr:uid="{18098A21-0200-46BE-BB0D-3982D02801A9}"/>
    <cellStyle name="Notas 2 3 4 2" xfId="2600" xr:uid="{4F1D565C-E1FC-46AE-93E6-580E71101AF4}"/>
    <cellStyle name="Notas 2 3 4 2 2" xfId="5237" xr:uid="{B5E62A75-3445-4138-9B01-6666B9649F27}"/>
    <cellStyle name="Notas 2 3 4 2 2 2" xfId="11601" xr:uid="{AEBB86EF-75DF-4FCC-AA7A-4540B28DBF6B}"/>
    <cellStyle name="Notas 2 3 4 2 2 2 2" xfId="26709" xr:uid="{4B2E7FF8-39C2-4A2D-BB2A-8BF256D7DC36}"/>
    <cellStyle name="Notas 2 3 4 2 2 3" xfId="7715" xr:uid="{8E998EEF-845F-410B-B5B4-C723E56BE1AB}"/>
    <cellStyle name="Notas 2 3 4 2 2 3 2" xfId="22823" xr:uid="{FE92B742-55E1-49F7-A687-53F9236A5DAC}"/>
    <cellStyle name="Notas 2 3 4 2 2 4" xfId="20345" xr:uid="{E081D8A5-1BE3-46CC-B9FF-3B9D80EE4205}"/>
    <cellStyle name="Notas 2 3 4 2 3" xfId="9067" xr:uid="{AB8112B8-ADD8-46F8-8DD9-69142F73A5EB}"/>
    <cellStyle name="Notas 2 3 4 2 3 2" xfId="24175" xr:uid="{81BB3AE6-E88E-415C-B768-433F29C93DA5}"/>
    <cellStyle name="Notas 2 3 4 2 4" xfId="7847" xr:uid="{3C84E2CA-42EF-427C-9756-404A35CEA97F}"/>
    <cellStyle name="Notas 2 3 4 2 4 2" xfId="22955" xr:uid="{DC9E556E-2131-46A4-BD5E-AABECBFF3D14}"/>
    <cellStyle name="Notas 2 3 4 2 5" xfId="15781" xr:uid="{9D9B62FE-89F3-4EDE-ACAA-3B8814130907}"/>
    <cellStyle name="Notas 2 3 4 2 5 2" xfId="30889" xr:uid="{8911CE8B-1B87-454E-844E-1549A5E1C24A}"/>
    <cellStyle name="Notas 2 3 4 2 6" xfId="17708" xr:uid="{9CB6E3E1-D716-48DA-8856-DDE2458A539E}"/>
    <cellStyle name="Notas 2 3 4 3" xfId="2865" xr:uid="{8F017333-F511-4898-BCF7-5433F91540C3}"/>
    <cellStyle name="Notas 2 3 4 3 2" xfId="5502" xr:uid="{E33C1290-7210-48FA-9072-45B0562F9573}"/>
    <cellStyle name="Notas 2 3 4 3 2 2" xfId="7933" xr:uid="{ADA6F881-4AB6-4F78-9655-B9DCA099EA42}"/>
    <cellStyle name="Notas 2 3 4 3 2 2 2" xfId="23041" xr:uid="{CBFD1081-783A-4F26-9E16-76C3A1EEF173}"/>
    <cellStyle name="Notas 2 3 4 3 2 3" xfId="20610" xr:uid="{D7872C79-143C-47E2-96F7-2134F398A6E5}"/>
    <cellStyle name="Notas 2 3 4 3 3" xfId="16268" xr:uid="{1326B7E4-76B8-4FEB-9866-BF0682649C34}"/>
    <cellStyle name="Notas 2 3 4 3 3 2" xfId="31376" xr:uid="{951AE5B1-9A7C-4BB0-8F6F-36E5C4869737}"/>
    <cellStyle name="Notas 2 3 4 3 4" xfId="17973" xr:uid="{1C4DCDFE-E2F5-41EB-9C0F-2AA249B8AFC3}"/>
    <cellStyle name="Notas 2 3 4 4" xfId="3168" xr:uid="{A5C05DBF-4DBA-49F9-A638-11DDFA9A1469}"/>
    <cellStyle name="Notas 2 3 4 4 2" xfId="5805" xr:uid="{971F9F2A-45E2-419B-B831-BFAFAFA3F513}"/>
    <cellStyle name="Notas 2 3 4 4 2 2" xfId="12116" xr:uid="{5E00DBAD-6576-4688-B8DF-1068B9DA65ED}"/>
    <cellStyle name="Notas 2 3 4 4 2 2 2" xfId="27224" xr:uid="{12A816E1-F421-4FBD-B49E-2E028217EFD2}"/>
    <cellStyle name="Notas 2 3 4 4 2 3" xfId="14705" xr:uid="{44B173FE-0B0F-428D-9978-02B038355E2E}"/>
    <cellStyle name="Notas 2 3 4 4 2 3 2" xfId="29813" xr:uid="{6FEB0081-3B5A-4450-8AC4-655604855FAA}"/>
    <cellStyle name="Notas 2 3 4 4 2 4" xfId="20913" xr:uid="{AF4309FB-3BC0-49EF-B120-71EEB63F288A}"/>
    <cellStyle name="Notas 2 3 4 4 3" xfId="9550" xr:uid="{9E91758C-9C00-4E98-9366-3FEF5A2DBA96}"/>
    <cellStyle name="Notas 2 3 4 4 3 2" xfId="24658" xr:uid="{46664613-21A5-44D6-B78C-416FBB4DB550}"/>
    <cellStyle name="Notas 2 3 4 4 4" xfId="15048" xr:uid="{1AFFC1A0-5B26-46E9-8323-E48057285272}"/>
    <cellStyle name="Notas 2 3 4 4 4 2" xfId="30156" xr:uid="{5B8140A9-7306-4EE4-86E5-8AE91573DA55}"/>
    <cellStyle name="Notas 2 3 4 4 5" xfId="18276" xr:uid="{A9B6B084-E6E1-4B2C-BCCB-B035D640232A}"/>
    <cellStyle name="Notas 2 3 4 5" xfId="3494" xr:uid="{22EBDB99-7674-4476-B525-A23D3E83F38D}"/>
    <cellStyle name="Notas 2 3 4 5 2" xfId="6131" xr:uid="{E4248EFA-C724-4B60-9B4F-98872FB12543}"/>
    <cellStyle name="Notas 2 3 4 5 2 2" xfId="12442" xr:uid="{081FAB24-2568-460B-862C-5943BA8AE6BC}"/>
    <cellStyle name="Notas 2 3 4 5 2 2 2" xfId="27550" xr:uid="{FD62B248-D1BA-4A8B-B5F0-59A1DE3BC57B}"/>
    <cellStyle name="Notas 2 3 4 5 2 3" xfId="14664" xr:uid="{57EA9577-6260-42BE-ADF4-C3B208993DD3}"/>
    <cellStyle name="Notas 2 3 4 5 2 3 2" xfId="29772" xr:uid="{B7D25257-BB8D-42B9-9C67-8497D223B6AA}"/>
    <cellStyle name="Notas 2 3 4 5 2 4" xfId="21239" xr:uid="{17F55B63-7D64-4F81-AD42-75057BECD59E}"/>
    <cellStyle name="Notas 2 3 4 5 3" xfId="9876" xr:uid="{EA06913C-743E-416B-A9B1-82AA50E3C4B6}"/>
    <cellStyle name="Notas 2 3 4 5 3 2" xfId="24984" xr:uid="{297A74AE-BBC5-431C-9F47-7F4F804E33B5}"/>
    <cellStyle name="Notas 2 3 4 5 4" xfId="14237" xr:uid="{C1C051E5-133B-4EB7-A1C7-5D80C36D11E6}"/>
    <cellStyle name="Notas 2 3 4 5 4 2" xfId="29345" xr:uid="{0EB58F80-6C28-4236-A771-893395F36056}"/>
    <cellStyle name="Notas 2 3 4 5 5" xfId="18602" xr:uid="{E6B958CC-89DE-4764-9CF0-C4A9CB4136AB}"/>
    <cellStyle name="Notas 2 3 4 6" xfId="3800" xr:uid="{A876B3C8-0686-44F7-8372-C6225BB86668}"/>
    <cellStyle name="Notas 2 3 4 6 2" xfId="6437" xr:uid="{45859271-B27B-4D84-AFDF-E39E33C1961B}"/>
    <cellStyle name="Notas 2 3 4 6 2 2" xfId="12748" xr:uid="{791B5426-0459-4468-852F-0740C9578139}"/>
    <cellStyle name="Notas 2 3 4 6 2 2 2" xfId="27856" xr:uid="{56310A9D-C072-4B96-BB88-2FF41C553211}"/>
    <cellStyle name="Notas 2 3 4 6 2 3" xfId="7199" xr:uid="{40F89C7C-5E3C-4B62-8003-2F8A8D85CA7D}"/>
    <cellStyle name="Notas 2 3 4 6 2 3 2" xfId="22307" xr:uid="{60055227-259F-4E21-9263-DA209EEEF44D}"/>
    <cellStyle name="Notas 2 3 4 6 2 4" xfId="21545" xr:uid="{BEFB8D92-16C4-44CB-8A9B-E71F322861DA}"/>
    <cellStyle name="Notas 2 3 4 6 3" xfId="10182" xr:uid="{47595554-B1D6-44F6-ADB8-474A8BF9F9A7}"/>
    <cellStyle name="Notas 2 3 4 6 3 2" xfId="25290" xr:uid="{6A9A03B9-A37E-46A2-BE90-84F4B7D12C4E}"/>
    <cellStyle name="Notas 2 3 4 6 4" xfId="14661" xr:uid="{C8D2FAC9-6AAF-411D-A3E8-5D81DC36049C}"/>
    <cellStyle name="Notas 2 3 4 6 4 2" xfId="29769" xr:uid="{5155BC78-B90D-44BE-976E-8A25EF575F09}"/>
    <cellStyle name="Notas 2 3 4 6 5" xfId="18908" xr:uid="{A6D22A79-2934-4E5C-9A04-66C7DF3D73D9}"/>
    <cellStyle name="Notas 2 3 4 7" xfId="4182" xr:uid="{DA9878D4-C3F7-4EE3-A9BF-08504BA8100F}"/>
    <cellStyle name="Notas 2 3 4 7 2" xfId="6819" xr:uid="{BB228B35-8BAC-4E7D-B672-EF8976D73BA9}"/>
    <cellStyle name="Notas 2 3 4 7 2 2" xfId="13130" xr:uid="{1D706E08-D36B-48C5-843D-77F671284EE2}"/>
    <cellStyle name="Notas 2 3 4 7 2 2 2" xfId="28238" xr:uid="{A29D0C9B-A9F2-4E5A-A3C7-62D7D34577AE}"/>
    <cellStyle name="Notas 2 3 4 7 2 3" xfId="16799" xr:uid="{D9C01242-578D-4214-87C0-F387F4EB296F}"/>
    <cellStyle name="Notas 2 3 4 7 2 3 2" xfId="31907" xr:uid="{E05D9336-BCC4-421F-BC58-6BA2855A0E66}"/>
    <cellStyle name="Notas 2 3 4 7 2 4" xfId="21927" xr:uid="{4D4526C0-7C57-449D-A3B5-1BA84935E4E3}"/>
    <cellStyle name="Notas 2 3 4 7 3" xfId="10564" xr:uid="{7D91D504-D59C-491B-AFB1-82F75FBFAA52}"/>
    <cellStyle name="Notas 2 3 4 7 3 2" xfId="25672" xr:uid="{9FFA0F19-84AB-4E72-B949-771D89C3FF47}"/>
    <cellStyle name="Notas 2 3 4 7 4" xfId="7532" xr:uid="{F5197A4F-3971-41D2-84DE-2C3AB9A665EB}"/>
    <cellStyle name="Notas 2 3 4 7 4 2" xfId="22640" xr:uid="{788BD017-9AF8-4FDE-8741-27D609CDB5F7}"/>
    <cellStyle name="Notas 2 3 4 7 5" xfId="19290" xr:uid="{6D13C9BC-7828-4F60-8445-3917542351AC}"/>
    <cellStyle name="Notas 2 3 4 8" xfId="4389" xr:uid="{0BADD795-F39D-4197-9F1A-DB93C6FCBE48}"/>
    <cellStyle name="Notas 2 3 4 8 2" xfId="7026" xr:uid="{F2BA93F6-9719-458A-9A37-B00D22171CCE}"/>
    <cellStyle name="Notas 2 3 4 8 2 2" xfId="13337" xr:uid="{8B50BAC5-056B-4623-A36F-F9EE3EEA8946}"/>
    <cellStyle name="Notas 2 3 4 8 2 2 2" xfId="28445" xr:uid="{D97691C3-17FF-4021-9259-1358EC365FE1}"/>
    <cellStyle name="Notas 2 3 4 8 2 3" xfId="17001" xr:uid="{716F980C-B3AB-4F9B-9806-0783E4AD1875}"/>
    <cellStyle name="Notas 2 3 4 8 2 3 2" xfId="32109" xr:uid="{AFFCF255-10CE-4455-A6DA-46CA299D648B}"/>
    <cellStyle name="Notas 2 3 4 8 2 4" xfId="22134" xr:uid="{A99923CF-C63B-4394-8DF9-B9863FEED4B3}"/>
    <cellStyle name="Notas 2 3 4 8 3" xfId="10771" xr:uid="{BEB427B4-E2B0-483A-8F7C-9038E9B14667}"/>
    <cellStyle name="Notas 2 3 4 8 3 2" xfId="25879" xr:uid="{36815D30-32D6-4365-BCC7-054DC6B851B5}"/>
    <cellStyle name="Notas 2 3 4 8 4" xfId="13642" xr:uid="{2CC856CD-D526-4755-BAEC-69322C0BA32D}"/>
    <cellStyle name="Notas 2 3 4 8 4 2" xfId="28750" xr:uid="{9700FF47-3306-4895-BEBE-A0E876A67666}"/>
    <cellStyle name="Notas 2 3 4 8 5" xfId="19497" xr:uid="{9008791E-0B2A-4623-B489-32AC5D4526F0}"/>
    <cellStyle name="Notas 2 3 4 9" xfId="4747" xr:uid="{9EE08C8E-448A-41A4-893D-A772536D756C}"/>
    <cellStyle name="Notas 2 3 4 9 2" xfId="11129" xr:uid="{359F1E0C-12C9-4F3E-9A7A-B3876EB21D49}"/>
    <cellStyle name="Notas 2 3 4 9 2 2" xfId="26237" xr:uid="{2C78D728-772F-4A97-9607-5F06D10CEDDD}"/>
    <cellStyle name="Notas 2 3 4 9 3" xfId="13357" xr:uid="{69AD0387-29D5-4944-B62B-7D8412A5EA34}"/>
    <cellStyle name="Notas 2 3 4 9 3 2" xfId="28465" xr:uid="{BDFEE14F-304E-439C-BA8B-2FFD3D851626}"/>
    <cellStyle name="Notas 2 3 4 9 4" xfId="19855" xr:uid="{8CAD2BEA-422B-4B8F-8BE2-7D090AC4E8D6}"/>
    <cellStyle name="Notas 2 3 5" xfId="2014" xr:uid="{A3AFA09B-AE9E-47F7-8688-66FFD587FF55}"/>
    <cellStyle name="Notas 2 3 5 10" xfId="15080" xr:uid="{E8C3A18F-7CE5-439D-9FDF-7C39390893DB}"/>
    <cellStyle name="Notas 2 3 5 10 2" xfId="30188" xr:uid="{D6C9F2D0-46F1-4CFE-AE5D-BC24AEA3BDF0}"/>
    <cellStyle name="Notas 2 3 5 11" xfId="8703" xr:uid="{9F8CEE6A-46E6-46EA-B227-6D1227CAC1B0}"/>
    <cellStyle name="Notas 2 3 5 11 2" xfId="23811" xr:uid="{84F8DAD0-CE44-4286-8DE4-DF9392F89F8C}"/>
    <cellStyle name="Notas 2 3 5 12" xfId="17239" xr:uid="{6FC2A29E-D2F9-4C0B-90D7-DA45A6D6C140}"/>
    <cellStyle name="Notas 2 3 5 2" xfId="2776" xr:uid="{68421B69-0D7E-4E99-977F-C76D86E91440}"/>
    <cellStyle name="Notas 2 3 5 2 2" xfId="5413" xr:uid="{E3B731C3-6F76-4F07-BC39-2292D5B2A9C8}"/>
    <cellStyle name="Notas 2 3 5 2 2 2" xfId="15440" xr:uid="{42624E26-3CE4-49B2-99E9-0FFDEBE57C51}"/>
    <cellStyle name="Notas 2 3 5 2 2 2 2" xfId="30548" xr:uid="{D1F3C697-E677-4BFD-A15B-8207B9233652}"/>
    <cellStyle name="Notas 2 3 5 2 2 3" xfId="20521" xr:uid="{0F78A719-1CDC-465D-B717-DD61EDA28644}"/>
    <cellStyle name="Notas 2 3 5 2 3" xfId="7664" xr:uid="{FAD7BA35-C509-4DFE-A25D-032FFA65CC9B}"/>
    <cellStyle name="Notas 2 3 5 2 3 2" xfId="22772" xr:uid="{5CB4F7F1-468B-4F48-BD23-0B03BB527E32}"/>
    <cellStyle name="Notas 2 3 5 2 4" xfId="17884" xr:uid="{31AAEBFA-6A29-4E87-B173-BBBACF5FF2D2}"/>
    <cellStyle name="Notas 2 3 5 3" xfId="3079" xr:uid="{7DE7EABF-6A23-4CAF-A152-A9D5E26D5565}"/>
    <cellStyle name="Notas 2 3 5 3 2" xfId="5716" xr:uid="{8C7EF62A-51D6-4644-B544-532763587345}"/>
    <cellStyle name="Notas 2 3 5 3 2 2" xfId="12027" xr:uid="{976528F6-045B-4B87-88E6-F30C8AAC3A1F}"/>
    <cellStyle name="Notas 2 3 5 3 2 2 2" xfId="27135" xr:uid="{1476A25A-D42E-4024-93BC-3B54DD8C86BB}"/>
    <cellStyle name="Notas 2 3 5 3 2 3" xfId="7069" xr:uid="{A213EE42-FD24-4802-B747-AC110506ADDF}"/>
    <cellStyle name="Notas 2 3 5 3 2 3 2" xfId="22177" xr:uid="{97072541-A60C-4DB6-A363-D47E023A227F}"/>
    <cellStyle name="Notas 2 3 5 3 2 4" xfId="20824" xr:uid="{38A67F82-1D97-4929-8BBC-DDEF4F830E05}"/>
    <cellStyle name="Notas 2 3 5 3 3" xfId="9461" xr:uid="{2B159C55-008E-4783-97E7-1119B54CF44C}"/>
    <cellStyle name="Notas 2 3 5 3 3 2" xfId="24569" xr:uid="{6CBCBE60-11B4-4E93-BA3F-C23EE0E0E2AA}"/>
    <cellStyle name="Notas 2 3 5 3 4" xfId="7334" xr:uid="{428084A3-921D-48F7-A430-7F3BC124C268}"/>
    <cellStyle name="Notas 2 3 5 3 4 2" xfId="22442" xr:uid="{3EC439FA-5EEE-4541-A032-9DDD8AAD6635}"/>
    <cellStyle name="Notas 2 3 5 3 5" xfId="18187" xr:uid="{1188F338-B264-4D6C-AF61-784F42AF78FB}"/>
    <cellStyle name="Notas 2 3 5 4" xfId="3405" xr:uid="{5A66B86E-4083-4FAA-9267-0C05541C2AB2}"/>
    <cellStyle name="Notas 2 3 5 4 2" xfId="6042" xr:uid="{96812FD8-55E4-436B-B31C-9390C638BDFB}"/>
    <cellStyle name="Notas 2 3 5 4 2 2" xfId="12353" xr:uid="{12D8E448-AC19-41CF-8A01-D8F4C95ABCF7}"/>
    <cellStyle name="Notas 2 3 5 4 2 2 2" xfId="27461" xr:uid="{5ED55B44-EE4C-4A8A-9F6A-4981A4A67F5F}"/>
    <cellStyle name="Notas 2 3 5 4 2 3" xfId="7684" xr:uid="{87238355-0440-478F-AE43-4FA3E89845D0}"/>
    <cellStyle name="Notas 2 3 5 4 2 3 2" xfId="22792" xr:uid="{5F9122A4-34D4-49B2-BF12-4D5E73804CD9}"/>
    <cellStyle name="Notas 2 3 5 4 2 4" xfId="21150" xr:uid="{5374997D-8C37-4135-BE5C-84161C51C02A}"/>
    <cellStyle name="Notas 2 3 5 4 3" xfId="9787" xr:uid="{2F1ECE3A-86D5-4B15-8B45-5E4C3C92008A}"/>
    <cellStyle name="Notas 2 3 5 4 3 2" xfId="24895" xr:uid="{30D6AA1F-ED23-491F-8F1C-03498A3646E8}"/>
    <cellStyle name="Notas 2 3 5 4 4" xfId="13691" xr:uid="{D5D0024D-092D-4DEE-B304-59AB14E2C62C}"/>
    <cellStyle name="Notas 2 3 5 4 4 2" xfId="28799" xr:uid="{F4EC99AA-16E4-497C-AC96-522E75832A00}"/>
    <cellStyle name="Notas 2 3 5 4 5" xfId="18513" xr:uid="{1117D7D2-64D2-4B01-A1DB-DA5323FB1574}"/>
    <cellStyle name="Notas 2 3 5 5" xfId="3711" xr:uid="{1D2DF6B5-9A6E-496C-8178-B69E8303E75F}"/>
    <cellStyle name="Notas 2 3 5 5 2" xfId="6348" xr:uid="{40DFC2E9-8912-4AE2-B110-4002E36B563C}"/>
    <cellStyle name="Notas 2 3 5 5 2 2" xfId="12659" xr:uid="{729EFBFA-E221-42B5-AC5B-1300A36B4623}"/>
    <cellStyle name="Notas 2 3 5 5 2 2 2" xfId="27767" xr:uid="{383423D8-498C-4DF6-AC49-F8422CAF4DBC}"/>
    <cellStyle name="Notas 2 3 5 5 2 3" xfId="16501" xr:uid="{C78C8583-6032-40DC-BFD9-C61E1F205359}"/>
    <cellStyle name="Notas 2 3 5 5 2 3 2" xfId="31609" xr:uid="{72217E2E-865D-40B5-894E-D2C60773B799}"/>
    <cellStyle name="Notas 2 3 5 5 2 4" xfId="21456" xr:uid="{5A456E12-E25D-440D-964A-EA8D027CB521}"/>
    <cellStyle name="Notas 2 3 5 5 3" xfId="10093" xr:uid="{6AE2CF70-46C9-4A78-B7FE-5F97825774CD}"/>
    <cellStyle name="Notas 2 3 5 5 3 2" xfId="25201" xr:uid="{85E314E1-B0D2-4391-9242-91ADA0B393A0}"/>
    <cellStyle name="Notas 2 3 5 5 4" xfId="14200" xr:uid="{B26B75DD-7222-4084-84DC-C972A6EB2D64}"/>
    <cellStyle name="Notas 2 3 5 5 4 2" xfId="29308" xr:uid="{9B4D6963-DEAB-47B1-8BDB-E8DFB5789FA5}"/>
    <cellStyle name="Notas 2 3 5 5 5" xfId="18819" xr:uid="{7911EADA-A84E-416F-9711-7A6A217053A8}"/>
    <cellStyle name="Notas 2 3 5 6" xfId="4086" xr:uid="{EB56E6D2-3EA8-408A-A4D2-33254E825E17}"/>
    <cellStyle name="Notas 2 3 5 6 2" xfId="6723" xr:uid="{8F1A7E21-E203-460D-9A96-97DB6272CDD7}"/>
    <cellStyle name="Notas 2 3 5 6 2 2" xfId="13034" xr:uid="{D68E3518-A529-41EA-A717-484670280622}"/>
    <cellStyle name="Notas 2 3 5 6 2 2 2" xfId="28142" xr:uid="{50DCA7CF-80DF-4B67-B8AB-075293842856}"/>
    <cellStyle name="Notas 2 3 5 6 2 3" xfId="16710" xr:uid="{E18B7F62-D9FB-4474-BF75-C3726A5F90DF}"/>
    <cellStyle name="Notas 2 3 5 6 2 3 2" xfId="31818" xr:uid="{406A7FDC-7864-437C-BFCC-86566D4C1C70}"/>
    <cellStyle name="Notas 2 3 5 6 2 4" xfId="21831" xr:uid="{557FCAF5-45D5-440D-AD57-96E769440F2A}"/>
    <cellStyle name="Notas 2 3 5 6 3" xfId="10468" xr:uid="{59C3615B-E636-43FB-9384-F3E4D4FCD525}"/>
    <cellStyle name="Notas 2 3 5 6 3 2" xfId="25576" xr:uid="{E13DEEEF-1F25-4F90-AB66-A76D58FAAABF}"/>
    <cellStyle name="Notas 2 3 5 6 4" xfId="7589" xr:uid="{439C7957-7313-412A-8832-E9F32C353F65}"/>
    <cellStyle name="Notas 2 3 5 6 4 2" xfId="22697" xr:uid="{69499668-0B77-4798-A194-94A5B17D9422}"/>
    <cellStyle name="Notas 2 3 5 6 5" xfId="19194" xr:uid="{132FE351-6C33-432E-AC8B-901099ACA699}"/>
    <cellStyle name="Notas 2 3 5 7" xfId="4368" xr:uid="{FED3CF35-3037-45EA-A4C2-A8D4ECEFC1AC}"/>
    <cellStyle name="Notas 2 3 5 7 2" xfId="7005" xr:uid="{A91DE281-7451-4A6A-8BA7-B8A7C53D1BB1}"/>
    <cellStyle name="Notas 2 3 5 7 2 2" xfId="13316" xr:uid="{D9EA7863-48AA-4AF3-84B6-2662BC6C5258}"/>
    <cellStyle name="Notas 2 3 5 7 2 2 2" xfId="28424" xr:uid="{F4CD55B2-DA63-45BF-8575-39AC4647E3CD}"/>
    <cellStyle name="Notas 2 3 5 7 2 3" xfId="16980" xr:uid="{6443507F-AEEA-4145-866C-EE75C546010A}"/>
    <cellStyle name="Notas 2 3 5 7 2 3 2" xfId="32088" xr:uid="{5478B544-DEDD-4B89-A7C4-5FA55D9416AB}"/>
    <cellStyle name="Notas 2 3 5 7 2 4" xfId="22113" xr:uid="{3844A875-6FB7-40D5-888B-81A95D332CC4}"/>
    <cellStyle name="Notas 2 3 5 7 3" xfId="10750" xr:uid="{BB8D5CB7-74B3-46BD-A410-559EE476CF6F}"/>
    <cellStyle name="Notas 2 3 5 7 3 2" xfId="25858" xr:uid="{F0EB726F-254A-454D-BD00-809F0F2A19C5}"/>
    <cellStyle name="Notas 2 3 5 7 4" xfId="11817" xr:uid="{B3A515B8-3D1E-471A-9FFD-4D52A687D6EA}"/>
    <cellStyle name="Notas 2 3 5 7 4 2" xfId="26925" xr:uid="{19F38025-DD45-4358-9DB1-218D2D6258C3}"/>
    <cellStyle name="Notas 2 3 5 7 5" xfId="19476" xr:uid="{9A644E56-E55C-4B54-8F46-249E33C577C9}"/>
    <cellStyle name="Notas 2 3 5 8" xfId="4651" xr:uid="{5F3E1287-7767-4F63-B8CF-E082435383CA}"/>
    <cellStyle name="Notas 2 3 5 8 2" xfId="11033" xr:uid="{DCFB3112-512C-46E0-A61D-245C5876501E}"/>
    <cellStyle name="Notas 2 3 5 8 2 2" xfId="26141" xr:uid="{70390209-C774-4605-9C7A-71A045148E92}"/>
    <cellStyle name="Notas 2 3 5 8 3" xfId="8254" xr:uid="{027A2F7F-A68C-48D4-9898-E55352C6251A}"/>
    <cellStyle name="Notas 2 3 5 8 3 2" xfId="23362" xr:uid="{5EE7DE66-9FA9-429C-83A2-5EDA6535EE77}"/>
    <cellStyle name="Notas 2 3 5 8 4" xfId="19759" xr:uid="{BC590ED2-9AA6-4D62-A158-395EDAB1FF04}"/>
    <cellStyle name="Notas 2 3 5 9" xfId="8512" xr:uid="{15CB40A9-3E49-43CD-9722-89802258536A}"/>
    <cellStyle name="Notas 2 3 5 9 2" xfId="23620" xr:uid="{1E4FB6E6-A9B7-4005-A04D-E6DC71E5FD2A}"/>
    <cellStyle name="Notas 2 4" xfId="1461" xr:uid="{00000000-0005-0000-0000-0000B9050000}"/>
    <cellStyle name="Notas 2 4 2" xfId="1916" xr:uid="{583BE5F5-2D7E-4ABD-BCAC-04FFE51A6F4B}"/>
    <cellStyle name="Notas 2 4 2 10" xfId="16113" xr:uid="{3E87AA9E-A432-4117-BF31-25FD8DC14E3E}"/>
    <cellStyle name="Notas 2 4 2 10 2" xfId="31221" xr:uid="{0A212EDF-632A-40A7-9817-D0A0169E5973}"/>
    <cellStyle name="Notas 2 4 2 11" xfId="16402" xr:uid="{DE360C7F-F0B8-4C10-A738-BFF7B427C658}"/>
    <cellStyle name="Notas 2 4 2 11 2" xfId="31510" xr:uid="{084E7E12-D4DB-4ABB-ACAF-01223DF4DC25}"/>
    <cellStyle name="Notas 2 4 2 12" xfId="17141" xr:uid="{B602D4B2-5659-4F32-BCC3-86BDC3CE053B}"/>
    <cellStyle name="Notas 2 4 2 2" xfId="2476" xr:uid="{50CC4886-0EAD-4D3D-9AD5-1DDB1F106AC7}"/>
    <cellStyle name="Notas 2 4 2 2 2" xfId="5113" xr:uid="{D21105DF-4C74-46E8-9A3C-560964FABC23}"/>
    <cellStyle name="Notas 2 4 2 2 2 2" xfId="11477" xr:uid="{0134D104-C5A6-4F87-868E-1F8D636B419B}"/>
    <cellStyle name="Notas 2 4 2 2 2 2 2" xfId="26585" xr:uid="{DEA5E751-1132-4F25-AAC4-7512961BE8D6}"/>
    <cellStyle name="Notas 2 4 2 2 2 3" xfId="13368" xr:uid="{8EF9EE91-A2C1-475F-9505-780091E833B2}"/>
    <cellStyle name="Notas 2 4 2 2 2 3 2" xfId="28476" xr:uid="{67AB02DF-20EA-40E9-BCDA-394F5FBD7238}"/>
    <cellStyle name="Notas 2 4 2 2 2 4" xfId="20221" xr:uid="{0EF73A00-D1EB-49C5-84EE-B3D21E91B058}"/>
    <cellStyle name="Notas 2 4 2 2 3" xfId="8943" xr:uid="{A8C10771-01AE-4CEE-9229-30419622D293}"/>
    <cellStyle name="Notas 2 4 2 2 3 2" xfId="24051" xr:uid="{E5CE32E5-E163-4B2C-A412-C215EA072912}"/>
    <cellStyle name="Notas 2 4 2 3" xfId="2692" xr:uid="{720041D7-8592-4173-B21A-64626C8B3126}"/>
    <cellStyle name="Notas 2 4 2 3 2" xfId="5329" xr:uid="{FF35F8B9-718C-44D4-85B7-B0613EEDA10B}"/>
    <cellStyle name="Notas 2 4 2 3 2 2" xfId="16201" xr:uid="{4C7B8425-65D7-46DA-AFF3-88A840EDD05E}"/>
    <cellStyle name="Notas 2 4 2 3 2 2 2" xfId="31309" xr:uid="{D8E90E07-F36B-4458-BEE3-590F85AB7C69}"/>
    <cellStyle name="Notas 2 4 2 3 2 3" xfId="20437" xr:uid="{4622514C-DE4C-402A-9482-02D0CCE98253}"/>
    <cellStyle name="Notas 2 4 2 3 3" xfId="11231" xr:uid="{AE0C825F-FB9A-464B-AC0B-5081BEDE89AC}"/>
    <cellStyle name="Notas 2 4 2 3 3 2" xfId="26339" xr:uid="{9AB68A14-CCF6-44A2-B599-CFA5487B9809}"/>
    <cellStyle name="Notas 2 4 2 3 4" xfId="17800" xr:uid="{F51A78CD-41B8-4AD6-807F-F56E95CD7552}"/>
    <cellStyle name="Notas 2 4 2 4" xfId="2995" xr:uid="{9311045B-5509-4AA3-B106-AD4AE6F6A19C}"/>
    <cellStyle name="Notas 2 4 2 4 2" xfId="5632" xr:uid="{DA67BC32-52D9-4724-B1AE-33FB3FAE2011}"/>
    <cellStyle name="Notas 2 4 2 4 2 2" xfId="11943" xr:uid="{2439B6CC-16D6-4CF7-B700-CC8F4437E2EB}"/>
    <cellStyle name="Notas 2 4 2 4 2 2 2" xfId="27051" xr:uid="{8183DE90-DB88-4D79-A452-977253B9268E}"/>
    <cellStyle name="Notas 2 4 2 4 2 3" xfId="7688" xr:uid="{0D45F654-512E-48E6-B9B5-9D70916C25C9}"/>
    <cellStyle name="Notas 2 4 2 4 2 3 2" xfId="22796" xr:uid="{8DF02AB2-6731-4E8A-BF6E-03ECE91FD3CA}"/>
    <cellStyle name="Notas 2 4 2 4 2 4" xfId="20740" xr:uid="{03298A84-8A2C-4AFB-974C-38BD3ABF792C}"/>
    <cellStyle name="Notas 2 4 2 4 3" xfId="9377" xr:uid="{14677764-2B3C-4718-A9EA-4B653422CC90}"/>
    <cellStyle name="Notas 2 4 2 4 3 2" xfId="24485" xr:uid="{299B9078-B5A6-4F40-9AC8-03DDD58CC773}"/>
    <cellStyle name="Notas 2 4 2 4 4" xfId="14909" xr:uid="{7141AA47-C776-4F66-B89A-6BB6CA058571}"/>
    <cellStyle name="Notas 2 4 2 4 4 2" xfId="30017" xr:uid="{459DEFE3-1884-454A-B1DE-108F174B177F}"/>
    <cellStyle name="Notas 2 4 2 4 5" xfId="18103" xr:uid="{EB5B8789-C579-4A11-B226-F71D9ADB9DB4}"/>
    <cellStyle name="Notas 2 4 2 5" xfId="3321" xr:uid="{B07B673A-2C7C-4839-8A34-A0ADABECBB86}"/>
    <cellStyle name="Notas 2 4 2 5 2" xfId="5958" xr:uid="{89E3A707-A7D9-47C1-AFAA-6786C7F4CC6B}"/>
    <cellStyle name="Notas 2 4 2 5 2 2" xfId="12269" xr:uid="{D9EC7A06-A951-450E-B053-CF71BCB81F69}"/>
    <cellStyle name="Notas 2 4 2 5 2 2 2" xfId="27377" xr:uid="{EFEBAB11-0D5D-47A9-A00F-2F00375388F1}"/>
    <cellStyle name="Notas 2 4 2 5 2 3" xfId="14507" xr:uid="{5B90DA81-6ABB-4157-9208-DB60A9DB6506}"/>
    <cellStyle name="Notas 2 4 2 5 2 3 2" xfId="29615" xr:uid="{2020DEAE-3CCE-413D-9862-84E2ADE7F02F}"/>
    <cellStyle name="Notas 2 4 2 5 2 4" xfId="21066" xr:uid="{E1CB4FCD-1BDF-40A7-977A-8CD847A6C8A6}"/>
    <cellStyle name="Notas 2 4 2 5 3" xfId="9703" xr:uid="{A67EE8C1-3A53-436C-8023-2DB638DB69D0}"/>
    <cellStyle name="Notas 2 4 2 5 3 2" xfId="24811" xr:uid="{ED35D240-BAF2-4D7B-8075-4BC03D61A7BB}"/>
    <cellStyle name="Notas 2 4 2 5 4" xfId="14076" xr:uid="{3D5B11C2-98DB-4190-B06D-51D429BCA2D4}"/>
    <cellStyle name="Notas 2 4 2 5 4 2" xfId="29184" xr:uid="{E5E98806-9793-4302-BB7E-29CEB93827CE}"/>
    <cellStyle name="Notas 2 4 2 5 5" xfId="18429" xr:uid="{5D98724D-A0AE-4A0B-A2C4-FB278F783D99}"/>
    <cellStyle name="Notas 2 4 2 6" xfId="3627" xr:uid="{EF3B77B6-4BA6-4695-AE18-B64B64D5766B}"/>
    <cellStyle name="Notas 2 4 2 6 2" xfId="6264" xr:uid="{637E677F-8791-42FC-9496-386F92133BDF}"/>
    <cellStyle name="Notas 2 4 2 6 2 2" xfId="12575" xr:uid="{6882C637-753F-418B-94AC-AAE5CF7E36DE}"/>
    <cellStyle name="Notas 2 4 2 6 2 2 2" xfId="27683" xr:uid="{5E46C92D-71B8-4D9E-9385-026C09C32A9D}"/>
    <cellStyle name="Notas 2 4 2 6 2 3" xfId="14448" xr:uid="{E51F8172-ABEC-43CE-BAFA-86075784E39C}"/>
    <cellStyle name="Notas 2 4 2 6 2 3 2" xfId="29556" xr:uid="{B2AD17F2-26AA-40C0-B6CC-68EABB1914BF}"/>
    <cellStyle name="Notas 2 4 2 6 2 4" xfId="21372" xr:uid="{F07837A2-3817-458C-9BEE-F5F4CB5F4917}"/>
    <cellStyle name="Notas 2 4 2 6 3" xfId="10009" xr:uid="{348FF6C7-08CC-4813-AB5B-FA7FFD633636}"/>
    <cellStyle name="Notas 2 4 2 6 3 2" xfId="25117" xr:uid="{096BAA61-62F1-46C1-A6F6-1F53714F1E8E}"/>
    <cellStyle name="Notas 2 4 2 6 4" xfId="7676" xr:uid="{AC5648E9-44AD-4B69-8467-6AA965DA9F7E}"/>
    <cellStyle name="Notas 2 4 2 6 4 2" xfId="22784" xr:uid="{67C212F9-068B-4C8F-B28B-A5D012B17989}"/>
    <cellStyle name="Notas 2 4 2 6 5" xfId="18735" xr:uid="{448770E6-9B2E-4AE2-A70F-81F579DD2AB8}"/>
    <cellStyle name="Notas 2 4 2 7" xfId="3988" xr:uid="{EB725091-95BE-4951-BB8A-79E97BBF0167}"/>
    <cellStyle name="Notas 2 4 2 7 2" xfId="6625" xr:uid="{A6990AB4-0668-4B9B-951A-6884BDF9AC4B}"/>
    <cellStyle name="Notas 2 4 2 7 2 2" xfId="12936" xr:uid="{4445E48E-076B-42A6-8170-F6AD844DD388}"/>
    <cellStyle name="Notas 2 4 2 7 2 2 2" xfId="28044" xr:uid="{B7F5CC2A-5009-4468-BF20-0909FF9324A7}"/>
    <cellStyle name="Notas 2 4 2 7 2 3" xfId="16626" xr:uid="{A06D1DC6-69AE-455F-96C7-9B884ED9D0CC}"/>
    <cellStyle name="Notas 2 4 2 7 2 3 2" xfId="31734" xr:uid="{85F59821-B5A1-488C-9FBA-BAF8DED9EE13}"/>
    <cellStyle name="Notas 2 4 2 7 2 4" xfId="21733" xr:uid="{BB29D40A-984D-4689-904D-7324D7FBED0C}"/>
    <cellStyle name="Notas 2 4 2 7 3" xfId="10370" xr:uid="{29737B89-476B-4F2E-8B04-75D879895E98}"/>
    <cellStyle name="Notas 2 4 2 7 3 2" xfId="25478" xr:uid="{39FD680A-FECF-473A-B9F9-04DB60E232EA}"/>
    <cellStyle name="Notas 2 4 2 7 4" xfId="15088" xr:uid="{B5D94DD5-B781-48B7-83D9-F3FADBF3078A}"/>
    <cellStyle name="Notas 2 4 2 7 4 2" xfId="30196" xr:uid="{93571DA7-3B4E-492E-8179-D0C4C18A2404}"/>
    <cellStyle name="Notas 2 4 2 7 5" xfId="19096" xr:uid="{9E9C8466-902E-41FE-B8D8-905C0FC8F895}"/>
    <cellStyle name="Notas 2 4 2 8" xfId="4553" xr:uid="{F825520A-16D9-4EB1-BF69-B1F13448A6F1}"/>
    <cellStyle name="Notas 2 4 2 8 2" xfId="10935" xr:uid="{C60E2F12-4166-4AD2-BD71-6364C9996655}"/>
    <cellStyle name="Notas 2 4 2 8 2 2" xfId="26043" xr:uid="{8FB89110-B187-47D0-803A-00EEC0622E36}"/>
    <cellStyle name="Notas 2 4 2 8 3" xfId="13761" xr:uid="{A1E57685-DB04-4F96-9A01-45558C6219F2}"/>
    <cellStyle name="Notas 2 4 2 8 3 2" xfId="28869" xr:uid="{9246008A-8AD9-4CD3-8694-55892704A83C}"/>
    <cellStyle name="Notas 2 4 2 8 4" xfId="19661" xr:uid="{094B2744-08C1-4B8A-8588-27664A7B7292}"/>
    <cellStyle name="Notas 2 4 2 9" xfId="8417" xr:uid="{253AE7A0-7A5D-4C6C-8B6D-9F68444B1BBD}"/>
    <cellStyle name="Notas 2 4 2 9 2" xfId="23525" xr:uid="{3DEE6BB5-1B8B-4DA5-97BC-DC05110DAD26}"/>
    <cellStyle name="Notas 2 4 3" xfId="1901" xr:uid="{A2F15145-B516-4366-B328-040CC83B8B04}"/>
    <cellStyle name="Notas 2 4 3 10" xfId="8402" xr:uid="{38F5ADB9-89CB-4CF8-B4E3-803487A568F8}"/>
    <cellStyle name="Notas 2 4 3 10 2" xfId="23510" xr:uid="{9D82CF59-81A8-45A0-B0D9-E5F472DC6698}"/>
    <cellStyle name="Notas 2 4 3 11" xfId="15017" xr:uid="{0AEF3614-6DBA-4C0F-AAF7-2F43427CF85B}"/>
    <cellStyle name="Notas 2 4 3 11 2" xfId="30125" xr:uid="{EBD2AA3E-E6D7-475B-9DEB-EDD010146B48}"/>
    <cellStyle name="Notas 2 4 3 12" xfId="14037" xr:uid="{CFB2341C-1463-42D1-B0F2-84B5E8AB9A6F}"/>
    <cellStyle name="Notas 2 4 3 12 2" xfId="29145" xr:uid="{4F478CA1-40A0-449B-82CC-0279A3E71191}"/>
    <cellStyle name="Notas 2 4 3 13" xfId="17126" xr:uid="{39249C46-27A1-4528-8BAA-C083B8A4E33F}"/>
    <cellStyle name="Notas 2 4 3 2" xfId="2461" xr:uid="{EFE21AAA-4666-4809-B2F5-7EC03262074F}"/>
    <cellStyle name="Notas 2 4 3 2 2" xfId="5098" xr:uid="{83D02F44-F0CF-4812-83F4-450B895810CA}"/>
    <cellStyle name="Notas 2 4 3 2 2 2" xfId="11462" xr:uid="{52969395-8A61-4DD7-953D-67B32E6CCBF8}"/>
    <cellStyle name="Notas 2 4 3 2 2 2 2" xfId="26570" xr:uid="{5B3138B6-93C9-47E7-9835-6818DF2B79C9}"/>
    <cellStyle name="Notas 2 4 3 2 2 3" xfId="13534" xr:uid="{1202CB15-E28C-458F-A939-88B8E1ECA54B}"/>
    <cellStyle name="Notas 2 4 3 2 2 3 2" xfId="28642" xr:uid="{0E362B38-C240-4049-B17A-C622DC7818C3}"/>
    <cellStyle name="Notas 2 4 3 2 2 4" xfId="20206" xr:uid="{88845C5A-7D85-4B5F-899A-1C8F8AC7594B}"/>
    <cellStyle name="Notas 2 4 3 2 3" xfId="8928" xr:uid="{1115918A-55A9-4C68-B806-68CE64C38881}"/>
    <cellStyle name="Notas 2 4 3 2 3 2" xfId="24036" xr:uid="{FCC38AE9-D751-4183-8591-736E0E5798FD}"/>
    <cellStyle name="Notas 2 4 3 2 4" xfId="7809" xr:uid="{F8DC3B8F-DE33-4B9F-8F90-088610115374}"/>
    <cellStyle name="Notas 2 4 3 2 4 2" xfId="22917" xr:uid="{127E25E9-8262-4512-86E7-8152000CFC61}"/>
    <cellStyle name="Notas 2 4 3 2 5" xfId="7280" xr:uid="{FEFB48E2-0401-4076-A7DB-D4E861CC2965}"/>
    <cellStyle name="Notas 2 4 3 2 5 2" xfId="22388" xr:uid="{B40E4022-09CA-40AE-BB51-709B029DE96F}"/>
    <cellStyle name="Notas 2 4 3 2 6" xfId="17635" xr:uid="{29995BBC-BB4A-4717-B7E2-8844E6A97B39}"/>
    <cellStyle name="Notas 2 4 3 3" xfId="2677" xr:uid="{12FAA9AA-0E50-4056-9DDE-EEA1F19124E1}"/>
    <cellStyle name="Notas 2 4 3 3 2" xfId="5314" xr:uid="{8AE3EA1C-3840-4880-A897-9EDF9D350654}"/>
    <cellStyle name="Notas 2 4 3 3 2 2" xfId="8719" xr:uid="{4959FA72-164E-40C5-9F6F-98A1032B9296}"/>
    <cellStyle name="Notas 2 4 3 3 2 2 2" xfId="23827" xr:uid="{33368195-3B92-464A-8FE9-C021886B8DC8}"/>
    <cellStyle name="Notas 2 4 3 3 2 3" xfId="20422" xr:uid="{9C663654-8F8D-4DCF-AE3A-BB06F8F19AEA}"/>
    <cellStyle name="Notas 2 4 3 3 3" xfId="7765" xr:uid="{61E69A3D-3584-4951-B28E-9839AB64A56F}"/>
    <cellStyle name="Notas 2 4 3 3 3 2" xfId="22873" xr:uid="{867A84CB-44F4-4EB0-AFEC-0BA6B886E6D9}"/>
    <cellStyle name="Notas 2 4 3 3 4" xfId="17785" xr:uid="{CD61328A-6C88-4611-8613-9F78699FE102}"/>
    <cellStyle name="Notas 2 4 3 4" xfId="2980" xr:uid="{A75E3D3F-4DC1-4A66-8914-7C0A8229C7DF}"/>
    <cellStyle name="Notas 2 4 3 4 2" xfId="5617" xr:uid="{0E6C1314-880B-4501-8AEB-BECC7F6B80DA}"/>
    <cellStyle name="Notas 2 4 3 4 2 2" xfId="11928" xr:uid="{314E4417-17CE-40DA-966D-80A76D9C9D76}"/>
    <cellStyle name="Notas 2 4 3 4 2 2 2" xfId="27036" xr:uid="{1BB428D4-EAA8-4182-B6B4-7099A2A2015A}"/>
    <cellStyle name="Notas 2 4 3 4 2 3" xfId="14257" xr:uid="{F7C7F92D-AAAE-4339-8B7E-1B8DC717B6B5}"/>
    <cellStyle name="Notas 2 4 3 4 2 3 2" xfId="29365" xr:uid="{82AF0E00-326E-47EF-A098-46D52790EE63}"/>
    <cellStyle name="Notas 2 4 3 4 2 4" xfId="20725" xr:uid="{7F079000-8A2E-407A-9282-C533EF039C6C}"/>
    <cellStyle name="Notas 2 4 3 4 3" xfId="9362" xr:uid="{04212736-8F18-41FA-B904-73AFE7322DCF}"/>
    <cellStyle name="Notas 2 4 3 4 3 2" xfId="24470" xr:uid="{4F24AA6E-FC6D-406F-A6AD-BE1F33300B06}"/>
    <cellStyle name="Notas 2 4 3 4 4" xfId="11787" xr:uid="{A88B61BB-ABAF-44D1-8E16-A6AA081B2C32}"/>
    <cellStyle name="Notas 2 4 3 4 4 2" xfId="26895" xr:uid="{AE16894C-C555-440B-BD06-2EA4789D6C31}"/>
    <cellStyle name="Notas 2 4 3 4 5" xfId="18088" xr:uid="{1E2F1642-CDEC-4404-9A5B-21705C2E762F}"/>
    <cellStyle name="Notas 2 4 3 5" xfId="3306" xr:uid="{FA3DFE3E-4620-4BFE-A703-0CBF3DAA92D4}"/>
    <cellStyle name="Notas 2 4 3 5 2" xfId="5943" xr:uid="{F3915B9D-85BB-4795-85BF-661F2392BE85}"/>
    <cellStyle name="Notas 2 4 3 5 2 2" xfId="12254" xr:uid="{088D5A82-6246-437B-A899-9DD660D77E8E}"/>
    <cellStyle name="Notas 2 4 3 5 2 2 2" xfId="27362" xr:uid="{353FBCB4-5F4E-4759-9EB8-E23B9ABF4262}"/>
    <cellStyle name="Notas 2 4 3 5 2 3" xfId="13906" xr:uid="{C52BA045-D60E-414A-BC20-12A995B23108}"/>
    <cellStyle name="Notas 2 4 3 5 2 3 2" xfId="29014" xr:uid="{954FEF14-F343-4D62-B652-402AF55B195F}"/>
    <cellStyle name="Notas 2 4 3 5 2 4" xfId="21051" xr:uid="{4B40A78F-1324-4835-9487-48349F61B132}"/>
    <cellStyle name="Notas 2 4 3 5 3" xfId="9688" xr:uid="{EE76AE10-D24D-4572-8C7D-16BEAF303A66}"/>
    <cellStyle name="Notas 2 4 3 5 3 2" xfId="24796" xr:uid="{53A65AD6-4D5C-4B90-959E-3F26E943BDC3}"/>
    <cellStyle name="Notas 2 4 3 5 4" xfId="15883" xr:uid="{DBEE31CB-9198-47EE-91AD-754321DF8276}"/>
    <cellStyle name="Notas 2 4 3 5 4 2" xfId="30991" xr:uid="{172BB07C-3D57-485A-A94C-FC35153F3AF2}"/>
    <cellStyle name="Notas 2 4 3 5 5" xfId="18414" xr:uid="{1397E832-D4D8-450F-92AD-1329BDA0E651}"/>
    <cellStyle name="Notas 2 4 3 6" xfId="3612" xr:uid="{0C8F2DC6-4FC0-4B40-9119-F99F40B73A11}"/>
    <cellStyle name="Notas 2 4 3 6 2" xfId="6249" xr:uid="{02CE0590-5FD8-4641-B00D-39D87B7C1347}"/>
    <cellStyle name="Notas 2 4 3 6 2 2" xfId="12560" xr:uid="{A0796E27-A7F4-4552-A88B-FFEF48CD445F}"/>
    <cellStyle name="Notas 2 4 3 6 2 2 2" xfId="27668" xr:uid="{FB187CCE-60DC-4685-8293-5D28E3637CC2}"/>
    <cellStyle name="Notas 2 4 3 6 2 3" xfId="16390" xr:uid="{C561D2B0-889C-43EA-AC2E-482B966632BB}"/>
    <cellStyle name="Notas 2 4 3 6 2 3 2" xfId="31498" xr:uid="{4A13BE6B-FDB5-4F37-BF09-689E74C6D263}"/>
    <cellStyle name="Notas 2 4 3 6 2 4" xfId="21357" xr:uid="{0E4D3B7C-25D3-4A2E-A98E-576071A08D90}"/>
    <cellStyle name="Notas 2 4 3 6 3" xfId="9994" xr:uid="{89AD12B1-0FB7-48E5-AA54-1C847D4C2FD8}"/>
    <cellStyle name="Notas 2 4 3 6 3 2" xfId="25102" xr:uid="{C92EE88B-3A6C-4349-BF7C-F0C9EBB096C2}"/>
    <cellStyle name="Notas 2 4 3 6 4" xfId="7632" xr:uid="{43C1FA2A-AF25-43E2-A156-93AE2590D0B4}"/>
    <cellStyle name="Notas 2 4 3 6 4 2" xfId="22740" xr:uid="{91BE7132-8419-40AE-A3A0-1AC2E7A61837}"/>
    <cellStyle name="Notas 2 4 3 6 5" xfId="18720" xr:uid="{4361A072-CB93-43C7-9EB1-380D4686CE91}"/>
    <cellStyle name="Notas 2 4 3 7" xfId="3973" xr:uid="{D24614F5-F9C8-446B-B532-7303F4731130}"/>
    <cellStyle name="Notas 2 4 3 7 2" xfId="6610" xr:uid="{72C919C8-6556-424C-8DE9-746FEF577CD9}"/>
    <cellStyle name="Notas 2 4 3 7 2 2" xfId="12921" xr:uid="{FB727485-6B60-4373-A893-ADEC5708DB75}"/>
    <cellStyle name="Notas 2 4 3 7 2 2 2" xfId="28029" xr:uid="{47B79DD3-C9AA-4386-BE0C-742AFD2FFB02}"/>
    <cellStyle name="Notas 2 4 3 7 2 3" xfId="16611" xr:uid="{C85D0760-1EB2-4CF6-ADD5-33C63CA80CC6}"/>
    <cellStyle name="Notas 2 4 3 7 2 3 2" xfId="31719" xr:uid="{CA8A913A-7942-4146-9D3C-E1F8FC94EF0B}"/>
    <cellStyle name="Notas 2 4 3 7 2 4" xfId="21718" xr:uid="{80876FC5-82C9-478F-A8F0-B62DFD7B6BB9}"/>
    <cellStyle name="Notas 2 4 3 7 3" xfId="10355" xr:uid="{C9BC8733-AEE2-4AD8-A0E8-901E41B4484F}"/>
    <cellStyle name="Notas 2 4 3 7 3 2" xfId="25463" xr:uid="{CA84A409-1451-48C4-AD6C-458ACD7EBE49}"/>
    <cellStyle name="Notas 2 4 3 7 4" xfId="7932" xr:uid="{C94EE3F0-ED71-4FEA-B55E-1481DAD809D7}"/>
    <cellStyle name="Notas 2 4 3 7 4 2" xfId="23040" xr:uid="{E696730F-7AB3-43DB-AE2E-10F56BEA7993}"/>
    <cellStyle name="Notas 2 4 3 7 5" xfId="19081" xr:uid="{4A2143F2-05A1-426B-854C-1780245159B7}"/>
    <cellStyle name="Notas 2 4 3 8" xfId="4305" xr:uid="{51BEC2F7-3832-4155-9383-C763F6D24863}"/>
    <cellStyle name="Notas 2 4 3 8 2" xfId="6942" xr:uid="{06033831-F7C1-4856-B5B4-1E72CE39ADB4}"/>
    <cellStyle name="Notas 2 4 3 8 2 2" xfId="13253" xr:uid="{68C5540F-B710-49FA-BF15-27F56FDF10B6}"/>
    <cellStyle name="Notas 2 4 3 8 2 2 2" xfId="28361" xr:uid="{F5F9BF14-BE31-4734-8F4B-D59F33EF7D37}"/>
    <cellStyle name="Notas 2 4 3 8 2 3" xfId="16917" xr:uid="{9965E9E2-7975-4242-98D4-99876D2EB7E5}"/>
    <cellStyle name="Notas 2 4 3 8 2 3 2" xfId="32025" xr:uid="{CCECB6DE-459C-4071-8D8D-B8A03F27E15A}"/>
    <cellStyle name="Notas 2 4 3 8 2 4" xfId="22050" xr:uid="{8055A129-452B-4BC7-B057-943DDCE0BEA6}"/>
    <cellStyle name="Notas 2 4 3 8 3" xfId="10687" xr:uid="{1DA5995A-C859-42CD-8FB7-EC113DF06F35}"/>
    <cellStyle name="Notas 2 4 3 8 3 2" xfId="25795" xr:uid="{A4BC805F-D7BA-419A-937C-AA79CA53DF3D}"/>
    <cellStyle name="Notas 2 4 3 8 4" xfId="15957" xr:uid="{C1A33E17-BABB-4723-9AF0-B9BE724A2A9E}"/>
    <cellStyle name="Notas 2 4 3 8 4 2" xfId="31065" xr:uid="{10063D15-15A7-4871-ADC1-BCEEBBC58A7A}"/>
    <cellStyle name="Notas 2 4 3 8 5" xfId="19413" xr:uid="{DF07E325-EBC8-4171-A86B-8950C3C9932C}"/>
    <cellStyle name="Notas 2 4 3 9" xfId="4538" xr:uid="{720F4925-FC44-487E-8974-42131986B377}"/>
    <cellStyle name="Notas 2 4 3 9 2" xfId="10920" xr:uid="{0E6C4F51-1D8F-435C-A059-7FBF78135861}"/>
    <cellStyle name="Notas 2 4 3 9 2 2" xfId="26028" xr:uid="{247536A2-F949-46FD-954E-7CC269470E0B}"/>
    <cellStyle name="Notas 2 4 3 9 3" xfId="9195" xr:uid="{799CD171-C736-4B94-BABE-CFDF657C5A21}"/>
    <cellStyle name="Notas 2 4 3 9 3 2" xfId="24303" xr:uid="{FEA226F7-C0B8-45F7-9627-439490357145}"/>
    <cellStyle name="Notas 2 4 3 9 4" xfId="19646" xr:uid="{6AE72554-84F4-4951-BF29-FDAEB4E89FAD}"/>
    <cellStyle name="Notas 2 4 4" xfId="2111" xr:uid="{63A87824-0479-4566-9201-03F4E1E90655}"/>
    <cellStyle name="Notas 2 4 4 10" xfId="8609" xr:uid="{C1842F3E-4945-4171-B77C-09CA14377FEE}"/>
    <cellStyle name="Notas 2 4 4 10 2" xfId="23717" xr:uid="{55ED7FF7-F092-4280-AD2D-11113A1F8570}"/>
    <cellStyle name="Notas 2 4 4 11" xfId="15090" xr:uid="{72857627-9A0D-4816-975D-5628A053F286}"/>
    <cellStyle name="Notas 2 4 4 11 2" xfId="30198" xr:uid="{A80B6E1F-810B-447A-BA75-BEFE84CD96E9}"/>
    <cellStyle name="Notas 2 4 4 12" xfId="14114" xr:uid="{37A42F82-155C-4518-8DCB-3CF529B71D8F}"/>
    <cellStyle name="Notas 2 4 4 12 2" xfId="29222" xr:uid="{B429D166-81E7-4BB8-B166-6EE7194A8D8A}"/>
    <cellStyle name="Notas 2 4 4 13" xfId="17336" xr:uid="{7594FD72-EC5F-417F-A9B2-E8C43EE02371}"/>
    <cellStyle name="Notas 2 4 4 2" xfId="2601" xr:uid="{D8D67A01-7933-4ADC-B86D-C181F9A9AEA2}"/>
    <cellStyle name="Notas 2 4 4 2 2" xfId="5238" xr:uid="{9DF1B05C-49A2-4C70-B2D1-FD184472224C}"/>
    <cellStyle name="Notas 2 4 4 2 2 2" xfId="11602" xr:uid="{D91DCD91-1F68-452C-9C6F-062428677EB6}"/>
    <cellStyle name="Notas 2 4 4 2 2 2 2" xfId="26710" xr:uid="{174A14B6-42B9-42E9-A662-52BF504D09A0}"/>
    <cellStyle name="Notas 2 4 4 2 2 3" xfId="14674" xr:uid="{8092C356-902E-416C-BFB7-D4D358F2EAE5}"/>
    <cellStyle name="Notas 2 4 4 2 2 3 2" xfId="29782" xr:uid="{838EE68E-74E9-4C3E-8944-E80E9A98424C}"/>
    <cellStyle name="Notas 2 4 4 2 2 4" xfId="20346" xr:uid="{F2DF72B9-AD13-4589-B16C-04E464DF501C}"/>
    <cellStyle name="Notas 2 4 4 2 3" xfId="9068" xr:uid="{EE06EDA7-71FF-4886-91B8-3BF17DD421A8}"/>
    <cellStyle name="Notas 2 4 4 2 3 2" xfId="24176" xr:uid="{91163872-F631-4411-A237-6F2931643062}"/>
    <cellStyle name="Notas 2 4 4 2 4" xfId="11218" xr:uid="{9688841A-EE54-48D5-AB87-ABD085525C0A}"/>
    <cellStyle name="Notas 2 4 4 2 4 2" xfId="26326" xr:uid="{07A891A5-ED65-4963-A6B8-D8DD2CB50DBF}"/>
    <cellStyle name="Notas 2 4 4 2 5" xfId="15969" xr:uid="{35D687D5-2FC6-443C-A2A3-4FD1A9BF5BCD}"/>
    <cellStyle name="Notas 2 4 4 2 5 2" xfId="31077" xr:uid="{ACB26787-FD77-446B-B987-F7B814F2DECA}"/>
    <cellStyle name="Notas 2 4 4 2 6" xfId="17709" xr:uid="{EBBC72B1-BF38-4DA9-8AFF-75C7CEBCDFDF}"/>
    <cellStyle name="Notas 2 4 4 3" xfId="2866" xr:uid="{838CED28-3426-4F7A-93F9-17E76F476922}"/>
    <cellStyle name="Notas 2 4 4 3 2" xfId="5503" xr:uid="{A96ECAC1-E26B-4FE7-A4DB-BE0A626F7009}"/>
    <cellStyle name="Notas 2 4 4 3 2 2" xfId="7996" xr:uid="{FAE87606-DBEF-4387-86E7-35D8097BD82C}"/>
    <cellStyle name="Notas 2 4 4 3 2 2 2" xfId="23104" xr:uid="{F1B98909-AD9D-4D27-86E6-2DB1B2685FF8}"/>
    <cellStyle name="Notas 2 4 4 3 2 3" xfId="20611" xr:uid="{05ADDF19-9DB3-4064-9996-102267B1C79D}"/>
    <cellStyle name="Notas 2 4 4 3 3" xfId="7157" xr:uid="{6B0B0294-F8F7-4E54-B190-A78476C5C507}"/>
    <cellStyle name="Notas 2 4 4 3 3 2" xfId="22265" xr:uid="{8DA36610-3C8B-429B-9446-4D2231E9B0E8}"/>
    <cellStyle name="Notas 2 4 4 3 4" xfId="17974" xr:uid="{60C4C5BB-5D42-461F-B6E0-A184D4D09171}"/>
    <cellStyle name="Notas 2 4 4 4" xfId="3169" xr:uid="{3F25D6A1-35FD-4F8E-80A1-1AF6FC033F32}"/>
    <cellStyle name="Notas 2 4 4 4 2" xfId="5806" xr:uid="{827C2FD9-C7BE-4EF7-BA0E-AF8E824A0963}"/>
    <cellStyle name="Notas 2 4 4 4 2 2" xfId="12117" xr:uid="{F73FD93C-5E11-4BD9-8053-1A718199DC68}"/>
    <cellStyle name="Notas 2 4 4 4 2 2 2" xfId="27225" xr:uid="{F9452B31-9232-44D7-B1B7-621F5B475375}"/>
    <cellStyle name="Notas 2 4 4 4 2 3" xfId="7245" xr:uid="{8DFDB867-81E8-4177-8E77-6B6387A33B28}"/>
    <cellStyle name="Notas 2 4 4 4 2 3 2" xfId="22353" xr:uid="{32C22CA7-9B6C-4006-A6BC-33EEF7217348}"/>
    <cellStyle name="Notas 2 4 4 4 2 4" xfId="20914" xr:uid="{CC2F3BFC-3284-4ECC-A31C-B267C15B0D60}"/>
    <cellStyle name="Notas 2 4 4 4 3" xfId="9551" xr:uid="{01D6C5B4-4861-4CA6-B766-0F51555B6E8E}"/>
    <cellStyle name="Notas 2 4 4 4 3 2" xfId="24659" xr:uid="{7D77B028-C7A5-4C35-838F-FADB22148E63}"/>
    <cellStyle name="Notas 2 4 4 4 4" xfId="16526" xr:uid="{0FC98854-EE67-4F02-9E4E-3CE719B5D667}"/>
    <cellStyle name="Notas 2 4 4 4 4 2" xfId="31634" xr:uid="{0230041E-744C-44E1-9869-0C0F5D2D298F}"/>
    <cellStyle name="Notas 2 4 4 4 5" xfId="18277" xr:uid="{C47BE694-BE77-463E-AF3A-B65D7556110F}"/>
    <cellStyle name="Notas 2 4 4 5" xfId="3495" xr:uid="{488095FA-20AD-4BBE-B1FA-9069739720A9}"/>
    <cellStyle name="Notas 2 4 4 5 2" xfId="6132" xr:uid="{18C0B68C-AD90-4A87-8A9E-DB27ADE56747}"/>
    <cellStyle name="Notas 2 4 4 5 2 2" xfId="12443" xr:uid="{632012C6-8739-4A31-9308-950B4AC2799B}"/>
    <cellStyle name="Notas 2 4 4 5 2 2 2" xfId="27551" xr:uid="{9EA2AE25-6555-4F7D-9DC2-BB7AB57792ED}"/>
    <cellStyle name="Notas 2 4 4 5 2 3" xfId="13866" xr:uid="{88312F7F-5CAD-49B6-BD80-5362391BC2A7}"/>
    <cellStyle name="Notas 2 4 4 5 2 3 2" xfId="28974" xr:uid="{8BD1501E-714A-44FF-B385-1EF6351F6C38}"/>
    <cellStyle name="Notas 2 4 4 5 2 4" xfId="21240" xr:uid="{0C84E41E-666C-43C0-B096-67AFB84083E2}"/>
    <cellStyle name="Notas 2 4 4 5 3" xfId="9877" xr:uid="{4158E528-1B4F-488F-B73D-140FF950B169}"/>
    <cellStyle name="Notas 2 4 4 5 3 2" xfId="24985" xr:uid="{F137361E-ED1C-4CE2-97EB-89FAF6CCBE5A}"/>
    <cellStyle name="Notas 2 4 4 5 4" xfId="16378" xr:uid="{C0174639-622A-476B-BE4B-DF9ABE31FCE5}"/>
    <cellStyle name="Notas 2 4 4 5 4 2" xfId="31486" xr:uid="{A7AEC9C8-6260-4DEB-949D-7EB69CC28B44}"/>
    <cellStyle name="Notas 2 4 4 5 5" xfId="18603" xr:uid="{D0CD5491-EC26-404D-BB9E-67749E5AA220}"/>
    <cellStyle name="Notas 2 4 4 6" xfId="3801" xr:uid="{DC7ACE56-3CA6-49F3-8F94-86101921E482}"/>
    <cellStyle name="Notas 2 4 4 6 2" xfId="6438" xr:uid="{B5BB04E6-A0F8-4583-A62B-2BD225C3BBDE}"/>
    <cellStyle name="Notas 2 4 4 6 2 2" xfId="12749" xr:uid="{340B98A7-BDF2-459B-83D1-CCE29480CCAF}"/>
    <cellStyle name="Notas 2 4 4 6 2 2 2" xfId="27857" xr:uid="{55080BB7-BD65-4471-8269-9143FB03BCF4}"/>
    <cellStyle name="Notas 2 4 4 6 2 3" xfId="14029" xr:uid="{447966D6-1CE5-4342-AE04-EDA1DB5A8591}"/>
    <cellStyle name="Notas 2 4 4 6 2 3 2" xfId="29137" xr:uid="{C6665D14-F5CC-4A40-9ADC-8F7D7EC9BE2F}"/>
    <cellStyle name="Notas 2 4 4 6 2 4" xfId="21546" xr:uid="{EFA4833F-3BD7-49AF-BF17-C5FA1772D37C}"/>
    <cellStyle name="Notas 2 4 4 6 3" xfId="10183" xr:uid="{F51B3A2F-082D-46EB-970A-472736C6C87B}"/>
    <cellStyle name="Notas 2 4 4 6 3 2" xfId="25291" xr:uid="{4E415825-382C-43EA-90B7-96CA68F4C9A1}"/>
    <cellStyle name="Notas 2 4 4 6 4" xfId="14117" xr:uid="{D2D098C7-C9C0-46D8-955C-D46FAF31A51E}"/>
    <cellStyle name="Notas 2 4 4 6 4 2" xfId="29225" xr:uid="{E8613099-567B-4AA1-8929-3B3108C5A479}"/>
    <cellStyle name="Notas 2 4 4 6 5" xfId="18909" xr:uid="{FA929F6C-80E3-444F-BB98-88CF91A7B60F}"/>
    <cellStyle name="Notas 2 4 4 7" xfId="4183" xr:uid="{86444FBB-7690-4A5F-BF5E-6ED7D0F4E65E}"/>
    <cellStyle name="Notas 2 4 4 7 2" xfId="6820" xr:uid="{AA450AC8-AE83-41E6-B1D7-E06B7A51A4B4}"/>
    <cellStyle name="Notas 2 4 4 7 2 2" xfId="13131" xr:uid="{EC77815D-0AF4-4D0E-BC4E-2124A5DCB8FE}"/>
    <cellStyle name="Notas 2 4 4 7 2 2 2" xfId="28239" xr:uid="{B83517C5-07A7-439C-936A-D5274B1CCB5E}"/>
    <cellStyle name="Notas 2 4 4 7 2 3" xfId="16800" xr:uid="{59607434-E4ED-416F-8A92-C0BC300562D3}"/>
    <cellStyle name="Notas 2 4 4 7 2 3 2" xfId="31908" xr:uid="{8E828938-71C9-4849-AB95-455DE53EEE16}"/>
    <cellStyle name="Notas 2 4 4 7 2 4" xfId="21928" xr:uid="{569B2EB8-F99D-4F1C-B460-0EDA0E4F0BC3}"/>
    <cellStyle name="Notas 2 4 4 7 3" xfId="10565" xr:uid="{F5ADA78A-50C3-4AA3-B897-B6B85A9261E9}"/>
    <cellStyle name="Notas 2 4 4 7 3 2" xfId="25673" xr:uid="{AEBCF995-497E-4923-9AE6-09B86CD56F21}"/>
    <cellStyle name="Notas 2 4 4 7 4" xfId="13615" xr:uid="{51DF2E1B-EDCF-46C3-B9A5-CF78A6E694EB}"/>
    <cellStyle name="Notas 2 4 4 7 4 2" xfId="28723" xr:uid="{6BBDFB7C-1E7C-42ED-80BB-127284F758D5}"/>
    <cellStyle name="Notas 2 4 4 7 5" xfId="19291" xr:uid="{29E50A96-7774-46B3-9879-163925DB70C2}"/>
    <cellStyle name="Notas 2 4 4 8" xfId="4390" xr:uid="{36A80B4F-F8BE-4ACC-AF8D-C9C88C9FF45F}"/>
    <cellStyle name="Notas 2 4 4 8 2" xfId="7027" xr:uid="{63CB7B76-A376-4397-B97C-EAF94DC3AE44}"/>
    <cellStyle name="Notas 2 4 4 8 2 2" xfId="13338" xr:uid="{EB9AAABD-C64A-4BE7-9E0B-33B3BB63FD18}"/>
    <cellStyle name="Notas 2 4 4 8 2 2 2" xfId="28446" xr:uid="{818447E8-8861-4B5E-AF23-755D363308CD}"/>
    <cellStyle name="Notas 2 4 4 8 2 3" xfId="17002" xr:uid="{E805338B-784F-4DD7-91CE-52308707F86D}"/>
    <cellStyle name="Notas 2 4 4 8 2 3 2" xfId="32110" xr:uid="{F41006EE-B909-426E-B520-7D5E6FF23A68}"/>
    <cellStyle name="Notas 2 4 4 8 2 4" xfId="22135" xr:uid="{EAE47D4E-6431-4500-A38B-1779D8EF4F13}"/>
    <cellStyle name="Notas 2 4 4 8 3" xfId="10772" xr:uid="{8F45794D-21B3-457B-A8C2-DE99D74DAD25}"/>
    <cellStyle name="Notas 2 4 4 8 3 2" xfId="25880" xr:uid="{49E09D29-D9AA-4632-AAF6-07501EDD63F4}"/>
    <cellStyle name="Notas 2 4 4 8 4" xfId="7335" xr:uid="{5A042A48-D689-434B-B9DD-774E3963807C}"/>
    <cellStyle name="Notas 2 4 4 8 4 2" xfId="22443" xr:uid="{2A45AA8A-9ABE-4F7D-BC6D-D4208388129A}"/>
    <cellStyle name="Notas 2 4 4 8 5" xfId="19498" xr:uid="{00E19BBD-8FA7-4601-B1CF-941C38D9155A}"/>
    <cellStyle name="Notas 2 4 4 9" xfId="4748" xr:uid="{8005966B-EE6D-4841-BA8E-1313C04D8D4C}"/>
    <cellStyle name="Notas 2 4 4 9 2" xfId="11130" xr:uid="{811364C5-E40A-40F7-9462-970431271746}"/>
    <cellStyle name="Notas 2 4 4 9 2 2" xfId="26238" xr:uid="{273A4BD3-8B4F-4533-8CA5-69245CFE774A}"/>
    <cellStyle name="Notas 2 4 4 9 3" xfId="13591" xr:uid="{939849D1-7571-41B0-9ECF-462024E0D7EA}"/>
    <cellStyle name="Notas 2 4 4 9 3 2" xfId="28699" xr:uid="{2039792A-40D9-4BBF-B82B-14A6C39B123E}"/>
    <cellStyle name="Notas 2 4 4 9 4" xfId="19856" xr:uid="{0DF13048-C664-423F-8B2E-E7240952935B}"/>
    <cellStyle name="Notas 2 4 5" xfId="2013" xr:uid="{737EDAFE-BE16-401D-AACF-78733C986BCA}"/>
    <cellStyle name="Notas 2 4 5 10" xfId="13664" xr:uid="{CD141671-47E2-4904-9892-0121CECAABA6}"/>
    <cellStyle name="Notas 2 4 5 10 2" xfId="28772" xr:uid="{7A633D3B-D9C7-4955-A2D1-A1A6DF67D329}"/>
    <cellStyle name="Notas 2 4 5 11" xfId="7872" xr:uid="{2069D77A-FDAA-4C80-B442-92FF3C72806F}"/>
    <cellStyle name="Notas 2 4 5 11 2" xfId="22980" xr:uid="{34C3746E-98EC-4328-A15C-00532F5C6EAC}"/>
    <cellStyle name="Notas 2 4 5 12" xfId="17238" xr:uid="{6C9D3F43-77AD-46C3-AB61-F16E8173A808}"/>
    <cellStyle name="Notas 2 4 5 2" xfId="2775" xr:uid="{675C2914-402D-446C-B568-D9088817927D}"/>
    <cellStyle name="Notas 2 4 5 2 2" xfId="5412" xr:uid="{472D94B4-3F57-4271-8789-CEC3C67E9EDA}"/>
    <cellStyle name="Notas 2 4 5 2 2 2" xfId="13354" xr:uid="{7A1F9CF9-92AF-46DA-A0BD-2BF849469548}"/>
    <cellStyle name="Notas 2 4 5 2 2 2 2" xfId="28462" xr:uid="{C62A5B7F-1758-4272-9B52-B097E133745A}"/>
    <cellStyle name="Notas 2 4 5 2 2 3" xfId="20520" xr:uid="{28E2F492-9A3A-4159-BED2-6C80D3020850}"/>
    <cellStyle name="Notas 2 4 5 2 3" xfId="16282" xr:uid="{3C6F6486-7B0B-464C-9B8D-E6DA36E0D44E}"/>
    <cellStyle name="Notas 2 4 5 2 3 2" xfId="31390" xr:uid="{6F040163-5839-4D95-8D0A-24D1BEC11D74}"/>
    <cellStyle name="Notas 2 4 5 2 4" xfId="17883" xr:uid="{C15D49AC-BFB4-498D-BC06-75B378356549}"/>
    <cellStyle name="Notas 2 4 5 3" xfId="3078" xr:uid="{1E0D446B-D1CA-429D-B078-E9F0D8E364CB}"/>
    <cellStyle name="Notas 2 4 5 3 2" xfId="5715" xr:uid="{8C170D83-1C45-47FF-B35F-DF73458FFE6B}"/>
    <cellStyle name="Notas 2 4 5 3 2 2" xfId="12026" xr:uid="{9FC8748D-9AE9-4A6E-A119-4E84C18309B2}"/>
    <cellStyle name="Notas 2 4 5 3 2 2 2" xfId="27134" xr:uid="{1C9EF278-F997-4EC6-8D3E-8ABB9F80848D}"/>
    <cellStyle name="Notas 2 4 5 3 2 3" xfId="16425" xr:uid="{64FC9589-09DD-4500-A4E4-FC3B1FC4FA0F}"/>
    <cellStyle name="Notas 2 4 5 3 2 3 2" xfId="31533" xr:uid="{55FE80CE-EFD8-4EE2-BCC3-B016E48D48D7}"/>
    <cellStyle name="Notas 2 4 5 3 2 4" xfId="20823" xr:uid="{18CDE8DB-2C23-4A44-821D-188456709156}"/>
    <cellStyle name="Notas 2 4 5 3 3" xfId="9460" xr:uid="{251112EC-5351-48B5-ACFF-15FECC15019A}"/>
    <cellStyle name="Notas 2 4 5 3 3 2" xfId="24568" xr:uid="{596FC49A-0667-4E92-BF2A-56AD41142F6A}"/>
    <cellStyle name="Notas 2 4 5 3 4" xfId="7730" xr:uid="{2D509AD3-050A-43C3-9A04-22CF3F80976F}"/>
    <cellStyle name="Notas 2 4 5 3 4 2" xfId="22838" xr:uid="{309160B4-8FAC-4891-A980-6E5837B64EA5}"/>
    <cellStyle name="Notas 2 4 5 3 5" xfId="18186" xr:uid="{E1BA201D-BD54-4F60-86CE-61791B9EB68A}"/>
    <cellStyle name="Notas 2 4 5 4" xfId="3404" xr:uid="{64B71B4F-9B88-40AD-8422-55847EFF6BAF}"/>
    <cellStyle name="Notas 2 4 5 4 2" xfId="6041" xr:uid="{0803DB2B-8DAE-449A-9B79-5A34A0B2F60B}"/>
    <cellStyle name="Notas 2 4 5 4 2 2" xfId="12352" xr:uid="{599BE9AE-01B5-4362-BC9A-13A7D50DD3B1}"/>
    <cellStyle name="Notas 2 4 5 4 2 2 2" xfId="27460" xr:uid="{E707A8E0-C622-46D9-BD51-69A6AE3402D9}"/>
    <cellStyle name="Notas 2 4 5 4 2 3" xfId="13363" xr:uid="{52D6285D-F5C9-4E7D-87DB-D626DBB75235}"/>
    <cellStyle name="Notas 2 4 5 4 2 3 2" xfId="28471" xr:uid="{94CA28B4-65AA-48D1-B2D4-EF4A9EBD76C4}"/>
    <cellStyle name="Notas 2 4 5 4 2 4" xfId="21149" xr:uid="{5A702098-0788-4E81-9C86-E1BA08011D60}"/>
    <cellStyle name="Notas 2 4 5 4 3" xfId="9786" xr:uid="{6BA37D94-DFEE-4F40-923D-F14E4F87F184}"/>
    <cellStyle name="Notas 2 4 5 4 3 2" xfId="24894" xr:uid="{AF6D7AE4-8654-4CC0-B37D-6CE55C0C5C33}"/>
    <cellStyle name="Notas 2 4 5 4 4" xfId="15100" xr:uid="{4CD7C484-6ABD-4B18-AF90-1EF1CC1D4A5F}"/>
    <cellStyle name="Notas 2 4 5 4 4 2" xfId="30208" xr:uid="{736494A1-23D1-43C6-AB09-585A480E77A7}"/>
    <cellStyle name="Notas 2 4 5 4 5" xfId="18512" xr:uid="{22A44668-C52C-4BA8-B9A6-EFF097F8B64E}"/>
    <cellStyle name="Notas 2 4 5 5" xfId="3710" xr:uid="{165F1B1C-A76B-4DFA-9770-4BF5AF9E84D8}"/>
    <cellStyle name="Notas 2 4 5 5 2" xfId="6347" xr:uid="{A37A7C81-0F11-4761-B82D-F8A24EE885CC}"/>
    <cellStyle name="Notas 2 4 5 5 2 2" xfId="12658" xr:uid="{0B99EAC0-6BFE-454E-9B6C-2804D5413C83}"/>
    <cellStyle name="Notas 2 4 5 5 2 2 2" xfId="27766" xr:uid="{B9DFC4A5-B7F9-49D2-83C6-AC413804F51A}"/>
    <cellStyle name="Notas 2 4 5 5 2 3" xfId="7455" xr:uid="{0A4F2DF0-A060-43B0-8513-25EB2F8BAD1E}"/>
    <cellStyle name="Notas 2 4 5 5 2 3 2" xfId="22563" xr:uid="{57A57939-E912-437E-A8E7-141C425AF4E3}"/>
    <cellStyle name="Notas 2 4 5 5 2 4" xfId="21455" xr:uid="{B6DA74CD-DB10-44E4-A6A8-D525C1F75A09}"/>
    <cellStyle name="Notas 2 4 5 5 3" xfId="10092" xr:uid="{4347B277-FDF4-4126-8210-A2012F78637D}"/>
    <cellStyle name="Notas 2 4 5 5 3 2" xfId="25200" xr:uid="{C74734DD-3AC6-421F-9FAC-31CDD2A929F3}"/>
    <cellStyle name="Notas 2 4 5 5 4" xfId="16437" xr:uid="{D28DF87E-5D2E-4A74-92CC-D51030B1F15F}"/>
    <cellStyle name="Notas 2 4 5 5 4 2" xfId="31545" xr:uid="{09E4595E-2F8A-4B2B-8DE2-ACAEF70FA4D9}"/>
    <cellStyle name="Notas 2 4 5 5 5" xfId="18818" xr:uid="{8CCB5506-9D16-4F0F-9497-89602294BD72}"/>
    <cellStyle name="Notas 2 4 5 6" xfId="4085" xr:uid="{09AD74E2-9304-442C-9E10-EDE0DD73CA8D}"/>
    <cellStyle name="Notas 2 4 5 6 2" xfId="6722" xr:uid="{4B4CE461-73F4-4876-96CB-606F891A2FDD}"/>
    <cellStyle name="Notas 2 4 5 6 2 2" xfId="13033" xr:uid="{32DFB943-FBC9-4D94-8F5F-3309182B8871}"/>
    <cellStyle name="Notas 2 4 5 6 2 2 2" xfId="28141" xr:uid="{A700B224-2F26-464A-89AE-9621EFE9845D}"/>
    <cellStyle name="Notas 2 4 5 6 2 3" xfId="16709" xr:uid="{89271DEA-165A-44EF-9D97-F8B87887EA75}"/>
    <cellStyle name="Notas 2 4 5 6 2 3 2" xfId="31817" xr:uid="{A348B522-5FC0-489E-94F4-E266C264E71A}"/>
    <cellStyle name="Notas 2 4 5 6 2 4" xfId="21830" xr:uid="{CA32B92A-AA7F-4DC2-96C9-7D81D5C9DD89}"/>
    <cellStyle name="Notas 2 4 5 6 3" xfId="10467" xr:uid="{89FB9DDF-4EC6-4A23-9FC4-9DF2FEFED355}"/>
    <cellStyle name="Notas 2 4 5 6 3 2" xfId="25575" xr:uid="{FC71CAA1-628C-4027-8B59-49E65B9A802A}"/>
    <cellStyle name="Notas 2 4 5 6 4" xfId="7863" xr:uid="{A17968F2-102C-462F-8E1C-5DD1C8F64A43}"/>
    <cellStyle name="Notas 2 4 5 6 4 2" xfId="22971" xr:uid="{60E79B7C-837E-4432-9D01-77E875436F53}"/>
    <cellStyle name="Notas 2 4 5 6 5" xfId="19193" xr:uid="{3236604A-C7C8-4601-927D-24E8794F7659}"/>
    <cellStyle name="Notas 2 4 5 7" xfId="4367" xr:uid="{8ADE2949-101A-450C-92E1-67DD90D52670}"/>
    <cellStyle name="Notas 2 4 5 7 2" xfId="7004" xr:uid="{975ED2D1-6E90-4B08-AD44-823B5FFFC8CB}"/>
    <cellStyle name="Notas 2 4 5 7 2 2" xfId="13315" xr:uid="{DA267AD4-F210-49B7-84E8-B9C859041FFD}"/>
    <cellStyle name="Notas 2 4 5 7 2 2 2" xfId="28423" xr:uid="{1E091557-72F1-4925-9B53-50D820794EBF}"/>
    <cellStyle name="Notas 2 4 5 7 2 3" xfId="16979" xr:uid="{A42A01A4-0F46-46FA-A280-D6CC0FF75E41}"/>
    <cellStyle name="Notas 2 4 5 7 2 3 2" xfId="32087" xr:uid="{F281F1E3-5570-4258-9101-D65FD75A1CB4}"/>
    <cellStyle name="Notas 2 4 5 7 2 4" xfId="22112" xr:uid="{8937152B-6DA6-4DF0-B477-24241DE9DFAA}"/>
    <cellStyle name="Notas 2 4 5 7 3" xfId="10749" xr:uid="{055312E4-D7AA-48A9-8495-E88B5AB16043}"/>
    <cellStyle name="Notas 2 4 5 7 3 2" xfId="25857" xr:uid="{3AB7E655-D190-418C-B26A-E0D91B4CE30F}"/>
    <cellStyle name="Notas 2 4 5 7 4" xfId="13552" xr:uid="{67920AF7-2CCB-43D3-B599-7E953BC96CC7}"/>
    <cellStyle name="Notas 2 4 5 7 4 2" xfId="28660" xr:uid="{11A4BB39-AE0D-409E-A864-EEA0539BC083}"/>
    <cellStyle name="Notas 2 4 5 7 5" xfId="19475" xr:uid="{822F08D0-6FB4-4867-B953-8261DAE99B17}"/>
    <cellStyle name="Notas 2 4 5 8" xfId="4650" xr:uid="{1F7EA700-1039-43B4-85E3-B2A8C2C07AD0}"/>
    <cellStyle name="Notas 2 4 5 8 2" xfId="11032" xr:uid="{E958E78A-644D-4018-A4E6-EB911FA3A718}"/>
    <cellStyle name="Notas 2 4 5 8 2 2" xfId="26140" xr:uid="{FD9A549C-A5AB-4B9A-8456-05AA00C255A2}"/>
    <cellStyle name="Notas 2 4 5 8 3" xfId="15051" xr:uid="{AA8A9BE8-62F3-493B-8AE0-FA361FE3D86A}"/>
    <cellStyle name="Notas 2 4 5 8 3 2" xfId="30159" xr:uid="{3CA4541A-F927-4DA0-B8AC-1BA274FFAB9F}"/>
    <cellStyle name="Notas 2 4 5 8 4" xfId="19758" xr:uid="{B2004CEE-244A-4A14-87AC-A4225F133CDB}"/>
    <cellStyle name="Notas 2 4 5 9" xfId="8511" xr:uid="{67C1C0CA-4E0D-4C3B-958F-15416DFE9AAB}"/>
    <cellStyle name="Notas 2 4 5 9 2" xfId="23619" xr:uid="{E2F55612-6169-47BE-9791-2671EA8180C9}"/>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10" xfId="13884" xr:uid="{FE21EF60-BB81-496C-979A-5EB224157272}"/>
    <cellStyle name="Notas 3 2 10 2" xfId="28992" xr:uid="{2E94E162-6EA5-4036-8B34-9EE16C3070A5}"/>
    <cellStyle name="Notas 3 2 11" xfId="13544" xr:uid="{C5A1CBDF-11D9-4A96-856F-011861DE43AD}"/>
    <cellStyle name="Notas 3 2 11 2" xfId="28652" xr:uid="{90F766C4-7DE1-42C1-BDFB-A19FA7450F95}"/>
    <cellStyle name="Notas 3 2 12" xfId="17145" xr:uid="{EF594007-23FD-4C49-9942-24D8F76A619B}"/>
    <cellStyle name="Notas 3 2 2" xfId="2480" xr:uid="{9F3A9F0E-CF67-4B12-936B-5FDABB0D2C73}"/>
    <cellStyle name="Notas 3 2 2 2" xfId="5117" xr:uid="{7B1F54CB-C767-4CC7-BD51-19C9A3C8BA66}"/>
    <cellStyle name="Notas 3 2 2 2 2" xfId="11481" xr:uid="{6E9976E1-D35D-408F-BC2B-FD4E59604EDA}"/>
    <cellStyle name="Notas 3 2 2 2 2 2" xfId="26589" xr:uid="{D2F8F19D-11B4-4B3C-B3E4-B509C88211B2}"/>
    <cellStyle name="Notas 3 2 2 2 3" xfId="14234" xr:uid="{8FCBFB8B-F390-4662-A165-CC0E3844D57F}"/>
    <cellStyle name="Notas 3 2 2 2 3 2" xfId="29342" xr:uid="{4C0B0FD8-1AED-4889-B189-A77833F3367C}"/>
    <cellStyle name="Notas 3 2 2 2 4" xfId="20225" xr:uid="{7D3BF4B0-5FE9-42D7-9004-C91EDE31BB12}"/>
    <cellStyle name="Notas 3 2 2 3" xfId="8947" xr:uid="{7CCD561E-CF1E-44F0-B31D-3A6646E7BDA1}"/>
    <cellStyle name="Notas 3 2 2 3 2" xfId="24055" xr:uid="{930214CC-86D4-490F-A5FA-CB8BE8DEFABD}"/>
    <cellStyle name="Notas 3 2 3" xfId="2696" xr:uid="{2AB814C5-B5B6-49A5-8CBF-C5931E7129E9}"/>
    <cellStyle name="Notas 3 2 3 2" xfId="5333" xr:uid="{ED134719-0748-41AE-8F3B-ECC979ACE390}"/>
    <cellStyle name="Notas 3 2 3 2 2" xfId="7219" xr:uid="{A83FB936-4776-489C-926E-4E54427D8126}"/>
    <cellStyle name="Notas 3 2 3 2 2 2" xfId="22327" xr:uid="{8D27D337-4DB1-43BE-9F34-CC8B0C61D698}"/>
    <cellStyle name="Notas 3 2 3 2 3" xfId="20441" xr:uid="{9935908D-8641-409C-8EB9-C14DE37204E7}"/>
    <cellStyle name="Notas 3 2 3 3" xfId="13438" xr:uid="{C1C1D4D0-1BBE-46B1-8222-26B742F4CFD2}"/>
    <cellStyle name="Notas 3 2 3 3 2" xfId="28546" xr:uid="{02393AD7-E6A8-4B33-B658-A24A402DE030}"/>
    <cellStyle name="Notas 3 2 3 4" xfId="17804" xr:uid="{E87E50A1-88FC-46E5-8BB3-65B0DF6BC977}"/>
    <cellStyle name="Notas 3 2 4" xfId="2999" xr:uid="{23DB49E3-C4BE-40AA-89C0-13C7EF0E6B3C}"/>
    <cellStyle name="Notas 3 2 4 2" xfId="5636" xr:uid="{DFEADAB6-BE25-4B9B-9A88-DD02131CEAC7}"/>
    <cellStyle name="Notas 3 2 4 2 2" xfId="11947" xr:uid="{86568E37-2C53-4F14-9E3E-1026404AE2A3}"/>
    <cellStyle name="Notas 3 2 4 2 2 2" xfId="27055" xr:uid="{176F5D67-D286-48DD-8E4D-8405BAD0A31B}"/>
    <cellStyle name="Notas 3 2 4 2 3" xfId="15406" xr:uid="{DBFDC251-F9F1-4B51-AE6B-177BA4A74A56}"/>
    <cellStyle name="Notas 3 2 4 2 3 2" xfId="30514" xr:uid="{39FBD044-5184-442D-AE82-01323F2AE867}"/>
    <cellStyle name="Notas 3 2 4 2 4" xfId="20744" xr:uid="{8E5FF280-3AE1-478B-B34B-7E1D37714F8D}"/>
    <cellStyle name="Notas 3 2 4 3" xfId="9381" xr:uid="{C6693B0F-5D21-43BB-9CAC-6A477A3D0BFC}"/>
    <cellStyle name="Notas 3 2 4 3 2" xfId="24489" xr:uid="{D1B97A9B-2416-42D9-8120-A3D177D3F7C4}"/>
    <cellStyle name="Notas 3 2 4 4" xfId="8710" xr:uid="{8FB03143-C49E-4626-AF53-7F3D263FA796}"/>
    <cellStyle name="Notas 3 2 4 4 2" xfId="23818" xr:uid="{9DBF40CE-2C64-4B6C-9B9F-33C340918943}"/>
    <cellStyle name="Notas 3 2 4 5" xfId="18107" xr:uid="{B751285F-4F20-4837-9C4F-C7905F472D92}"/>
    <cellStyle name="Notas 3 2 5" xfId="3325" xr:uid="{BAF7452B-DC67-47B8-9344-D7197030A949}"/>
    <cellStyle name="Notas 3 2 5 2" xfId="5962" xr:uid="{F3031BC5-773C-4C44-814E-54B67E393D6D}"/>
    <cellStyle name="Notas 3 2 5 2 2" xfId="12273" xr:uid="{65B562C5-57E9-4001-997B-073F046C4532}"/>
    <cellStyle name="Notas 3 2 5 2 2 2" xfId="27381" xr:uid="{533891ED-9C26-4453-B600-58EA978F6497}"/>
    <cellStyle name="Notas 3 2 5 2 3" xfId="16013" xr:uid="{DCCC539C-BE5D-40D6-A01D-9801D20511C0}"/>
    <cellStyle name="Notas 3 2 5 2 3 2" xfId="31121" xr:uid="{267A00D2-D439-4084-9333-6F4E5FB2AB90}"/>
    <cellStyle name="Notas 3 2 5 2 4" xfId="21070" xr:uid="{DFE8484E-2802-4C39-BCCC-E68FBF8B697A}"/>
    <cellStyle name="Notas 3 2 5 3" xfId="9707" xr:uid="{2A80B142-ED39-457C-954B-2FBF1FA1857B}"/>
    <cellStyle name="Notas 3 2 5 3 2" xfId="24815" xr:uid="{C1504130-FA62-4490-AEA7-BE53F0B4A412}"/>
    <cellStyle name="Notas 3 2 5 4" xfId="15429" xr:uid="{11AE3E2F-54A7-4BAE-B5DE-A4B34D8F1ED3}"/>
    <cellStyle name="Notas 3 2 5 4 2" xfId="30537" xr:uid="{EC9FEDC0-0272-44F5-9264-C7EFA3C616B1}"/>
    <cellStyle name="Notas 3 2 5 5" xfId="18433" xr:uid="{DDDF92AA-459A-407B-BE1D-DF4D2556D5D7}"/>
    <cellStyle name="Notas 3 2 6" xfId="3631" xr:uid="{91E5BA51-8A3A-4963-8001-16B7C753674D}"/>
    <cellStyle name="Notas 3 2 6 2" xfId="6268" xr:uid="{130CDF1C-B82E-4F49-AC65-901313100BE4}"/>
    <cellStyle name="Notas 3 2 6 2 2" xfId="12579" xr:uid="{619E95D7-D66A-46EE-BEEF-601092D950FC}"/>
    <cellStyle name="Notas 3 2 6 2 2 2" xfId="27687" xr:uid="{EA2C9F78-164A-4DAD-B10B-D79D17236349}"/>
    <cellStyle name="Notas 3 2 6 2 3" xfId="7870" xr:uid="{9459FCA8-5097-41E4-9241-177396F04C27}"/>
    <cellStyle name="Notas 3 2 6 2 3 2" xfId="22978" xr:uid="{B52D2507-4AB5-4069-88B1-2EC328CD1917}"/>
    <cellStyle name="Notas 3 2 6 2 4" xfId="21376" xr:uid="{2C960165-F05D-4C37-AD33-99C42162F341}"/>
    <cellStyle name="Notas 3 2 6 3" xfId="10013" xr:uid="{75C8DA6F-766C-49AB-9F42-92E064F47E3F}"/>
    <cellStyle name="Notas 3 2 6 3 2" xfId="25121" xr:uid="{85BC0ED2-3551-4EE1-9198-5884D63DA3E5}"/>
    <cellStyle name="Notas 3 2 6 4" xfId="15669" xr:uid="{BCEE2A97-64F3-4D44-A83E-95E7FFD6381E}"/>
    <cellStyle name="Notas 3 2 6 4 2" xfId="30777" xr:uid="{6026CB14-445A-4E79-A5DF-F97E931D4B60}"/>
    <cellStyle name="Notas 3 2 6 5" xfId="18739" xr:uid="{546D569F-8D80-4F35-932A-0D4ADE1F8B37}"/>
    <cellStyle name="Notas 3 2 7" xfId="3992" xr:uid="{D852AFE7-3598-43A3-B108-0435C2781322}"/>
    <cellStyle name="Notas 3 2 7 2" xfId="6629" xr:uid="{741F7E73-24C6-429E-AABE-061AB0637813}"/>
    <cellStyle name="Notas 3 2 7 2 2" xfId="12940" xr:uid="{C59188D2-DD6F-41A9-95AA-DDAC77E03B7C}"/>
    <cellStyle name="Notas 3 2 7 2 2 2" xfId="28048" xr:uid="{D7A5269D-015A-4614-B610-60EF638366AA}"/>
    <cellStyle name="Notas 3 2 7 2 3" xfId="16630" xr:uid="{E4BAEDBD-C9F5-4C27-AC74-B075E1848DDA}"/>
    <cellStyle name="Notas 3 2 7 2 3 2" xfId="31738" xr:uid="{B5CAA376-7576-41F4-A56E-60D946D80A23}"/>
    <cellStyle name="Notas 3 2 7 2 4" xfId="21737" xr:uid="{488343BB-9C0D-480A-80F4-2197F9015189}"/>
    <cellStyle name="Notas 3 2 7 3" xfId="10374" xr:uid="{811D5F36-CAF6-4DBC-BBEE-3CE4993997C5}"/>
    <cellStyle name="Notas 3 2 7 3 2" xfId="25482" xr:uid="{A8862A99-572E-4C50-93D3-F56574D82D47}"/>
    <cellStyle name="Notas 3 2 7 4" xfId="11684" xr:uid="{53751966-8588-42C6-8FA0-6CC106A48925}"/>
    <cellStyle name="Notas 3 2 7 4 2" xfId="26792" xr:uid="{05D86DBA-6292-44D0-A0D3-4F839913B60F}"/>
    <cellStyle name="Notas 3 2 7 5" xfId="19100" xr:uid="{34058AEB-4633-42D5-A0D3-4A51824AF898}"/>
    <cellStyle name="Notas 3 2 8" xfId="4557" xr:uid="{85ABE9D4-6805-448F-992F-2EF171580183}"/>
    <cellStyle name="Notas 3 2 8 2" xfId="10939" xr:uid="{CDC1313B-C7FA-4E4B-A453-A84DC467A7EC}"/>
    <cellStyle name="Notas 3 2 8 2 2" xfId="26047" xr:uid="{66AC263E-BC33-4AE6-B96B-49FFBBDA4DFF}"/>
    <cellStyle name="Notas 3 2 8 3" xfId="14517" xr:uid="{16B61CF6-1164-40D9-9CE5-486EE0FBDFBF}"/>
    <cellStyle name="Notas 3 2 8 3 2" xfId="29625" xr:uid="{8F09D3AC-6C74-4A7E-9EDA-F8A87C98A2E4}"/>
    <cellStyle name="Notas 3 2 8 4" xfId="19665" xr:uid="{C5306519-9A90-4410-B924-607D0F25D29D}"/>
    <cellStyle name="Notas 3 2 9" xfId="8421" xr:uid="{A2B0F5CE-1DA9-4986-86D8-F11878EDEC1D}"/>
    <cellStyle name="Notas 3 2 9 2" xfId="23529" xr:uid="{D64B9004-560C-494A-BDD5-397CC288A7DD}"/>
    <cellStyle name="Notas 3 3" xfId="1902" xr:uid="{3BFEB3AE-C218-4CBE-A127-01AFAF7EBD0D}"/>
    <cellStyle name="Notas 3 3 10" xfId="8403" xr:uid="{A890FD09-1655-49D0-901D-8410D02CD3BC}"/>
    <cellStyle name="Notas 3 3 10 2" xfId="23511" xr:uid="{7F8AB519-9009-4910-94FD-33E04C8DAE04}"/>
    <cellStyle name="Notas 3 3 11" xfId="15192" xr:uid="{804D5F0A-0B0E-4795-BDF0-4E2BD263D3C6}"/>
    <cellStyle name="Notas 3 3 11 2" xfId="30300" xr:uid="{D9778C14-05E7-4FE5-B9F0-8A07A9403E05}"/>
    <cellStyle name="Notas 3 3 12" xfId="13851" xr:uid="{41D8AF67-60F4-4493-B48C-3C09B5D0E66F}"/>
    <cellStyle name="Notas 3 3 12 2" xfId="28959" xr:uid="{962F8767-B8E3-498E-8766-85E7F8AE6DB1}"/>
    <cellStyle name="Notas 3 3 13" xfId="17127" xr:uid="{1DA148D9-CD31-4FB1-86D7-30734B7E6028}"/>
    <cellStyle name="Notas 3 3 2" xfId="2462" xr:uid="{8EADFEDC-C800-432B-A846-9505584FECA7}"/>
    <cellStyle name="Notas 3 3 2 2" xfId="5099" xr:uid="{EA7EE500-5241-4FF8-82D2-5790EEEC0380}"/>
    <cellStyle name="Notas 3 3 2 2 2" xfId="11463" xr:uid="{F6E057E6-7648-4776-9F6B-0A12141DE5AE}"/>
    <cellStyle name="Notas 3 3 2 2 2 2" xfId="26571" xr:uid="{BAB4C24C-FEF8-4B2C-B35A-719503CF1C04}"/>
    <cellStyle name="Notas 3 3 2 2 3" xfId="7525" xr:uid="{04673D04-84BE-4EF8-AB39-7EBAA9D3EFA2}"/>
    <cellStyle name="Notas 3 3 2 2 3 2" xfId="22633" xr:uid="{286298F0-C37D-4758-86F5-67F69E97FB3C}"/>
    <cellStyle name="Notas 3 3 2 2 4" xfId="20207" xr:uid="{FF219C94-7436-43E8-BFFD-C1BDC581BDC6}"/>
    <cellStyle name="Notas 3 3 2 3" xfId="8929" xr:uid="{976CB5B9-176C-4427-B340-4567F8F51198}"/>
    <cellStyle name="Notas 3 3 2 3 2" xfId="24037" xr:uid="{41F701EF-9617-4B0B-B401-E7CA8B04E112}"/>
    <cellStyle name="Notas 3 3 2 4" xfId="7203" xr:uid="{C490619E-5E62-4638-822D-003C5D8A231E}"/>
    <cellStyle name="Notas 3 3 2 4 2" xfId="22311" xr:uid="{7D024FA7-C135-4478-BF25-BB101C816D7E}"/>
    <cellStyle name="Notas 3 3 2 5" xfId="13796" xr:uid="{5214D182-1A31-4F05-BA41-51261EFC11CD}"/>
    <cellStyle name="Notas 3 3 2 5 2" xfId="28904" xr:uid="{447DCCB1-8305-4416-AA67-68123E4089F4}"/>
    <cellStyle name="Notas 3 3 2 6" xfId="17636" xr:uid="{D61885B0-F0C9-4DF0-BCC0-06A5125F0761}"/>
    <cellStyle name="Notas 3 3 3" xfId="2678" xr:uid="{C6DA1E86-16BD-4A52-BE5E-00A0442912A2}"/>
    <cellStyle name="Notas 3 3 3 2" xfId="5315" xr:uid="{2C8D9119-A61F-4643-8F59-AD1DF4E99746}"/>
    <cellStyle name="Notas 3 3 3 2 2" xfId="7722" xr:uid="{5C2A520B-6EC5-4295-84A2-910C90990B30}"/>
    <cellStyle name="Notas 3 3 3 2 2 2" xfId="22830" xr:uid="{B5598AED-83A9-4759-A4F3-C55F0AF185E3}"/>
    <cellStyle name="Notas 3 3 3 2 3" xfId="20423" xr:uid="{7724734A-06CA-43BD-A608-EE67E4DE70F5}"/>
    <cellStyle name="Notas 3 3 3 3" xfId="13697" xr:uid="{B91AF690-FF91-4C9B-AE64-E9BC31AE5E9C}"/>
    <cellStyle name="Notas 3 3 3 3 2" xfId="28805" xr:uid="{225786FE-18BF-4189-B536-B457920AAC36}"/>
    <cellStyle name="Notas 3 3 3 4" xfId="17786" xr:uid="{0C12E3D7-18A4-4F60-BE92-D834A2356657}"/>
    <cellStyle name="Notas 3 3 4" xfId="2981" xr:uid="{BEDFB776-05DD-48F3-ACC5-EBD88122315C}"/>
    <cellStyle name="Notas 3 3 4 2" xfId="5618" xr:uid="{D8C23726-E479-4D19-8255-8D2FBA7F23B2}"/>
    <cellStyle name="Notas 3 3 4 2 2" xfId="11929" xr:uid="{D5B2A5FB-0DC0-4AEE-9F87-16443A8700A5}"/>
    <cellStyle name="Notas 3 3 4 2 2 2" xfId="27037" xr:uid="{546F47E5-F589-457D-B34E-C8720E25CC81}"/>
    <cellStyle name="Notas 3 3 4 2 3" xfId="16546" xr:uid="{0333AAE2-A361-4C25-8249-F6D5B6587161}"/>
    <cellStyle name="Notas 3 3 4 2 3 2" xfId="31654" xr:uid="{D862F5D9-345E-4894-BA42-4EAE422C1FF4}"/>
    <cellStyle name="Notas 3 3 4 2 4" xfId="20726" xr:uid="{D9C21256-6AF6-4909-8794-237AFF876BCC}"/>
    <cellStyle name="Notas 3 3 4 3" xfId="9363" xr:uid="{8260743A-3230-459E-AAF3-4D7CE83AF335}"/>
    <cellStyle name="Notas 3 3 4 3 2" xfId="24471" xr:uid="{A3200B96-81A7-4EFB-B140-4BEDE8FA7175}"/>
    <cellStyle name="Notas 3 3 4 4" xfId="14940" xr:uid="{F95983BA-E940-45B4-A4D6-28806B6A8D2B}"/>
    <cellStyle name="Notas 3 3 4 4 2" xfId="30048" xr:uid="{45C1C8B6-1A07-4B81-8EF1-03605CF90A8C}"/>
    <cellStyle name="Notas 3 3 4 5" xfId="18089" xr:uid="{233477F9-CA05-4532-9737-0D7B75A81C52}"/>
    <cellStyle name="Notas 3 3 5" xfId="3307" xr:uid="{1790012A-8CB4-4BB9-9398-181E695F9A2A}"/>
    <cellStyle name="Notas 3 3 5 2" xfId="5944" xr:uid="{66A384F1-C8E4-4076-9D8D-0F85EEAD0EA9}"/>
    <cellStyle name="Notas 3 3 5 2 2" xfId="12255" xr:uid="{BCBCD948-9792-4A35-8FAE-3B15826CAD04}"/>
    <cellStyle name="Notas 3 3 5 2 2 2" xfId="27363" xr:uid="{AA069156-EFEC-4017-8698-AFDC0AE13BFC}"/>
    <cellStyle name="Notas 3 3 5 2 3" xfId="16190" xr:uid="{39A14CFA-4C9F-4DA5-BCC5-4D4C8B3905B8}"/>
    <cellStyle name="Notas 3 3 5 2 3 2" xfId="31298" xr:uid="{208ADB62-7F9D-4219-B86F-C26D1C4A87E3}"/>
    <cellStyle name="Notas 3 3 5 2 4" xfId="21052" xr:uid="{BC845A09-B71B-40C6-A9B4-C575A2949FF0}"/>
    <cellStyle name="Notas 3 3 5 3" xfId="9689" xr:uid="{6505F79A-B16B-4446-B725-4243B632AE0A}"/>
    <cellStyle name="Notas 3 3 5 3 2" xfId="24797" xr:uid="{17DF28CB-9AEF-4620-9D63-08D93786925B}"/>
    <cellStyle name="Notas 3 3 5 4" xfId="15199" xr:uid="{6D3C78DF-5F3A-4AC5-B783-1424AEFE313E}"/>
    <cellStyle name="Notas 3 3 5 4 2" xfId="30307" xr:uid="{6EB8A95C-D441-4D9D-B229-D50374D5E744}"/>
    <cellStyle name="Notas 3 3 5 5" xfId="18415" xr:uid="{EB6764BA-2438-4B26-B9C4-6773B263B288}"/>
    <cellStyle name="Notas 3 3 6" xfId="3613" xr:uid="{7AC7DF44-E9CC-480B-823C-0490D7929DCC}"/>
    <cellStyle name="Notas 3 3 6 2" xfId="6250" xr:uid="{112D7537-8032-4BB9-B1DB-467FB9C99D6B}"/>
    <cellStyle name="Notas 3 3 6 2 2" xfId="12561" xr:uid="{8A32EAF4-C887-41BC-BCC9-860C6EC3C7C0}"/>
    <cellStyle name="Notas 3 3 6 2 2 2" xfId="27669" xr:uid="{768BF933-0D29-4477-B1F8-BF2F14D3E59C}"/>
    <cellStyle name="Notas 3 3 6 2 3" xfId="7376" xr:uid="{49DD62A6-57F5-4873-A469-59BB61141239}"/>
    <cellStyle name="Notas 3 3 6 2 3 2" xfId="22484" xr:uid="{BBA8DDF8-B227-4832-9515-A27DF54C6475}"/>
    <cellStyle name="Notas 3 3 6 2 4" xfId="21358" xr:uid="{B295A910-6969-493E-980A-370382A4AC96}"/>
    <cellStyle name="Notas 3 3 6 3" xfId="9995" xr:uid="{8440A9F7-8179-4A4C-A8E8-3EC40FE53CD6}"/>
    <cellStyle name="Notas 3 3 6 3 2" xfId="25103" xr:uid="{6C8D18CA-9DAC-41AB-ACA9-E7ED1228B921}"/>
    <cellStyle name="Notas 3 3 6 4" xfId="14735" xr:uid="{A2B7D3BC-CED5-4D3C-84FF-C8B58B36B122}"/>
    <cellStyle name="Notas 3 3 6 4 2" xfId="29843" xr:uid="{78BF3817-CAFC-4B1B-8912-0A26B731FA5A}"/>
    <cellStyle name="Notas 3 3 6 5" xfId="18721" xr:uid="{5A63AB16-56AA-43FA-9837-66B588C4487D}"/>
    <cellStyle name="Notas 3 3 7" xfId="3974" xr:uid="{AAFE1B47-7A7C-43BE-8136-4D9652AB7CE9}"/>
    <cellStyle name="Notas 3 3 7 2" xfId="6611" xr:uid="{895FE1D7-A257-4D1E-B419-F2BD965887C1}"/>
    <cellStyle name="Notas 3 3 7 2 2" xfId="12922" xr:uid="{A5B4C1E0-867F-40F9-B394-9826731BDA15}"/>
    <cellStyle name="Notas 3 3 7 2 2 2" xfId="28030" xr:uid="{A8611308-31D0-4D6F-B620-16A52100726C}"/>
    <cellStyle name="Notas 3 3 7 2 3" xfId="16612" xr:uid="{8E2647FA-8BD7-4E99-A6C9-417347EA1817}"/>
    <cellStyle name="Notas 3 3 7 2 3 2" xfId="31720" xr:uid="{913B6DD1-168F-4158-B0FD-D95E787FAD99}"/>
    <cellStyle name="Notas 3 3 7 2 4" xfId="21719" xr:uid="{0C6AA02E-F358-416B-8566-88F3148240D7}"/>
    <cellStyle name="Notas 3 3 7 3" xfId="10356" xr:uid="{2AA964ED-BDD0-4C24-BF41-5B1AE34D9A48}"/>
    <cellStyle name="Notas 3 3 7 3 2" xfId="25464" xr:uid="{C4C8A546-C1E6-4896-8288-916D79B84EEE}"/>
    <cellStyle name="Notas 3 3 7 4" xfId="15452" xr:uid="{325B6A41-1833-4A66-9F59-1D87F1A425B2}"/>
    <cellStyle name="Notas 3 3 7 4 2" xfId="30560" xr:uid="{6CE44A47-9B5B-47D2-BE62-9F6F43032817}"/>
    <cellStyle name="Notas 3 3 7 5" xfId="19082" xr:uid="{77E6A782-FA9B-4F43-8F94-DA7406B31E3C}"/>
    <cellStyle name="Notas 3 3 8" xfId="4306" xr:uid="{FB5A333A-6E30-48B0-8E9E-10463F4039DC}"/>
    <cellStyle name="Notas 3 3 8 2" xfId="6943" xr:uid="{CDE3ED1D-6BDE-48F6-840F-B8B29C8C01B4}"/>
    <cellStyle name="Notas 3 3 8 2 2" xfId="13254" xr:uid="{BEB36476-39C0-4C97-89F7-F82AC0A9F95F}"/>
    <cellStyle name="Notas 3 3 8 2 2 2" xfId="28362" xr:uid="{40A08F82-B24E-4B57-B756-AF3EAF9A5797}"/>
    <cellStyle name="Notas 3 3 8 2 3" xfId="16918" xr:uid="{8993B944-A235-4455-BE05-788FCDB754F7}"/>
    <cellStyle name="Notas 3 3 8 2 3 2" xfId="32026" xr:uid="{C8EF9FD1-AD2C-4862-989F-247B9BD9AEED}"/>
    <cellStyle name="Notas 3 3 8 2 4" xfId="22051" xr:uid="{D7B36F2D-2BD8-4B64-B6D2-315054884E19}"/>
    <cellStyle name="Notas 3 3 8 3" xfId="10688" xr:uid="{294586C8-2BAE-4BBF-8734-1326F84D4B0B}"/>
    <cellStyle name="Notas 3 3 8 3 2" xfId="25796" xr:uid="{FF7D6070-4179-404D-AFC3-C51DCE6B7D04}"/>
    <cellStyle name="Notas 3 3 8 4" xfId="14638" xr:uid="{299E5877-0E8C-47E6-B110-691CCBAB2F5D}"/>
    <cellStyle name="Notas 3 3 8 4 2" xfId="29746" xr:uid="{029306E1-4A60-4226-8A30-5B34D81C3671}"/>
    <cellStyle name="Notas 3 3 8 5" xfId="19414" xr:uid="{CA7E6AC9-F200-410A-B74A-959E824273A8}"/>
    <cellStyle name="Notas 3 3 9" xfId="4539" xr:uid="{39BA0029-5583-4591-87E3-7C4BA98A9D47}"/>
    <cellStyle name="Notas 3 3 9 2" xfId="10921" xr:uid="{58EB7A07-6BBA-498D-8938-C9D1F0DC6551}"/>
    <cellStyle name="Notas 3 3 9 2 2" xfId="26029" xr:uid="{61E89DF5-8133-4299-BC06-9053A6F16980}"/>
    <cellStyle name="Notas 3 3 9 3" xfId="11244" xr:uid="{8F67D173-DB0C-4A85-98F3-81EC8F0F4DAA}"/>
    <cellStyle name="Notas 3 3 9 3 2" xfId="26352" xr:uid="{3BCB3C05-31C4-4442-AAAC-9FACB6255EF2}"/>
    <cellStyle name="Notas 3 3 9 4" xfId="19647" xr:uid="{ADAD6483-A910-44CD-9ABF-55AD6B77D8A1}"/>
    <cellStyle name="Notas 3 4" xfId="2112" xr:uid="{9EB0F254-EDAC-4ED5-BE37-E6EBF02D3387}"/>
    <cellStyle name="Notas 3 4 10" xfId="8610" xr:uid="{73CD8D50-6E16-4968-9DAF-359B4553FB4D}"/>
    <cellStyle name="Notas 3 4 10 2" xfId="23718" xr:uid="{677EB65B-4836-43AE-9647-DE82B72F8EFF}"/>
    <cellStyle name="Notas 3 4 11" xfId="8005" xr:uid="{9D5D240B-F68E-40F3-B807-96B28AF28377}"/>
    <cellStyle name="Notas 3 4 11 2" xfId="23113" xr:uid="{94E5C9D0-65D3-418F-B5B1-E587A074DA72}"/>
    <cellStyle name="Notas 3 4 12" xfId="7440" xr:uid="{A11F216A-36F2-4A1E-9048-B65EB3ABC79D}"/>
    <cellStyle name="Notas 3 4 12 2" xfId="22548" xr:uid="{3FC1E02B-24EC-4420-B1EC-28280FB772BC}"/>
    <cellStyle name="Notas 3 4 13" xfId="17337" xr:uid="{D952789A-2087-4A2C-A59D-178C34983E6C}"/>
    <cellStyle name="Notas 3 4 2" xfId="2602" xr:uid="{17453ABC-13C4-4513-91D6-1A02D1FFB34F}"/>
    <cellStyle name="Notas 3 4 2 2" xfId="5239" xr:uid="{C2F79994-FE2E-4FE8-8032-EBFBE943E162}"/>
    <cellStyle name="Notas 3 4 2 2 2" xfId="11603" xr:uid="{E3BE03E7-E167-46F2-B5D4-CF2E0B29670B}"/>
    <cellStyle name="Notas 3 4 2 2 2 2" xfId="26711" xr:uid="{6A18E1A1-47C8-4794-91FB-23F44A1652A0}"/>
    <cellStyle name="Notas 3 4 2 2 3" xfId="7630" xr:uid="{A03CEE82-9B90-4CF5-9C81-F6A6AE1666CE}"/>
    <cellStyle name="Notas 3 4 2 2 3 2" xfId="22738" xr:uid="{953B9EE0-0BBF-4265-8606-9FAB8FDD53F1}"/>
    <cellStyle name="Notas 3 4 2 2 4" xfId="20347" xr:uid="{7AD40E8C-3E9E-4E0E-BBD1-F22A5BDEAA78}"/>
    <cellStyle name="Notas 3 4 2 3" xfId="9069" xr:uid="{EC65F30C-EF62-466B-A2E3-9BB7C76518C0}"/>
    <cellStyle name="Notas 3 4 2 3 2" xfId="24177" xr:uid="{96F1AC7A-CBD9-446D-B8D5-63BC521A7D5A}"/>
    <cellStyle name="Notas 3 4 2 4" xfId="15622" xr:uid="{3D43630A-8BDE-43D9-B83F-DC3CE335CB37}"/>
    <cellStyle name="Notas 3 4 2 4 2" xfId="30730" xr:uid="{868A750C-8B00-488C-93BF-027C1820BCA8}"/>
    <cellStyle name="Notas 3 4 2 5" xfId="13820" xr:uid="{59A7E9EB-36A1-461A-AA47-3CA4D5C74DA2}"/>
    <cellStyle name="Notas 3 4 2 5 2" xfId="28928" xr:uid="{C785D832-5754-446F-8176-C9B5F61A51EE}"/>
    <cellStyle name="Notas 3 4 2 6" xfId="17710" xr:uid="{E656849A-B396-497B-9AAD-88458F92AF02}"/>
    <cellStyle name="Notas 3 4 3" xfId="2867" xr:uid="{75D86445-67F1-4B3A-9A99-BD3B5663174F}"/>
    <cellStyle name="Notas 3 4 3 2" xfId="5504" xr:uid="{017F4F27-4E16-4221-B961-F89CABCCE9A3}"/>
    <cellStyle name="Notas 3 4 3 2 2" xfId="15194" xr:uid="{650D269B-AC1F-413B-9402-BD8C2BA6A02A}"/>
    <cellStyle name="Notas 3 4 3 2 2 2" xfId="30302" xr:uid="{C0D7BE0F-4CE5-4490-A8EC-693ACBDC2092}"/>
    <cellStyle name="Notas 3 4 3 2 3" xfId="20612" xr:uid="{F08F415B-B77E-48D4-902C-39D4FA03B7D7}"/>
    <cellStyle name="Notas 3 4 3 3" xfId="7424" xr:uid="{8095F92E-FFBB-474D-94E8-A65590A6BC5C}"/>
    <cellStyle name="Notas 3 4 3 3 2" xfId="22532" xr:uid="{7B6E12CD-530A-44AE-8760-EFCBDADE7032}"/>
    <cellStyle name="Notas 3 4 3 4" xfId="17975" xr:uid="{7E1459EE-4DFB-4DA7-B45D-189F0129D8E5}"/>
    <cellStyle name="Notas 3 4 4" xfId="3170" xr:uid="{76449C96-DB8C-454A-9CEF-9C84207E3F55}"/>
    <cellStyle name="Notas 3 4 4 2" xfId="5807" xr:uid="{EB60EBA5-8D44-427E-9A00-7C8696FB3C50}"/>
    <cellStyle name="Notas 3 4 4 2 2" xfId="12118" xr:uid="{173A0A25-4D86-4104-9D1A-C8D3FCD57A32}"/>
    <cellStyle name="Notas 3 4 4 2 2 2" xfId="27226" xr:uid="{63BA014C-A906-45F3-9959-4FD6CCC808E6}"/>
    <cellStyle name="Notas 3 4 4 2 3" xfId="7381" xr:uid="{E3AEBE9C-3F56-45DD-88E0-9776370BF785}"/>
    <cellStyle name="Notas 3 4 4 2 3 2" xfId="22489" xr:uid="{2907F8A5-6F69-4A5D-898E-97F532C1BD91}"/>
    <cellStyle name="Notas 3 4 4 2 4" xfId="20915" xr:uid="{A8093FC3-4FBB-4088-B0B1-2BC33F749960}"/>
    <cellStyle name="Notas 3 4 4 3" xfId="9552" xr:uid="{371A6F2C-051A-40EF-9574-8D9CF9AF1380}"/>
    <cellStyle name="Notas 3 4 4 3 2" xfId="24660" xr:uid="{C16F2875-EE5F-436A-BD18-4AB6D8962B7A}"/>
    <cellStyle name="Notas 3 4 4 4" xfId="14481" xr:uid="{7E855E47-402A-4A12-9150-BFF73CBA5C3A}"/>
    <cellStyle name="Notas 3 4 4 4 2" xfId="29589" xr:uid="{D1AD8476-4B9D-4DDA-8990-026EBF884658}"/>
    <cellStyle name="Notas 3 4 4 5" xfId="18278" xr:uid="{56493A63-BFF5-4F0E-BAD1-5BD31585F079}"/>
    <cellStyle name="Notas 3 4 5" xfId="3496" xr:uid="{6E154D73-42B1-44DA-BCEB-E6D4C2D15EB2}"/>
    <cellStyle name="Notas 3 4 5 2" xfId="6133" xr:uid="{E4ECA7C9-F287-4EC9-B283-6C0130D03B1D}"/>
    <cellStyle name="Notas 3 4 5 2 2" xfId="12444" xr:uid="{C6CA377E-EC18-46A6-ADEF-3A23244D3FF6}"/>
    <cellStyle name="Notas 3 4 5 2 2 2" xfId="27552" xr:uid="{A5041C11-6B83-487A-91B6-2E5582029E20}"/>
    <cellStyle name="Notas 3 4 5 2 3" xfId="15038" xr:uid="{71FB6B31-810D-47B4-B02B-5BDF173AC373}"/>
    <cellStyle name="Notas 3 4 5 2 3 2" xfId="30146" xr:uid="{F823FB30-435A-4E60-BFD0-C78CAD03BEAD}"/>
    <cellStyle name="Notas 3 4 5 2 4" xfId="21241" xr:uid="{34380937-0136-434F-9BF2-937AE4EF99A0}"/>
    <cellStyle name="Notas 3 4 5 3" xfId="9878" xr:uid="{97182C87-394D-4214-AB97-A17A1315D8AA}"/>
    <cellStyle name="Notas 3 4 5 3 2" xfId="24986" xr:uid="{6999EFC9-F9E3-4137-8DA2-2AD2CD779B2A}"/>
    <cellStyle name="Notas 3 4 5 4" xfId="15391" xr:uid="{8154437C-B571-4BF9-A165-176DD4D4D03A}"/>
    <cellStyle name="Notas 3 4 5 4 2" xfId="30499" xr:uid="{109CFDE9-BEA4-489A-A015-DE7B7F0A8559}"/>
    <cellStyle name="Notas 3 4 5 5" xfId="18604" xr:uid="{07832050-6F86-447B-9AA5-1D140C011814}"/>
    <cellStyle name="Notas 3 4 6" xfId="3802" xr:uid="{7CDF404C-B395-421C-AB1A-D3A076DE99AD}"/>
    <cellStyle name="Notas 3 4 6 2" xfId="6439" xr:uid="{D6A272FB-264C-4CED-9C99-5BB887F10370}"/>
    <cellStyle name="Notas 3 4 6 2 2" xfId="12750" xr:uid="{3F5FFFA5-5DEC-416E-9F64-97698625B12F}"/>
    <cellStyle name="Notas 3 4 6 2 2 2" xfId="27858" xr:uid="{A10DD000-1EAB-4C28-89AC-E68337549F74}"/>
    <cellStyle name="Notas 3 4 6 2 3" xfId="15900" xr:uid="{4BE9493E-84CC-4DC8-83A4-981430D47800}"/>
    <cellStyle name="Notas 3 4 6 2 3 2" xfId="31008" xr:uid="{2E5DD95C-58FC-4944-9E15-217ABDCFABD9}"/>
    <cellStyle name="Notas 3 4 6 2 4" xfId="21547" xr:uid="{B0AF5902-CB04-4F0D-AEE9-E86EE5496E17}"/>
    <cellStyle name="Notas 3 4 6 3" xfId="10184" xr:uid="{10100D5B-A2F4-4D0E-B1A5-42C38E35919E}"/>
    <cellStyle name="Notas 3 4 6 3 2" xfId="25292" xr:uid="{068CE785-09F5-4B11-86AF-867D8DAAF924}"/>
    <cellStyle name="Notas 3 4 6 4" xfId="7971" xr:uid="{280BE7E6-F0F5-4A13-98EC-8C765416C809}"/>
    <cellStyle name="Notas 3 4 6 4 2" xfId="23079" xr:uid="{17BFF812-CF0F-4516-B3ED-883B13CD032B}"/>
    <cellStyle name="Notas 3 4 6 5" xfId="18910" xr:uid="{64C4AA6B-903D-45FE-8A02-8FE3613E6A58}"/>
    <cellStyle name="Notas 3 4 7" xfId="4184" xr:uid="{FFCA6B3D-8CC0-4D91-BA21-C08BA70E350F}"/>
    <cellStyle name="Notas 3 4 7 2" xfId="6821" xr:uid="{DDFF2109-80C4-46FA-B6E0-81FD99DA4351}"/>
    <cellStyle name="Notas 3 4 7 2 2" xfId="13132" xr:uid="{5E624861-DBEB-42A4-9AA4-9D66F071CCDA}"/>
    <cellStyle name="Notas 3 4 7 2 2 2" xfId="28240" xr:uid="{EA293114-45A2-4F9B-AC0C-1566DA08344C}"/>
    <cellStyle name="Notas 3 4 7 2 3" xfId="16801" xr:uid="{7692D45A-63DE-42E3-87D0-EBE0C12DD8B7}"/>
    <cellStyle name="Notas 3 4 7 2 3 2" xfId="31909" xr:uid="{C3FEE98D-6008-439C-B80E-2A3A57ADFEA4}"/>
    <cellStyle name="Notas 3 4 7 2 4" xfId="21929" xr:uid="{B901A224-7C88-49BD-8EEC-E957EFD64B99}"/>
    <cellStyle name="Notas 3 4 7 3" xfId="10566" xr:uid="{23FCBFCF-255F-4BE1-A04A-8404C9C0E9C7}"/>
    <cellStyle name="Notas 3 4 7 3 2" xfId="25674" xr:uid="{AC2BAB3B-7DC5-40EF-B1AA-C52F5438089F}"/>
    <cellStyle name="Notas 3 4 7 4" xfId="16328" xr:uid="{AE17A896-516E-4251-A36C-8E372CA497F9}"/>
    <cellStyle name="Notas 3 4 7 4 2" xfId="31436" xr:uid="{98D98429-5CB1-42E1-BBEB-A499003582A8}"/>
    <cellStyle name="Notas 3 4 7 5" xfId="19292" xr:uid="{4254ADE9-7AA7-4D23-812C-B2FD9F39A3CE}"/>
    <cellStyle name="Notas 3 4 8" xfId="4391" xr:uid="{ED98E385-681C-4DA2-9A8E-B4C555A3153D}"/>
    <cellStyle name="Notas 3 4 8 2" xfId="7028" xr:uid="{8F5F48BD-19E9-4ACE-9669-3CAC54CD6D7F}"/>
    <cellStyle name="Notas 3 4 8 2 2" xfId="13339" xr:uid="{F75ED1F8-D26B-4826-988B-29B27746F9B0}"/>
    <cellStyle name="Notas 3 4 8 2 2 2" xfId="28447" xr:uid="{2962BBF0-1807-4FA9-9D7B-01D98FB60DAD}"/>
    <cellStyle name="Notas 3 4 8 2 3" xfId="17003" xr:uid="{9D543F77-4874-48BF-ABC1-C5E9D9F5EA5C}"/>
    <cellStyle name="Notas 3 4 8 2 3 2" xfId="32111" xr:uid="{65C205E1-17F4-46F6-B1E7-60B75403432F}"/>
    <cellStyle name="Notas 3 4 8 2 4" xfId="22136" xr:uid="{7C12C646-040D-43EB-935D-C40576D372AA}"/>
    <cellStyle name="Notas 3 4 8 3" xfId="10773" xr:uid="{1FFB85A9-1614-4A6A-B4F3-E8278E5912EC}"/>
    <cellStyle name="Notas 3 4 8 3 2" xfId="25881" xr:uid="{248B8332-C5D9-4A81-918F-85350289B47F}"/>
    <cellStyle name="Notas 3 4 8 4" xfId="13952" xr:uid="{DD634E09-1E17-4AC0-8CB8-FF0EB0570FAB}"/>
    <cellStyle name="Notas 3 4 8 4 2" xfId="29060" xr:uid="{BE2A6854-40A1-4804-9CA8-87028EC44F72}"/>
    <cellStyle name="Notas 3 4 8 5" xfId="19499" xr:uid="{E8BE7A2A-CF3E-432C-BD95-8452901970D5}"/>
    <cellStyle name="Notas 3 4 9" xfId="4749" xr:uid="{D79E136B-47FF-44BD-BC7C-0ABC6772FA37}"/>
    <cellStyle name="Notas 3 4 9 2" xfId="11131" xr:uid="{7EE766B3-6A4D-4726-BA80-2F25D93F4633}"/>
    <cellStyle name="Notas 3 4 9 2 2" xfId="26239" xr:uid="{61814AC6-76DC-4FAC-9A45-51525D170EE2}"/>
    <cellStyle name="Notas 3 4 9 3" xfId="7906" xr:uid="{8FDC33C3-4059-4F69-8B5E-77BA702285F9}"/>
    <cellStyle name="Notas 3 4 9 3 2" xfId="23014" xr:uid="{11075CDA-4A7F-4640-B27C-580665BDB01B}"/>
    <cellStyle name="Notas 3 4 9 4" xfId="19857" xr:uid="{8811C1EE-BFA6-462F-B7EC-3225764CC086}"/>
    <cellStyle name="Notas 3 5" xfId="2012" xr:uid="{33328D71-F031-4053-B7B5-F45848E3DB1B}"/>
    <cellStyle name="Notas 3 5 10" xfId="7501" xr:uid="{6D345EEB-917B-4ADA-9B44-FB35DA5155F2}"/>
    <cellStyle name="Notas 3 5 10 2" xfId="22609" xr:uid="{710B4798-0E28-4127-A6E5-D722C09EF08A}"/>
    <cellStyle name="Notas 3 5 11" xfId="14264" xr:uid="{57055850-F122-4254-8B58-2869153CD1E1}"/>
    <cellStyle name="Notas 3 5 11 2" xfId="29372" xr:uid="{58B98D62-853A-425E-9964-11AE41308C7C}"/>
    <cellStyle name="Notas 3 5 12" xfId="17237" xr:uid="{97D5617D-2D51-4FFA-B1BF-EA8DAE89035A}"/>
    <cellStyle name="Notas 3 5 2" xfId="2774" xr:uid="{E3F3EF74-217F-4BB5-900B-8801928B2AB4}"/>
    <cellStyle name="Notas 3 5 2 2" xfId="5411" xr:uid="{4AFD69F7-A7F0-4B08-B503-066DE3995A32}"/>
    <cellStyle name="Notas 3 5 2 2 2" xfId="9208" xr:uid="{35BB56BF-8BE6-46F5-ADDB-36D3B8C6FF7A}"/>
    <cellStyle name="Notas 3 5 2 2 2 2" xfId="24316" xr:uid="{485984E7-FA05-4A94-99F2-8FC5562BB63F}"/>
    <cellStyle name="Notas 3 5 2 2 3" xfId="20519" xr:uid="{6B135DCD-938D-41A1-93F9-0DA2CF39519B}"/>
    <cellStyle name="Notas 3 5 2 3" xfId="13888" xr:uid="{7E83F30E-B92B-4E54-9A00-075E39C8F983}"/>
    <cellStyle name="Notas 3 5 2 3 2" xfId="28996" xr:uid="{11C24DFC-4E38-44FD-9DD2-D8EBE3439086}"/>
    <cellStyle name="Notas 3 5 2 4" xfId="17882" xr:uid="{DB0851A7-0FDC-4B6C-AFE6-ACAC20D3743D}"/>
    <cellStyle name="Notas 3 5 3" xfId="3077" xr:uid="{A6B8830A-903A-460A-9A5E-FE8FEF0B6FB2}"/>
    <cellStyle name="Notas 3 5 3 2" xfId="5714" xr:uid="{23B8F76D-F214-4AAF-BFE9-F95380D8ADAD}"/>
    <cellStyle name="Notas 3 5 3 2 2" xfId="12025" xr:uid="{2E21CCA7-C3B6-4F2C-8E94-E2374405B8F8}"/>
    <cellStyle name="Notas 3 5 3 2 2 2" xfId="27133" xr:uid="{9065FEBB-6429-4CF9-9273-63A66CA8F8E6}"/>
    <cellStyle name="Notas 3 5 3 2 3" xfId="15972" xr:uid="{1C064D21-32A6-4F32-9251-9D2793E23B29}"/>
    <cellStyle name="Notas 3 5 3 2 3 2" xfId="31080" xr:uid="{49139757-EE3C-4B20-9C1C-B9C236870BCF}"/>
    <cellStyle name="Notas 3 5 3 2 4" xfId="20822" xr:uid="{9319512F-8DC9-4483-BFCB-138F8B09B7EF}"/>
    <cellStyle name="Notas 3 5 3 3" xfId="9459" xr:uid="{A3A269BC-EA47-4B87-9B04-29D70A6E0C2A}"/>
    <cellStyle name="Notas 3 5 3 3 2" xfId="24567" xr:uid="{10EC373E-A2C0-4C98-A04D-00FCCF0566FE}"/>
    <cellStyle name="Notas 3 5 3 4" xfId="14508" xr:uid="{7FE7AD4F-8E49-4BD5-808C-9BD9F0C3D11F}"/>
    <cellStyle name="Notas 3 5 3 4 2" xfId="29616" xr:uid="{7924146C-CD59-4511-BDC8-FDC9D8500487}"/>
    <cellStyle name="Notas 3 5 3 5" xfId="18185" xr:uid="{0043BFB9-3E6E-4221-B61E-95EA78B8B833}"/>
    <cellStyle name="Notas 3 5 4" xfId="3403" xr:uid="{8254C176-7FFB-4BCD-92DC-EBB11FBBD31D}"/>
    <cellStyle name="Notas 3 5 4 2" xfId="6040" xr:uid="{3530434B-812C-4BDF-A019-FEE7B1177478}"/>
    <cellStyle name="Notas 3 5 4 2 2" xfId="12351" xr:uid="{DCAFE254-2D90-4753-84A6-EEF4E2E990A6}"/>
    <cellStyle name="Notas 3 5 4 2 2 2" xfId="27459" xr:uid="{A1607C80-5AE6-487F-8B09-708C33443C4C}"/>
    <cellStyle name="Notas 3 5 4 2 3" xfId="7402" xr:uid="{7E3D5ADF-CE76-4FBE-8B1F-3A1667F37D04}"/>
    <cellStyle name="Notas 3 5 4 2 3 2" xfId="22510" xr:uid="{90427A75-1C33-4EA3-862E-309AC8DC8E14}"/>
    <cellStyle name="Notas 3 5 4 2 4" xfId="21148" xr:uid="{FF36982F-E3C8-44B1-875C-93BEAB4147E9}"/>
    <cellStyle name="Notas 3 5 4 3" xfId="9785" xr:uid="{BE8E71B4-A5F9-4D02-83B2-A6C9052D20EF}"/>
    <cellStyle name="Notas 3 5 4 3 2" xfId="24893" xr:uid="{B922DA7A-9BBD-4037-8F63-36402BD4C5AB}"/>
    <cellStyle name="Notas 3 5 4 4" xfId="7783" xr:uid="{31BD71E0-9C4D-4032-BF7D-11F7FF4DBF5A}"/>
    <cellStyle name="Notas 3 5 4 4 2" xfId="22891" xr:uid="{76A28350-7641-4F77-B4FE-D067298A486A}"/>
    <cellStyle name="Notas 3 5 4 5" xfId="18511" xr:uid="{8ADAE9E7-EAE6-4819-B250-88F312EE4F5E}"/>
    <cellStyle name="Notas 3 5 5" xfId="3709" xr:uid="{F51B1FFF-50D2-4F0B-BACE-DD0B893FCA07}"/>
    <cellStyle name="Notas 3 5 5 2" xfId="6346" xr:uid="{C290F2CC-5F9A-45EB-A489-4C31E6F6AFBA}"/>
    <cellStyle name="Notas 3 5 5 2 2" xfId="12657" xr:uid="{9265CFAD-F1A4-46D8-9540-82774CE7219B}"/>
    <cellStyle name="Notas 3 5 5 2 2 2" xfId="27765" xr:uid="{DB016BF3-A20D-419A-B6E6-88854A832D05}"/>
    <cellStyle name="Notas 3 5 5 2 3" xfId="13788" xr:uid="{035EC516-9D6B-4EAA-8767-F53A21D3F3EA}"/>
    <cellStyle name="Notas 3 5 5 2 3 2" xfId="28896" xr:uid="{2406E9FF-995E-4A12-A71B-1B7E211D4E45}"/>
    <cellStyle name="Notas 3 5 5 2 4" xfId="21454" xr:uid="{F1B0488B-4154-41B3-AD32-F6C3FB5A27B6}"/>
    <cellStyle name="Notas 3 5 5 3" xfId="10091" xr:uid="{FAFCCA34-E1F4-4C42-9FD6-3C36D67CC51C}"/>
    <cellStyle name="Notas 3 5 5 3 2" xfId="25199" xr:uid="{A2E28394-A4E3-40E7-84A2-F64FAAA4D5F4}"/>
    <cellStyle name="Notas 3 5 5 4" xfId="7625" xr:uid="{AE811B4B-BD79-456E-B6D1-D51CABBDDF31}"/>
    <cellStyle name="Notas 3 5 5 4 2" xfId="22733" xr:uid="{C9377474-4433-4058-A4A6-890A85E6D3CD}"/>
    <cellStyle name="Notas 3 5 5 5" xfId="18817" xr:uid="{BFDA3775-3F59-4A94-9AF0-7BF066644C0F}"/>
    <cellStyle name="Notas 3 5 6" xfId="4084" xr:uid="{03F8ECED-1B64-46AA-81A3-BEB2FE676DFD}"/>
    <cellStyle name="Notas 3 5 6 2" xfId="6721" xr:uid="{57AC2103-5434-427B-B209-FF2FB0845924}"/>
    <cellStyle name="Notas 3 5 6 2 2" xfId="13032" xr:uid="{59389EBB-26D0-4179-82DD-5B9F9252FB3A}"/>
    <cellStyle name="Notas 3 5 6 2 2 2" xfId="28140" xr:uid="{BF447F24-8282-462D-82F5-1B4064ECE70D}"/>
    <cellStyle name="Notas 3 5 6 2 3" xfId="16708" xr:uid="{E6DE08A3-485A-495E-BAEB-B82DE5B6B5A0}"/>
    <cellStyle name="Notas 3 5 6 2 3 2" xfId="31816" xr:uid="{0ED3C42E-9448-4DB3-9BE4-AD47DBCA0D9C}"/>
    <cellStyle name="Notas 3 5 6 2 4" xfId="21829" xr:uid="{9C3D374A-1C80-4962-930E-4A835AC699C0}"/>
    <cellStyle name="Notas 3 5 6 3" xfId="10466" xr:uid="{A2E18C56-72E9-4E84-9F80-146647E563C2}"/>
    <cellStyle name="Notas 3 5 6 3 2" xfId="25574" xr:uid="{3D62AEE9-5013-44D1-9569-8D65CD5B676B}"/>
    <cellStyle name="Notas 3 5 6 4" xfId="7523" xr:uid="{EF8C97F9-069B-4A0E-92EF-1E67D04B3B15}"/>
    <cellStyle name="Notas 3 5 6 4 2" xfId="22631" xr:uid="{25223D26-EF79-40F5-A7D8-FC58694C3502}"/>
    <cellStyle name="Notas 3 5 6 5" xfId="19192" xr:uid="{E1C8BD18-3B8F-4B8C-9940-1F7C2FC83ACF}"/>
    <cellStyle name="Notas 3 5 7" xfId="4366" xr:uid="{AE185060-697A-40A7-B6E9-B43DCE3B3D5B}"/>
    <cellStyle name="Notas 3 5 7 2" xfId="7003" xr:uid="{D34D144C-0766-4E30-ACA4-3B9C52DF4265}"/>
    <cellStyle name="Notas 3 5 7 2 2" xfId="13314" xr:uid="{84B679F3-4019-4C04-8678-464688A32A5D}"/>
    <cellStyle name="Notas 3 5 7 2 2 2" xfId="28422" xr:uid="{39BE7BEF-8327-4BFA-B900-ED1ED30DEDAE}"/>
    <cellStyle name="Notas 3 5 7 2 3" xfId="16978" xr:uid="{63B3559B-88FF-41DB-8401-619B23104DDE}"/>
    <cellStyle name="Notas 3 5 7 2 3 2" xfId="32086" xr:uid="{4F3DE82B-73E7-45C3-B171-B891AE5EE094}"/>
    <cellStyle name="Notas 3 5 7 2 4" xfId="22111" xr:uid="{919AEAF5-BB05-4730-9AEE-79143B3CF717}"/>
    <cellStyle name="Notas 3 5 7 3" xfId="10748" xr:uid="{7D3A2F5D-6878-41B2-B010-3D0B0E146410}"/>
    <cellStyle name="Notas 3 5 7 3 2" xfId="25856" xr:uid="{81D27805-B7E7-4DD0-B92E-C15CF01541CB}"/>
    <cellStyle name="Notas 3 5 7 4" xfId="7422" xr:uid="{521C4573-AF27-41D9-BA18-DB1C104E8A4A}"/>
    <cellStyle name="Notas 3 5 7 4 2" xfId="22530" xr:uid="{27468AA0-4234-48F9-AFC6-FBA0920B4F4C}"/>
    <cellStyle name="Notas 3 5 7 5" xfId="19474" xr:uid="{294F1EAD-67DE-4574-A38B-71968025A330}"/>
    <cellStyle name="Notas 3 5 8" xfId="4649" xr:uid="{DE35B7EE-1704-47ED-968D-809B1298F664}"/>
    <cellStyle name="Notas 3 5 8 2" xfId="11031" xr:uid="{18470205-66F1-4DBB-AE8E-8340FB8394F5}"/>
    <cellStyle name="Notas 3 5 8 2 2" xfId="26139" xr:uid="{D664ADA7-9202-49FD-9F3D-81E27B7DADD9}"/>
    <cellStyle name="Notas 3 5 8 3" xfId="15115" xr:uid="{45EDA22B-9D60-4B7F-941D-2CE1D2152676}"/>
    <cellStyle name="Notas 3 5 8 3 2" xfId="30223" xr:uid="{179B00E1-6B0F-4817-ADA9-1473C9CBB002}"/>
    <cellStyle name="Notas 3 5 8 4" xfId="19757" xr:uid="{D0CC9DDB-8161-4DAA-B2D5-F7E4F2CD131D}"/>
    <cellStyle name="Notas 3 5 9" xfId="8510" xr:uid="{BB7DEA30-80B8-42B0-A736-39130408295A}"/>
    <cellStyle name="Notas 3 5 9 2" xfId="23618" xr:uid="{D9B93A98-90B7-40C7-99EF-23073A4A1F0C}"/>
    <cellStyle name="Notas 4" xfId="1466" xr:uid="{00000000-0005-0000-0000-0000BE050000}"/>
    <cellStyle name="Notas 4 2" xfId="1921" xr:uid="{DCF65771-84EE-4083-B88F-93D92385E17E}"/>
    <cellStyle name="Notas 4 2 10" xfId="15965" xr:uid="{FB524819-2D3D-4E53-9D00-02460AC045FA}"/>
    <cellStyle name="Notas 4 2 10 2" xfId="31073" xr:uid="{AF54CAC6-D31B-4029-8078-074459122B2C}"/>
    <cellStyle name="Notas 4 2 11" xfId="8098" xr:uid="{825E94C9-D443-47AF-AD6A-692DCEE750E5}"/>
    <cellStyle name="Notas 4 2 11 2" xfId="23206" xr:uid="{C7D71CBB-73E4-4D68-A452-2FF999317A16}"/>
    <cellStyle name="Notas 4 2 12" xfId="17146" xr:uid="{C16CA5F7-9A86-49B0-A84B-777DC963A1F0}"/>
    <cellStyle name="Notas 4 2 2" xfId="2481" xr:uid="{0FFEC737-9AE6-498F-848F-BE4A4E7CE440}"/>
    <cellStyle name="Notas 4 2 2 2" xfId="5118" xr:uid="{DE494542-5912-4613-8C59-F5E8D56C22B6}"/>
    <cellStyle name="Notas 4 2 2 2 2" xfId="11482" xr:uid="{8EE2CF53-49C7-4AC4-AFC5-0732C3698DEF}"/>
    <cellStyle name="Notas 4 2 2 2 2 2" xfId="26590" xr:uid="{02FDDC3F-A1D7-4204-8DB4-A70B2C3BA9B0}"/>
    <cellStyle name="Notas 4 2 2 2 3" xfId="16567" xr:uid="{E75F7BF3-B0D8-4088-80CE-30B3250D4292}"/>
    <cellStyle name="Notas 4 2 2 2 3 2" xfId="31675" xr:uid="{A023A853-209A-4A22-9986-0DAEDA8CA49D}"/>
    <cellStyle name="Notas 4 2 2 2 4" xfId="20226" xr:uid="{1706C3B9-2D53-48D3-8FC0-7E1A3CAD300B}"/>
    <cellStyle name="Notas 4 2 2 3" xfId="8948" xr:uid="{C4869A95-0465-4D9F-9D6E-FF06DE575396}"/>
    <cellStyle name="Notas 4 2 2 3 2" xfId="24056" xr:uid="{5AB586F0-7A7E-461A-B891-5D5468A91B18}"/>
    <cellStyle name="Notas 4 2 3" xfId="2697" xr:uid="{F41FD2F4-81A3-4DA5-B75A-3FC572F92E85}"/>
    <cellStyle name="Notas 4 2 3 2" xfId="5334" xr:uid="{9BD9E2C8-2DAA-40AE-A83C-64F18F06D3B9}"/>
    <cellStyle name="Notas 4 2 3 2 2" xfId="7814" xr:uid="{3BCD00E5-AD37-4997-9802-CF645B541137}"/>
    <cellStyle name="Notas 4 2 3 2 2 2" xfId="22922" xr:uid="{E273A586-1E52-4754-94E8-3A8A66A4B416}"/>
    <cellStyle name="Notas 4 2 3 2 3" xfId="20442" xr:uid="{127B09A3-FE41-4915-826D-1B15D9D242F7}"/>
    <cellStyle name="Notas 4 2 3 3" xfId="13869" xr:uid="{D223329D-B24E-4168-9E1E-61EC04777F90}"/>
    <cellStyle name="Notas 4 2 3 3 2" xfId="28977" xr:uid="{DE3A2CF7-57BE-45B4-8E88-16E1175256F8}"/>
    <cellStyle name="Notas 4 2 3 4" xfId="17805" xr:uid="{3027E654-C67A-49B8-9F93-F4F9B9261F0A}"/>
    <cellStyle name="Notas 4 2 4" xfId="3000" xr:uid="{654407B6-1FD3-4243-A412-E4499ADFECBD}"/>
    <cellStyle name="Notas 4 2 4 2" xfId="5637" xr:uid="{DA6EEE20-4EA4-48E5-9E3F-A6698704556E}"/>
    <cellStyle name="Notas 4 2 4 2 2" xfId="11948" xr:uid="{560A161D-53DE-4D99-A419-DB2B3370AB0B}"/>
    <cellStyle name="Notas 4 2 4 2 2 2" xfId="27056" xr:uid="{5C644BC0-E980-4059-BB6A-BAD0A6256639}"/>
    <cellStyle name="Notas 4 2 4 2 3" xfId="8077" xr:uid="{3DFD51C2-AF8B-46BD-96CF-E3833EF6A1B8}"/>
    <cellStyle name="Notas 4 2 4 2 3 2" xfId="23185" xr:uid="{0A78954B-74C8-4F15-ADE4-691BFC436959}"/>
    <cellStyle name="Notas 4 2 4 2 4" xfId="20745" xr:uid="{49EDC212-5E91-4D9A-8F14-60EA761AD006}"/>
    <cellStyle name="Notas 4 2 4 3" xfId="9382" xr:uid="{C0444335-A4A6-49FB-9B11-5BC40803DD3A}"/>
    <cellStyle name="Notas 4 2 4 3 2" xfId="24490" xr:uid="{68509B72-6D0E-4562-ACE9-8143775B9BEA}"/>
    <cellStyle name="Notas 4 2 4 4" xfId="8718" xr:uid="{14709779-7099-4E5E-BCF1-641C6C607805}"/>
    <cellStyle name="Notas 4 2 4 4 2" xfId="23826" xr:uid="{AB934942-9B5E-43BC-9098-078C48544D2D}"/>
    <cellStyle name="Notas 4 2 4 5" xfId="18108" xr:uid="{6545421C-881F-450E-9AED-6D2DC4B20EC4}"/>
    <cellStyle name="Notas 4 2 5" xfId="3326" xr:uid="{02D4E08D-870A-40BD-B06B-55C239B9ABA5}"/>
    <cellStyle name="Notas 4 2 5 2" xfId="5963" xr:uid="{21B1F0D9-B8A7-4976-AF88-1CF21C0088BB}"/>
    <cellStyle name="Notas 4 2 5 2 2" xfId="12274" xr:uid="{5EA9A84F-76BC-4A08-B708-13479B82EACE}"/>
    <cellStyle name="Notas 4 2 5 2 2 2" xfId="27382" xr:uid="{C4FBEFF6-0A2A-47F3-B13D-780EC660250C}"/>
    <cellStyle name="Notas 4 2 5 2 3" xfId="13403" xr:uid="{A9CFD0F3-B104-45DD-B127-102F7ACD7B70}"/>
    <cellStyle name="Notas 4 2 5 2 3 2" xfId="28511" xr:uid="{042593DA-3BDE-4F68-9EEB-6C3EE018A1F9}"/>
    <cellStyle name="Notas 4 2 5 2 4" xfId="21071" xr:uid="{79174B66-B6C7-438B-9FF2-AE5A4ADBADA8}"/>
    <cellStyle name="Notas 4 2 5 3" xfId="9708" xr:uid="{DAB5804D-D74F-4CD0-91E9-028EB466E8C3}"/>
    <cellStyle name="Notas 4 2 5 3 2" xfId="24816" xr:uid="{2A280AF9-4C73-4F55-91BD-24B26A2EE650}"/>
    <cellStyle name="Notas 4 2 5 4" xfId="8701" xr:uid="{A1371625-7BA5-4301-8063-1435A32335B9}"/>
    <cellStyle name="Notas 4 2 5 4 2" xfId="23809" xr:uid="{8148396B-8607-41D7-BC91-167B7FD38985}"/>
    <cellStyle name="Notas 4 2 5 5" xfId="18434" xr:uid="{58E120D7-A1BA-486B-A2FB-42765B3F287A}"/>
    <cellStyle name="Notas 4 2 6" xfId="3632" xr:uid="{CE47A68C-30D4-4565-853B-20D82CE4341D}"/>
    <cellStyle name="Notas 4 2 6 2" xfId="6269" xr:uid="{FC95BC7B-121C-40E4-89DF-58FF0908314A}"/>
    <cellStyle name="Notas 4 2 6 2 2" xfId="12580" xr:uid="{FDA2441E-0556-40A2-8189-E5B7F2BFC714}"/>
    <cellStyle name="Notas 4 2 6 2 2 2" xfId="27688" xr:uid="{FA7DD360-A9AC-47BF-B760-CD19121C30B7}"/>
    <cellStyle name="Notas 4 2 6 2 3" xfId="15664" xr:uid="{0157C35A-7CE9-4E0B-8529-0020D3ED8F2D}"/>
    <cellStyle name="Notas 4 2 6 2 3 2" xfId="30772" xr:uid="{DC02A4D1-245E-4302-8B30-3F9684F3B629}"/>
    <cellStyle name="Notas 4 2 6 2 4" xfId="21377" xr:uid="{871296B2-314C-4E4A-84D3-3420E42F6689}"/>
    <cellStyle name="Notas 4 2 6 3" xfId="10014" xr:uid="{D65CDA06-A74D-4565-823C-091704943CBC}"/>
    <cellStyle name="Notas 4 2 6 3 2" xfId="25122" xr:uid="{432388E6-CA57-4FE4-B4E6-A5BE3BFC9464}"/>
    <cellStyle name="Notas 4 2 6 4" xfId="16239" xr:uid="{DFB034A9-8591-405D-AE98-F2FF0C4BFC0A}"/>
    <cellStyle name="Notas 4 2 6 4 2" xfId="31347" xr:uid="{52350BCC-CBFB-47B8-899B-B0F43E9D2186}"/>
    <cellStyle name="Notas 4 2 6 5" xfId="18740" xr:uid="{AFB1AE58-900A-40EF-9D46-2CB928699A56}"/>
    <cellStyle name="Notas 4 2 7" xfId="3993" xr:uid="{82B6F32F-6D45-4D83-B3FD-5A1CB3EA723D}"/>
    <cellStyle name="Notas 4 2 7 2" xfId="6630" xr:uid="{B2C7D7A7-9C1D-4103-9F86-BCE6ACBD4355}"/>
    <cellStyle name="Notas 4 2 7 2 2" xfId="12941" xr:uid="{1F271A9C-7361-4480-8780-1CD98AAA3D16}"/>
    <cellStyle name="Notas 4 2 7 2 2 2" xfId="28049" xr:uid="{DE790107-6755-4F0C-92DE-CCA17C403348}"/>
    <cellStyle name="Notas 4 2 7 2 3" xfId="16631" xr:uid="{1A0EF677-3B0D-4C62-9E6E-28A47AE93C0E}"/>
    <cellStyle name="Notas 4 2 7 2 3 2" xfId="31739" xr:uid="{DB1A392A-B1D2-4FFF-B27A-8133F00BFCA5}"/>
    <cellStyle name="Notas 4 2 7 2 4" xfId="21738" xr:uid="{FEA6896A-465D-4BCF-88E2-EC345C4CF9F4}"/>
    <cellStyle name="Notas 4 2 7 3" xfId="10375" xr:uid="{C2676C15-0D51-4C3B-B9EA-399ED6289F88}"/>
    <cellStyle name="Notas 4 2 7 3 2" xfId="25483" xr:uid="{A48CF09E-37D1-44D9-89CE-8586EEB85250}"/>
    <cellStyle name="Notas 4 2 7 4" xfId="14049" xr:uid="{7A8832C6-3078-42EA-AFA0-F4867CE59F71}"/>
    <cellStyle name="Notas 4 2 7 4 2" xfId="29157" xr:uid="{98BC337D-2934-4210-8076-19E08E8521E2}"/>
    <cellStyle name="Notas 4 2 7 5" xfId="19101" xr:uid="{6D5D29DF-101B-4DBB-A160-0BBEE061D219}"/>
    <cellStyle name="Notas 4 2 8" xfId="4558" xr:uid="{9EABA559-403C-4F79-ADDD-843EF6B0D770}"/>
    <cellStyle name="Notas 4 2 8 2" xfId="10940" xr:uid="{FB51195D-F88E-41BA-B79E-89647B8B1E8A}"/>
    <cellStyle name="Notas 4 2 8 2 2" xfId="26048" xr:uid="{EA9A1BC0-8F33-46E0-B619-B06BB0B84C9B}"/>
    <cellStyle name="Notas 4 2 8 3" xfId="14600" xr:uid="{335FFC92-930C-4C93-BF32-D7230A645183}"/>
    <cellStyle name="Notas 4 2 8 3 2" xfId="29708" xr:uid="{1A7F3378-6ECE-4D31-9AF9-5677A3B74FB7}"/>
    <cellStyle name="Notas 4 2 8 4" xfId="19666" xr:uid="{3ADC896C-E59C-48C5-BC8F-D0BDDDE16C4D}"/>
    <cellStyle name="Notas 4 2 9" xfId="8422" xr:uid="{EE66340A-2FB6-4BD8-A16B-C137A6B9E4BC}"/>
    <cellStyle name="Notas 4 2 9 2" xfId="23530" xr:uid="{1DBAB882-0568-4C8D-9015-D3F12B024D67}"/>
    <cellStyle name="Notas 4 3" xfId="1912" xr:uid="{684F623B-0987-4311-A41C-45D507403AD7}"/>
    <cellStyle name="Notas 4 3 10" xfId="8413" xr:uid="{50D6D1AB-7577-49AA-B180-3D8E98130214}"/>
    <cellStyle name="Notas 4 3 10 2" xfId="23521" xr:uid="{7A3EF84D-C221-45C3-BE19-C5FA7C55BF23}"/>
    <cellStyle name="Notas 4 3 11" xfId="15990" xr:uid="{475EF07D-CD41-40D4-9283-30021DAD0EE7}"/>
    <cellStyle name="Notas 4 3 11 2" xfId="31098" xr:uid="{970CEA52-28D4-473A-ADC9-4997D95FAB7D}"/>
    <cellStyle name="Notas 4 3 12" xfId="15481" xr:uid="{ECCD4A4D-8820-4653-9BBE-298B98790038}"/>
    <cellStyle name="Notas 4 3 12 2" xfId="30589" xr:uid="{E581CACB-BCEB-4976-A65F-73DC2C1B316E}"/>
    <cellStyle name="Notas 4 3 13" xfId="17137" xr:uid="{31B285C8-F9AB-4982-9E04-71BE2BFE7D46}"/>
    <cellStyle name="Notas 4 3 2" xfId="2472" xr:uid="{FA1C6123-6E12-4EBC-BC5E-F1124E6AB667}"/>
    <cellStyle name="Notas 4 3 2 2" xfId="5109" xr:uid="{6A4EF7C8-6E11-4BB1-8C3D-34C683AA638C}"/>
    <cellStyle name="Notas 4 3 2 2 2" xfId="11473" xr:uid="{74D9F151-DCF7-42FA-AC53-27C76D701A13}"/>
    <cellStyle name="Notas 4 3 2 2 2 2" xfId="26581" xr:uid="{8F47E7B4-CFCE-4685-B148-CCCF16C707DB}"/>
    <cellStyle name="Notas 4 3 2 2 3" xfId="7274" xr:uid="{29816B35-2AD0-4AC3-9F37-A4E80D1340EF}"/>
    <cellStyle name="Notas 4 3 2 2 3 2" xfId="22382" xr:uid="{96A2944B-299A-4171-9655-BF6A91F9E3C7}"/>
    <cellStyle name="Notas 4 3 2 2 4" xfId="20217" xr:uid="{37919616-28A7-4318-9738-14C6FAB18B83}"/>
    <cellStyle name="Notas 4 3 2 3" xfId="8939" xr:uid="{D0CE549F-40E4-452C-BE82-279A0BFB5D56}"/>
    <cellStyle name="Notas 4 3 2 3 2" xfId="24047" xr:uid="{B6AFEF02-F054-4F47-BB88-427A52F75D78}"/>
    <cellStyle name="Notas 4 3 2 4" xfId="16326" xr:uid="{155B5BA8-B18F-4ED0-A798-B2A438350C87}"/>
    <cellStyle name="Notas 4 3 2 4 2" xfId="31434" xr:uid="{1B925184-E786-462A-A3EB-FCE1305A74DE}"/>
    <cellStyle name="Notas 4 3 2 5" xfId="15513" xr:uid="{ED19C3BF-EC13-4F36-AAFB-9EEE822F701C}"/>
    <cellStyle name="Notas 4 3 2 5 2" xfId="30621" xr:uid="{60D21109-C42B-474D-8713-3E825508AD7F}"/>
    <cellStyle name="Notas 4 3 2 6" xfId="17637" xr:uid="{FB688260-8E09-4AA1-A328-DDFB0474FDF7}"/>
    <cellStyle name="Notas 4 3 3" xfId="2688" xr:uid="{A1D4E575-6152-4DEA-8841-E1D8DC8388D9}"/>
    <cellStyle name="Notas 4 3 3 2" xfId="5325" xr:uid="{BA0BEBE2-7704-413F-B8EB-2681AEA50AC3}"/>
    <cellStyle name="Notas 4 3 3 2 2" xfId="15255" xr:uid="{03DD1F13-350F-466B-AC49-BEDA2D1F379E}"/>
    <cellStyle name="Notas 4 3 3 2 2 2" xfId="30363" xr:uid="{6BD2A7EE-5BB8-4E9B-B3CE-F800BCDC2787}"/>
    <cellStyle name="Notas 4 3 3 2 3" xfId="20433" xr:uid="{2B8FF999-FD8C-4199-AF4D-2B3C9E2768F7}"/>
    <cellStyle name="Notas 4 3 3 3" xfId="7844" xr:uid="{887B6793-CAFF-4EA5-AD4C-16EDFA6DB1EE}"/>
    <cellStyle name="Notas 4 3 3 3 2" xfId="22952" xr:uid="{0BA891B9-193B-4D9A-B130-67C879B51BC4}"/>
    <cellStyle name="Notas 4 3 3 4" xfId="17796" xr:uid="{8F3D9866-0022-42D2-ACFA-2FF92931E44E}"/>
    <cellStyle name="Notas 4 3 4" xfId="2991" xr:uid="{D66A1E00-14AF-462D-B492-92E820C7223C}"/>
    <cellStyle name="Notas 4 3 4 2" xfId="5628" xr:uid="{A4788852-09F9-4D6E-B975-00395154CBBC}"/>
    <cellStyle name="Notas 4 3 4 2 2" xfId="11939" xr:uid="{545A2D0E-3256-409E-AAE0-2A6E35402DD5}"/>
    <cellStyle name="Notas 4 3 4 2 2 2" xfId="27047" xr:uid="{170F6393-A15F-4C66-8213-46FF6686B9C5}"/>
    <cellStyle name="Notas 4 3 4 2 3" xfId="7196" xr:uid="{55E5D8B4-0A2A-4840-A5A8-44D7F152370B}"/>
    <cellStyle name="Notas 4 3 4 2 3 2" xfId="22304" xr:uid="{7B1D17D3-7FEF-494D-87D7-27E6848ED4F1}"/>
    <cellStyle name="Notas 4 3 4 2 4" xfId="20736" xr:uid="{196E914E-88CF-4639-88F7-B3821DD17883}"/>
    <cellStyle name="Notas 4 3 4 3" xfId="9373" xr:uid="{04623E28-04DA-4E96-A02D-CB6753EC1CDF}"/>
    <cellStyle name="Notas 4 3 4 3 2" xfId="24481" xr:uid="{54E49A15-2D1A-40C3-B57D-C9A563FC03B7}"/>
    <cellStyle name="Notas 4 3 4 4" xfId="14285" xr:uid="{1330D133-5520-4FE6-A19B-A783AA2F2EF5}"/>
    <cellStyle name="Notas 4 3 4 4 2" xfId="29393" xr:uid="{27769BD0-C55A-4F10-9B03-146B2E120834}"/>
    <cellStyle name="Notas 4 3 4 5" xfId="18099" xr:uid="{419276F0-8B89-4A61-B747-6160BF9CCF0E}"/>
    <cellStyle name="Notas 4 3 5" xfId="3317" xr:uid="{04DBC5F6-9CA1-4B8D-A5C8-119A3F68DF21}"/>
    <cellStyle name="Notas 4 3 5 2" xfId="5954" xr:uid="{87F98B5D-3434-47A6-969D-FB34875FD1C8}"/>
    <cellStyle name="Notas 4 3 5 2 2" xfId="12265" xr:uid="{52274411-AC4A-4823-A187-225964C3EA81}"/>
    <cellStyle name="Notas 4 3 5 2 2 2" xfId="27373" xr:uid="{347D5A41-8241-412F-96F5-C521ECDFDE84}"/>
    <cellStyle name="Notas 4 3 5 2 3" xfId="14558" xr:uid="{307272D6-0941-40B2-83CC-C05A24AB84DE}"/>
    <cellStyle name="Notas 4 3 5 2 3 2" xfId="29666" xr:uid="{B662FBA6-B2DB-4E39-A001-420E019CE047}"/>
    <cellStyle name="Notas 4 3 5 2 4" xfId="21062" xr:uid="{DA21A2D9-1072-4BA8-BAE2-6634FAA4D6F6}"/>
    <cellStyle name="Notas 4 3 5 3" xfId="9699" xr:uid="{1B50A8DB-380A-469F-971A-BEDB3B9C7FF8}"/>
    <cellStyle name="Notas 4 3 5 3 2" xfId="24807" xr:uid="{2E4DC8FB-FC2C-40BA-99F9-BD2DE0BAA1BB}"/>
    <cellStyle name="Notas 4 3 5 4" xfId="14807" xr:uid="{6E511407-1F01-42FC-880B-23BC62293F74}"/>
    <cellStyle name="Notas 4 3 5 4 2" xfId="29915" xr:uid="{1F18C11D-26AF-467C-A9A1-E8D102598F55}"/>
    <cellStyle name="Notas 4 3 5 5" xfId="18425" xr:uid="{67D54C32-93E0-4E1C-B7BD-515206EE504B}"/>
    <cellStyle name="Notas 4 3 6" xfId="3623" xr:uid="{2B25F3AE-F5D7-4473-9913-BA40A5EA520C}"/>
    <cellStyle name="Notas 4 3 6 2" xfId="6260" xr:uid="{D12F0EF9-EEEE-46F2-B411-1E028F43318C}"/>
    <cellStyle name="Notas 4 3 6 2 2" xfId="12571" xr:uid="{840C95AC-7FC7-49AB-B2CC-FD1A6DBEB966}"/>
    <cellStyle name="Notas 4 3 6 2 2 2" xfId="27679" xr:uid="{D159B72C-AF96-4459-8123-83B13B5AFED7}"/>
    <cellStyle name="Notas 4 3 6 2 3" xfId="7217" xr:uid="{B5ED8743-258F-48CE-B62E-B5E01D2B1274}"/>
    <cellStyle name="Notas 4 3 6 2 3 2" xfId="22325" xr:uid="{EB8B2B4C-81C0-44EA-BCEB-E830892B3FA9}"/>
    <cellStyle name="Notas 4 3 6 2 4" xfId="21368" xr:uid="{8281E131-0CCB-443C-9865-548F37169982}"/>
    <cellStyle name="Notas 4 3 6 3" xfId="10005" xr:uid="{16D3CAE1-47A6-4FED-A893-EE5CF4E673C3}"/>
    <cellStyle name="Notas 4 3 6 3 2" xfId="25113" xr:uid="{D4B141D2-B9B2-41A9-B35A-09942A68048E}"/>
    <cellStyle name="Notas 4 3 6 4" xfId="13757" xr:uid="{D25E10C1-AF0C-4C1F-8A0B-3BD78B4FB48F}"/>
    <cellStyle name="Notas 4 3 6 4 2" xfId="28865" xr:uid="{5990FF7C-556F-498D-8D6F-E7C5DC0C0127}"/>
    <cellStyle name="Notas 4 3 6 5" xfId="18731" xr:uid="{13329903-0646-4015-84F1-53614879AD9B}"/>
    <cellStyle name="Notas 4 3 7" xfId="3984" xr:uid="{D69853BB-9687-4593-9548-5B7B2A31090C}"/>
    <cellStyle name="Notas 4 3 7 2" xfId="6621" xr:uid="{BD9F85A4-B92E-406B-A1FF-BC987622918F}"/>
    <cellStyle name="Notas 4 3 7 2 2" xfId="12932" xr:uid="{71B24D41-B07C-4A1E-A41C-2BA360D60EB4}"/>
    <cellStyle name="Notas 4 3 7 2 2 2" xfId="28040" xr:uid="{DD542DD4-A10E-4D57-9C8B-D107B6A650A8}"/>
    <cellStyle name="Notas 4 3 7 2 3" xfId="16622" xr:uid="{21AA3526-5B9C-412D-9813-68EE60B71F30}"/>
    <cellStyle name="Notas 4 3 7 2 3 2" xfId="31730" xr:uid="{3786FABD-67B1-42A0-B4B3-608C888887FA}"/>
    <cellStyle name="Notas 4 3 7 2 4" xfId="21729" xr:uid="{4FA48231-A9E8-4A15-B19E-DA7CEC7C75F9}"/>
    <cellStyle name="Notas 4 3 7 3" xfId="10366" xr:uid="{5EC54BBB-B3E9-487D-996C-B0F272FE12F2}"/>
    <cellStyle name="Notas 4 3 7 3 2" xfId="25474" xr:uid="{3FC11C29-666B-43CF-B041-AA997BDA42DE}"/>
    <cellStyle name="Notas 4 3 7 4" xfId="15228" xr:uid="{4DA1814D-1A5A-4111-B227-187571334EF9}"/>
    <cellStyle name="Notas 4 3 7 4 2" xfId="30336" xr:uid="{B52D6488-13D8-4745-8FA2-59F3903433C7}"/>
    <cellStyle name="Notas 4 3 7 5" xfId="19092" xr:uid="{191A9456-E6EA-4661-BD95-E1C72EF6CFDE}"/>
    <cellStyle name="Notas 4 3 8" xfId="4307" xr:uid="{F99588ED-DE09-46B9-96B2-84C543325813}"/>
    <cellStyle name="Notas 4 3 8 2" xfId="6944" xr:uid="{9830BC7A-EF7F-407B-AFB1-C5D6FD839682}"/>
    <cellStyle name="Notas 4 3 8 2 2" xfId="13255" xr:uid="{EF63CE32-316D-441D-8D16-7E6380A979A4}"/>
    <cellStyle name="Notas 4 3 8 2 2 2" xfId="28363" xr:uid="{65C04EDF-707C-4E4D-9184-362AAE16E103}"/>
    <cellStyle name="Notas 4 3 8 2 3" xfId="16919" xr:uid="{1C410F92-C8A8-4509-997C-764C35E8D7AD}"/>
    <cellStyle name="Notas 4 3 8 2 3 2" xfId="32027" xr:uid="{01F59BDB-7E17-4BC0-9D80-73F4E3B5AFFD}"/>
    <cellStyle name="Notas 4 3 8 2 4" xfId="22052" xr:uid="{8FA2CD9F-FD18-4C2B-BAA5-4B34762D2AC8}"/>
    <cellStyle name="Notas 4 3 8 3" xfId="10689" xr:uid="{B65438D9-30E6-4BD9-8A3C-F6C1A3A3763B}"/>
    <cellStyle name="Notas 4 3 8 3 2" xfId="25797" xr:uid="{0E0A491C-D176-44A5-937E-528B4A27CFB4}"/>
    <cellStyle name="Notas 4 3 8 4" xfId="7883" xr:uid="{FFBBFE2B-E814-49C7-BEBF-CC0371E49FF5}"/>
    <cellStyle name="Notas 4 3 8 4 2" xfId="22991" xr:uid="{2D7DB617-D1AF-4BDD-8977-9615D4EA335A}"/>
    <cellStyle name="Notas 4 3 8 5" xfId="19415" xr:uid="{A95B7498-B9F8-46F5-A472-A890A1B6ADAE}"/>
    <cellStyle name="Notas 4 3 9" xfId="4549" xr:uid="{5186137B-C7D1-450F-995C-BA4B6EF5311D}"/>
    <cellStyle name="Notas 4 3 9 2" xfId="10931" xr:uid="{D8B6509C-32CE-4997-9DBD-6D4158E5D82F}"/>
    <cellStyle name="Notas 4 3 9 2 2" xfId="26039" xr:uid="{AC3D5946-6A9D-4195-97E3-2BC88EDB79FC}"/>
    <cellStyle name="Notas 4 3 9 3" xfId="8117" xr:uid="{B8A1458A-3DDC-4D6B-95C8-EDDC0885030D}"/>
    <cellStyle name="Notas 4 3 9 3 2" xfId="23225" xr:uid="{B07D7980-22FB-44BD-86C8-1B98E8603E80}"/>
    <cellStyle name="Notas 4 3 9 4" xfId="19657" xr:uid="{F6CED71E-C0F2-430C-9F49-7F1AF3B086A2}"/>
    <cellStyle name="Notas 4 4" xfId="2113" xr:uid="{953B8394-C453-49BF-8F89-087DC4998F90}"/>
    <cellStyle name="Notas 4 4 10" xfId="8611" xr:uid="{0D4E2B40-C8D0-41F5-8295-C7B43AF7D33D}"/>
    <cellStyle name="Notas 4 4 10 2" xfId="23719" xr:uid="{933A159A-D5BE-43B9-8BD9-A9211C0BAD58}"/>
    <cellStyle name="Notas 4 4 11" xfId="9235" xr:uid="{75F94E2A-A580-486D-9F1B-1CCEF0D46194}"/>
    <cellStyle name="Notas 4 4 11 2" xfId="24343" xr:uid="{970A022C-E521-458E-9ED2-4C6C9B733A93}"/>
    <cellStyle name="Notas 4 4 12" xfId="7643" xr:uid="{463C2B79-8F9E-4F4F-84DD-D3A1EE7F4EA0}"/>
    <cellStyle name="Notas 4 4 12 2" xfId="22751" xr:uid="{810DD5D0-A34F-474D-895D-68528F221D8A}"/>
    <cellStyle name="Notas 4 4 13" xfId="17338" xr:uid="{FB8F79D8-54CF-4C7B-B52A-DA6B135B0739}"/>
    <cellStyle name="Notas 4 4 2" xfId="2603" xr:uid="{681883AD-E00B-4F9A-AB8A-E39A18665A15}"/>
    <cellStyle name="Notas 4 4 2 2" xfId="5240" xr:uid="{DBD25A22-838E-433F-A339-18B87FA07C9F}"/>
    <cellStyle name="Notas 4 4 2 2 2" xfId="11604" xr:uid="{237690CF-B01C-4708-AB98-8814902B677E}"/>
    <cellStyle name="Notas 4 4 2 2 2 2" xfId="26712" xr:uid="{8008F3E6-2EA7-48EC-AA08-B51F6379FFDC}"/>
    <cellStyle name="Notas 4 4 2 2 3" xfId="8228" xr:uid="{5FE1D8AC-96B5-49E0-B26C-D903AB08D06F}"/>
    <cellStyle name="Notas 4 4 2 2 3 2" xfId="23336" xr:uid="{7FA365B8-C34B-4A13-94A3-7BFBA9D67144}"/>
    <cellStyle name="Notas 4 4 2 2 4" xfId="20348" xr:uid="{E08EF4CF-64D5-44F5-AEB8-B67A2E445972}"/>
    <cellStyle name="Notas 4 4 2 3" xfId="9070" xr:uid="{6DFCD331-9754-45F4-BD06-6EDC03FD0940}"/>
    <cellStyle name="Notas 4 4 2 3 2" xfId="24178" xr:uid="{062AAB28-F42E-4FEA-BC6E-08ACC828CFB0}"/>
    <cellStyle name="Notas 4 4 2 4" xfId="9222" xr:uid="{192D50BE-5DB3-4DD2-A1E5-F016F1AD4425}"/>
    <cellStyle name="Notas 4 4 2 4 2" xfId="24330" xr:uid="{5D0D5E40-498F-4CBF-AF34-D0800750C794}"/>
    <cellStyle name="Notas 4 4 2 5" xfId="14889" xr:uid="{2EE83E5A-77B2-4C37-80F4-977685FABDFF}"/>
    <cellStyle name="Notas 4 4 2 5 2" xfId="29997" xr:uid="{38C0C8DD-712F-43E8-99A6-9E7BB171217E}"/>
    <cellStyle name="Notas 4 4 2 6" xfId="17711" xr:uid="{C100C80A-68D8-4389-AF96-FB386A150CE5}"/>
    <cellStyle name="Notas 4 4 3" xfId="2868" xr:uid="{902120D2-3B1F-4657-B667-7F07D06D909D}"/>
    <cellStyle name="Notas 4 4 3 2" xfId="5505" xr:uid="{ED0058FA-CFFB-4712-9052-F074D3BC5328}"/>
    <cellStyle name="Notas 4 4 3 2 2" xfId="14487" xr:uid="{CCC2EAFC-8801-4001-9E53-2B2DF2CD59C9}"/>
    <cellStyle name="Notas 4 4 3 2 2 2" xfId="29595" xr:uid="{7B5F552D-546E-4A38-942E-779AB6796A7A}"/>
    <cellStyle name="Notas 4 4 3 2 3" xfId="20613" xr:uid="{065598EA-F01C-4231-B536-C027A3767718}"/>
    <cellStyle name="Notas 4 4 3 3" xfId="16553" xr:uid="{DC4D0A39-A955-4A6C-8C6D-C237CF8A4723}"/>
    <cellStyle name="Notas 4 4 3 3 2" xfId="31661" xr:uid="{105C6710-18E2-471A-BCA7-F0F4F79385FF}"/>
    <cellStyle name="Notas 4 4 3 4" xfId="17976" xr:uid="{2B07436D-DA60-421D-B251-E4C464BAF89A}"/>
    <cellStyle name="Notas 4 4 4" xfId="3171" xr:uid="{D8B1A31C-7DC5-4689-A170-E489BD1D2023}"/>
    <cellStyle name="Notas 4 4 4 2" xfId="5808" xr:uid="{F1C584C8-0F4A-46DB-9FFB-C3C11B5B020C}"/>
    <cellStyle name="Notas 4 4 4 2 2" xfId="12119" xr:uid="{7B0827F3-6946-4A24-940A-D3A2F0F8F21C}"/>
    <cellStyle name="Notas 4 4 4 2 2 2" xfId="27227" xr:uid="{126DA87D-C297-46B6-9FF1-A03AA14C6814}"/>
    <cellStyle name="Notas 4 4 4 2 3" xfId="7283" xr:uid="{F9400510-31C3-4B9C-9DB1-B14F58339E18}"/>
    <cellStyle name="Notas 4 4 4 2 3 2" xfId="22391" xr:uid="{B546607B-AB6D-47A4-AF06-E7A36085C9B1}"/>
    <cellStyle name="Notas 4 4 4 2 4" xfId="20916" xr:uid="{537511D1-0E8E-4851-BCD5-11833E787114}"/>
    <cellStyle name="Notas 4 4 4 3" xfId="9553" xr:uid="{18B335AB-73BD-4D43-AE34-A73F3B7C819F}"/>
    <cellStyle name="Notas 4 4 4 3 2" xfId="24661" xr:uid="{6245FCC7-95C9-4219-B504-EFD3A8C193EC}"/>
    <cellStyle name="Notas 4 4 4 4" xfId="15881" xr:uid="{49C3367D-3EE8-403E-882B-8790D6D2B103}"/>
    <cellStyle name="Notas 4 4 4 4 2" xfId="30989" xr:uid="{746167DB-FCB3-4D06-8274-2FABC349D282}"/>
    <cellStyle name="Notas 4 4 4 5" xfId="18279" xr:uid="{D5CE1E78-2AC0-4FD7-91A0-60028F078EA4}"/>
    <cellStyle name="Notas 4 4 5" xfId="3497" xr:uid="{0CA8B5FB-76EA-49AC-BF54-962219981600}"/>
    <cellStyle name="Notas 4 4 5 2" xfId="6134" xr:uid="{0091B1A2-DE65-4D74-918A-FC2B8646D10E}"/>
    <cellStyle name="Notas 4 4 5 2 2" xfId="12445" xr:uid="{B5366EE1-33DD-43B0-A46F-585191DEE6E2}"/>
    <cellStyle name="Notas 4 4 5 2 2 2" xfId="27553" xr:uid="{FD90A0F2-9C5E-4245-9E61-84886476F17F}"/>
    <cellStyle name="Notas 4 4 5 2 3" xfId="8040" xr:uid="{D8F3BD4B-D6CD-4F2B-8541-AB055955FF41}"/>
    <cellStyle name="Notas 4 4 5 2 3 2" xfId="23148" xr:uid="{7DA5A7F1-5B89-4BC0-89D2-DEEC0B785DBD}"/>
    <cellStyle name="Notas 4 4 5 2 4" xfId="21242" xr:uid="{DC8C578B-ECEF-40A1-B6C7-34901814CA52}"/>
    <cellStyle name="Notas 4 4 5 3" xfId="9879" xr:uid="{E5824FF1-61EB-4B90-9CD4-457926CC38C4}"/>
    <cellStyle name="Notas 4 4 5 3 2" xfId="24987" xr:uid="{FE7CDC08-790C-4F87-9213-B841A1EBFC3D}"/>
    <cellStyle name="Notas 4 4 5 4" xfId="16337" xr:uid="{E27CC4B3-4B05-4E9D-99A6-E71FA86FE75D}"/>
    <cellStyle name="Notas 4 4 5 4 2" xfId="31445" xr:uid="{E9535CE2-DF36-4E2B-9321-7D014C581E2B}"/>
    <cellStyle name="Notas 4 4 5 5" xfId="18605" xr:uid="{6999A5BE-F660-4E39-960E-1802CBC30186}"/>
    <cellStyle name="Notas 4 4 6" xfId="3803" xr:uid="{2E0E4888-E686-4D57-A633-99CE02567233}"/>
    <cellStyle name="Notas 4 4 6 2" xfId="6440" xr:uid="{EB651F76-1F7D-46A7-929B-0C4F05D80826}"/>
    <cellStyle name="Notas 4 4 6 2 2" xfId="12751" xr:uid="{3E7C45B3-F7CF-4708-997C-ECCF299C6436}"/>
    <cellStyle name="Notas 4 4 6 2 2 2" xfId="27859" xr:uid="{E2A2CB02-BA1F-422E-807F-86A396B9DC10}"/>
    <cellStyle name="Notas 4 4 6 2 3" xfId="14198" xr:uid="{EADA7362-1B41-46F5-80B8-BF863120B2AA}"/>
    <cellStyle name="Notas 4 4 6 2 3 2" xfId="29306" xr:uid="{02646CBC-E5F5-4B29-A041-95B004BD305D}"/>
    <cellStyle name="Notas 4 4 6 2 4" xfId="21548" xr:uid="{A5A8CBE2-D721-41A2-956C-BACBCC1F09B6}"/>
    <cellStyle name="Notas 4 4 6 3" xfId="10185" xr:uid="{88CE4097-3AB9-4DE5-919B-F1938650ED39}"/>
    <cellStyle name="Notas 4 4 6 3 2" xfId="25293" xr:uid="{CC7DDEE5-14BC-4F50-A069-700D740C41BE}"/>
    <cellStyle name="Notas 4 4 6 4" xfId="7999" xr:uid="{00B02770-DE87-4D8C-9C60-9F1F1315F08F}"/>
    <cellStyle name="Notas 4 4 6 4 2" xfId="23107" xr:uid="{7BD297EA-307A-4E52-AC89-73D0169A25AC}"/>
    <cellStyle name="Notas 4 4 6 5" xfId="18911" xr:uid="{6EE34906-36A6-4DA4-9CD9-9347858D7A34}"/>
    <cellStyle name="Notas 4 4 7" xfId="4185" xr:uid="{E0224BF4-5066-4229-ACDA-69958EBDCA3E}"/>
    <cellStyle name="Notas 4 4 7 2" xfId="6822" xr:uid="{F77B1DC8-8A8E-4EA4-8C64-3F8F9685DC34}"/>
    <cellStyle name="Notas 4 4 7 2 2" xfId="13133" xr:uid="{5AB89B02-6DDC-4622-837E-D0EA597B9989}"/>
    <cellStyle name="Notas 4 4 7 2 2 2" xfId="28241" xr:uid="{66CA66F8-90FB-4DE8-A164-8D5840915BC6}"/>
    <cellStyle name="Notas 4 4 7 2 3" xfId="16802" xr:uid="{3FE479D0-BBC6-45BD-A325-546A72ACE75E}"/>
    <cellStyle name="Notas 4 4 7 2 3 2" xfId="31910" xr:uid="{CB736CD3-24EF-4E90-978D-50BD33A425DC}"/>
    <cellStyle name="Notas 4 4 7 2 4" xfId="21930" xr:uid="{5B49B734-E466-4ACA-80DB-91B4EC49DFC6}"/>
    <cellStyle name="Notas 4 4 7 3" xfId="10567" xr:uid="{F21DD7B1-281B-4BFB-A7A8-2E4B38310626}"/>
    <cellStyle name="Notas 4 4 7 3 2" xfId="25675" xr:uid="{BEF41BDB-7DFE-4CD9-B534-C23895FB8768}"/>
    <cellStyle name="Notas 4 4 7 4" xfId="15471" xr:uid="{0DC6668E-1C94-4CEA-BF61-C9B3AD1C6CAE}"/>
    <cellStyle name="Notas 4 4 7 4 2" xfId="30579" xr:uid="{C9E76D4B-1D81-4B8A-9189-6E96627F8E4F}"/>
    <cellStyle name="Notas 4 4 7 5" xfId="19293" xr:uid="{E1253DAD-ABBE-4A4E-8B35-B9BC785A7116}"/>
    <cellStyle name="Notas 4 4 8" xfId="4392" xr:uid="{FF890E02-639A-4AD4-8C9E-177E9F677C0F}"/>
    <cellStyle name="Notas 4 4 8 2" xfId="7029" xr:uid="{1E751763-B113-4FA5-9201-54DDB3C41153}"/>
    <cellStyle name="Notas 4 4 8 2 2" xfId="13340" xr:uid="{BDDB7478-82C1-4D72-AF34-66CDEABDEA2A}"/>
    <cellStyle name="Notas 4 4 8 2 2 2" xfId="28448" xr:uid="{2F12EA9F-F192-4E01-981E-F8A2D06F0E58}"/>
    <cellStyle name="Notas 4 4 8 2 3" xfId="17004" xr:uid="{7E83D1FA-2D78-44C8-B16E-B2BB5A5ACA2B}"/>
    <cellStyle name="Notas 4 4 8 2 3 2" xfId="32112" xr:uid="{1C6E2FB8-F49B-4B62-A422-6DE5CA167A4E}"/>
    <cellStyle name="Notas 4 4 8 2 4" xfId="22137" xr:uid="{93456D25-A8CB-47E2-B473-14B709965A19}"/>
    <cellStyle name="Notas 4 4 8 3" xfId="10774" xr:uid="{1D0CCB7D-481D-42AD-A1C9-9DE494C06D4E}"/>
    <cellStyle name="Notas 4 4 8 3 2" xfId="25882" xr:uid="{442F0C32-DCFE-4988-B926-14B1F3DFE76D}"/>
    <cellStyle name="Notas 4 4 8 4" xfId="16401" xr:uid="{ED355C51-98CE-472A-AC7E-CE590388534F}"/>
    <cellStyle name="Notas 4 4 8 4 2" xfId="31509" xr:uid="{2B481038-AB8A-4046-9D5D-AE2741DAE679}"/>
    <cellStyle name="Notas 4 4 8 5" xfId="19500" xr:uid="{9BFFFF98-81F4-44A2-A95C-35618043CF1F}"/>
    <cellStyle name="Notas 4 4 9" xfId="4750" xr:uid="{4D57CE9A-4B57-43DB-BA35-70C598A70EE9}"/>
    <cellStyle name="Notas 4 4 9 2" xfId="11132" xr:uid="{C19AA88C-9EB8-403B-B7AD-E3D1294BBABD}"/>
    <cellStyle name="Notas 4 4 9 2 2" xfId="26240" xr:uid="{5BCA5A3F-AA95-4CC0-B446-254A7C3B192F}"/>
    <cellStyle name="Notas 4 4 9 3" xfId="15824" xr:uid="{1C715444-B703-45C5-9367-9D0E7E8ADC42}"/>
    <cellStyle name="Notas 4 4 9 3 2" xfId="30932" xr:uid="{56C31C79-9E08-4C52-820B-DC38DE5513B0}"/>
    <cellStyle name="Notas 4 4 9 4" xfId="19858" xr:uid="{B9D8D940-9126-4764-9A16-75E20FF4B9B6}"/>
    <cellStyle name="Notas 4 5" xfId="2011" xr:uid="{F5E4992A-5507-45D2-AE5E-0A3017B8C400}"/>
    <cellStyle name="Notas 4 5 10" xfId="15110" xr:uid="{7C37F845-3466-4544-A6F3-FC4135A9EC68}"/>
    <cellStyle name="Notas 4 5 10 2" xfId="30218" xr:uid="{693784CA-E0EB-409F-9968-E570FDCC23DB}"/>
    <cellStyle name="Notas 4 5 11" xfId="13668" xr:uid="{7D350305-14DA-4D02-B7F4-D7EAEB0DDE5E}"/>
    <cellStyle name="Notas 4 5 11 2" xfId="28776" xr:uid="{83BD7F36-C402-43D8-8B48-CE718E6C6413}"/>
    <cellStyle name="Notas 4 5 12" xfId="17236" xr:uid="{1653F51B-DC28-45C4-9280-C3501E7971E1}"/>
    <cellStyle name="Notas 4 5 2" xfId="2773" xr:uid="{5B6E9967-991D-46D0-9616-F4274AB88490}"/>
    <cellStyle name="Notas 4 5 2 2" xfId="5410" xr:uid="{4BEC39CE-D59A-449B-9219-AB400E50B199}"/>
    <cellStyle name="Notas 4 5 2 2 2" xfId="15135" xr:uid="{3AB7B917-7D38-4D20-B67F-D9F30AF398BE}"/>
    <cellStyle name="Notas 4 5 2 2 2 2" xfId="30243" xr:uid="{BC824040-0573-435D-8545-E2CB049A1231}"/>
    <cellStyle name="Notas 4 5 2 2 3" xfId="20518" xr:uid="{2653853F-2ADA-4D91-B366-278B4535DA36}"/>
    <cellStyle name="Notas 4 5 2 3" xfId="14081" xr:uid="{7F49262C-D5C3-4348-88E4-EB67F4AF7D6B}"/>
    <cellStyle name="Notas 4 5 2 3 2" xfId="29189" xr:uid="{4DAD8FF2-DA65-485A-A71D-ECF788FCCF17}"/>
    <cellStyle name="Notas 4 5 2 4" xfId="17881" xr:uid="{5565F7C6-AA7C-4E98-8F1B-7E6E7231F866}"/>
    <cellStyle name="Notas 4 5 3" xfId="3076" xr:uid="{CB7F485A-0DC5-4410-A215-76398E3D22B7}"/>
    <cellStyle name="Notas 4 5 3 2" xfId="5713" xr:uid="{75BF8930-4E01-4800-AD4E-EE79918B524D}"/>
    <cellStyle name="Notas 4 5 3 2 2" xfId="12024" xr:uid="{D8728731-7CD7-482B-99B4-CD19BC8C0702}"/>
    <cellStyle name="Notas 4 5 3 2 2 2" xfId="27132" xr:uid="{43B1F2DC-EEF9-45F5-9DAD-53A64AADD0DC}"/>
    <cellStyle name="Notas 4 5 3 2 3" xfId="7515" xr:uid="{8E805AAE-4247-4BEA-9F34-952C8877780F}"/>
    <cellStyle name="Notas 4 5 3 2 3 2" xfId="22623" xr:uid="{7E64E13F-2884-4A4E-9989-8F568EEFEC00}"/>
    <cellStyle name="Notas 4 5 3 2 4" xfId="20821" xr:uid="{A9AE77DD-1FE3-45C9-9B9B-5BD7FF9FDF44}"/>
    <cellStyle name="Notas 4 5 3 3" xfId="9458" xr:uid="{9C91B902-16B8-43D0-8476-648F3600FB91}"/>
    <cellStyle name="Notas 4 5 3 3 2" xfId="24566" xr:uid="{6F60A9F6-9332-4F7A-A162-CD7AA0B36870}"/>
    <cellStyle name="Notas 4 5 3 4" xfId="14197" xr:uid="{40F1D82E-622F-4559-8714-A0D2ADD32CD4}"/>
    <cellStyle name="Notas 4 5 3 4 2" xfId="29305" xr:uid="{26CF899E-11A3-4BA6-B2E6-E983FAD9EF19}"/>
    <cellStyle name="Notas 4 5 3 5" xfId="18184" xr:uid="{E3688532-A0B2-467B-87EE-E74206D82AF8}"/>
    <cellStyle name="Notas 4 5 4" xfId="3402" xr:uid="{2A802E60-95C1-418B-BB84-C82565848A93}"/>
    <cellStyle name="Notas 4 5 4 2" xfId="6039" xr:uid="{7BC7716A-29B8-40DC-A487-F3E320419010}"/>
    <cellStyle name="Notas 4 5 4 2 2" xfId="12350" xr:uid="{E2E6E603-E6A2-4768-8FAD-8C7FBBC05277}"/>
    <cellStyle name="Notas 4 5 4 2 2 2" xfId="27458" xr:uid="{2C264481-C30C-44E7-9605-A344755F446B}"/>
    <cellStyle name="Notas 4 5 4 2 3" xfId="16147" xr:uid="{53D27E88-5B93-45D3-AAB2-AC0644005788}"/>
    <cellStyle name="Notas 4 5 4 2 3 2" xfId="31255" xr:uid="{51885E72-D528-4146-A704-0D732FEC3CD9}"/>
    <cellStyle name="Notas 4 5 4 2 4" xfId="21147" xr:uid="{BFAABA79-73FE-4915-8163-59D8AFE70560}"/>
    <cellStyle name="Notas 4 5 4 3" xfId="9784" xr:uid="{F6AF9072-CD42-44B5-A6F0-A271CA073731}"/>
    <cellStyle name="Notas 4 5 4 3 2" xfId="24892" xr:uid="{64F52426-5A5B-4B85-9B9C-34C293185E58}"/>
    <cellStyle name="Notas 4 5 4 4" xfId="15082" xr:uid="{6BDF39BF-EE8E-4681-AC1D-4940900608D6}"/>
    <cellStyle name="Notas 4 5 4 4 2" xfId="30190" xr:uid="{44973293-5B1A-4D70-94C0-85568D3F3931}"/>
    <cellStyle name="Notas 4 5 4 5" xfId="18510" xr:uid="{ADE3A89C-B5F9-473E-AEEC-F2B25576AE29}"/>
    <cellStyle name="Notas 4 5 5" xfId="3708" xr:uid="{D4F976DA-D8D7-48F7-99B9-532C7ECD221B}"/>
    <cellStyle name="Notas 4 5 5 2" xfId="6345" xr:uid="{D7777AFA-B750-48DA-9519-C777E550F5BF}"/>
    <cellStyle name="Notas 4 5 5 2 2" xfId="12656" xr:uid="{42FC728E-E4F2-47F5-98D3-D68FDD5973DB}"/>
    <cellStyle name="Notas 4 5 5 2 2 2" xfId="27764" xr:uid="{DAA8EECD-833A-48A6-BB34-5321F5945374}"/>
    <cellStyle name="Notas 4 5 5 2 3" xfId="14969" xr:uid="{9A2CD284-13CE-49C1-A1C7-9D6782A6CF6C}"/>
    <cellStyle name="Notas 4 5 5 2 3 2" xfId="30077" xr:uid="{8DAAE759-96C1-4F53-A67E-F10E983E60C2}"/>
    <cellStyle name="Notas 4 5 5 2 4" xfId="21453" xr:uid="{89FF8F03-11FB-4DFB-8479-AF7081A18298}"/>
    <cellStyle name="Notas 4 5 5 3" xfId="10090" xr:uid="{43A232FA-8C3B-4FAB-8657-94E8B4AC5409}"/>
    <cellStyle name="Notas 4 5 5 3 2" xfId="25198" xr:uid="{59100AE5-D862-45F5-8644-0C603B41ADAB}"/>
    <cellStyle name="Notas 4 5 5 4" xfId="15367" xr:uid="{53FA8C85-9522-4BA5-A92F-9B9F987BD811}"/>
    <cellStyle name="Notas 4 5 5 4 2" xfId="30475" xr:uid="{7E2E5FD8-6F74-4447-A859-CCB99F5D8F1D}"/>
    <cellStyle name="Notas 4 5 5 5" xfId="18816" xr:uid="{9F467382-F565-4987-B9D4-FEB7FA7D3398}"/>
    <cellStyle name="Notas 4 5 6" xfId="4083" xr:uid="{E9117095-94A6-4DBE-9E3F-6602FB2CCA48}"/>
    <cellStyle name="Notas 4 5 6 2" xfId="6720" xr:uid="{14F3E187-DF1E-4390-838E-7490231C6E5E}"/>
    <cellStyle name="Notas 4 5 6 2 2" xfId="13031" xr:uid="{BA5ED5D0-5A17-40DE-BB46-C10AE28A9A45}"/>
    <cellStyle name="Notas 4 5 6 2 2 2" xfId="28139" xr:uid="{C606C131-6398-455D-BE81-43B6161B961F}"/>
    <cellStyle name="Notas 4 5 6 2 3" xfId="16707" xr:uid="{F0672E95-620F-4CC9-90A6-C0B7716F8219}"/>
    <cellStyle name="Notas 4 5 6 2 3 2" xfId="31815" xr:uid="{95BDBD52-1109-4F3D-847C-A06E51687912}"/>
    <cellStyle name="Notas 4 5 6 2 4" xfId="21828" xr:uid="{243013E2-CF3C-4174-A702-AD2BD46F9A5A}"/>
    <cellStyle name="Notas 4 5 6 3" xfId="10465" xr:uid="{BD446771-7BBA-4D0A-9E55-2518FA4F9AE7}"/>
    <cellStyle name="Notas 4 5 6 3 2" xfId="25573" xr:uid="{9463F803-A856-4584-BE8B-C55EFDCF0A34}"/>
    <cellStyle name="Notas 4 5 6 4" xfId="14012" xr:uid="{2DE92ADB-DC54-486D-B159-ED93F6C49AEE}"/>
    <cellStyle name="Notas 4 5 6 4 2" xfId="29120" xr:uid="{965C44F4-D509-4C87-B32C-66A1DF570852}"/>
    <cellStyle name="Notas 4 5 6 5" xfId="19191" xr:uid="{A8212F86-643B-4EDF-8F8D-71F229041A75}"/>
    <cellStyle name="Notas 4 5 7" xfId="4365" xr:uid="{56404E3E-79A6-407B-9C18-17C246D513A4}"/>
    <cellStyle name="Notas 4 5 7 2" xfId="7002" xr:uid="{10A4F248-889C-4536-BCB7-A2D3207F54F2}"/>
    <cellStyle name="Notas 4 5 7 2 2" xfId="13313" xr:uid="{7E75869E-28A7-4D89-9EC3-22F1FB0D87C6}"/>
    <cellStyle name="Notas 4 5 7 2 2 2" xfId="28421" xr:uid="{D2F593B4-CAB3-4B49-8708-89DFEA5DE52C}"/>
    <cellStyle name="Notas 4 5 7 2 3" xfId="16977" xr:uid="{16DDC1B4-11C5-4E8B-BBC2-0B3EC5BD3107}"/>
    <cellStyle name="Notas 4 5 7 2 3 2" xfId="32085" xr:uid="{78D216A0-AC18-4D23-B25B-F78FA93E2CE3}"/>
    <cellStyle name="Notas 4 5 7 2 4" xfId="22110" xr:uid="{C6CFFD40-1728-4A0D-90AF-9C3A67989D1D}"/>
    <cellStyle name="Notas 4 5 7 3" xfId="10747" xr:uid="{694A0699-EC25-4D11-9FF9-4A868B10DD1D}"/>
    <cellStyle name="Notas 4 5 7 3 2" xfId="25855" xr:uid="{FEC86F76-6566-4D56-AA7A-BA43317BC5A8}"/>
    <cellStyle name="Notas 4 5 7 4" xfId="11672" xr:uid="{7925CC87-16D8-43A1-ABB3-8C59DE6F6BEA}"/>
    <cellStyle name="Notas 4 5 7 4 2" xfId="26780" xr:uid="{3ADC16E1-0690-42DF-B745-34FE8E5E5A17}"/>
    <cellStyle name="Notas 4 5 7 5" xfId="19473" xr:uid="{5A9EAA2C-4841-4A6A-8377-8F54E16F3D9B}"/>
    <cellStyle name="Notas 4 5 8" xfId="4648" xr:uid="{8ABDAE54-4822-4FEE-81E9-FF66827BD94E}"/>
    <cellStyle name="Notas 4 5 8 2" xfId="11030" xr:uid="{827A71AF-8074-49B6-9403-CE915B164503}"/>
    <cellStyle name="Notas 4 5 8 2 2" xfId="26138" xr:uid="{DFDAA2AD-402C-4A87-8846-05880CB113F3}"/>
    <cellStyle name="Notas 4 5 8 3" xfId="13931" xr:uid="{9AAD4258-3DEF-4A6B-B07F-2792276E6834}"/>
    <cellStyle name="Notas 4 5 8 3 2" xfId="29039" xr:uid="{E305DC2D-4DE9-438C-980D-B89B4C0A1E8F}"/>
    <cellStyle name="Notas 4 5 8 4" xfId="19756" xr:uid="{BB34A933-30C0-44C8-9532-DF7AFD1929CE}"/>
    <cellStyle name="Notas 4 5 9" xfId="8509" xr:uid="{96089648-010A-4B43-930F-469E177B3D5D}"/>
    <cellStyle name="Notas 4 5 9 2" xfId="23617" xr:uid="{73605C27-3BBF-4C4D-B043-BE3A43E71BEF}"/>
    <cellStyle name="Notas 5" xfId="1467" xr:uid="{00000000-0005-0000-0000-0000BF050000}"/>
    <cellStyle name="Notas 5 2" xfId="1922" xr:uid="{2A43F75C-8FFC-454C-AFCC-61775774EB9E}"/>
    <cellStyle name="Notas 5 2 10" xfId="7894" xr:uid="{68727664-4749-412E-869D-BC5C29A9D80C}"/>
    <cellStyle name="Notas 5 2 10 2" xfId="23002" xr:uid="{4D5606A4-D969-41AF-8E59-55DB88C10C4D}"/>
    <cellStyle name="Notas 5 2 11" xfId="14209" xr:uid="{B9C1E986-BA09-40B6-AC9C-7811141786BD}"/>
    <cellStyle name="Notas 5 2 11 2" xfId="29317" xr:uid="{395F36BA-C83E-4EE3-94A5-7DCF6578E8AB}"/>
    <cellStyle name="Notas 5 2 12" xfId="17147" xr:uid="{C1312642-A2B7-40CF-A265-4D22C051CCA6}"/>
    <cellStyle name="Notas 5 2 2" xfId="2482" xr:uid="{EA923DF3-C078-4914-8A73-8DF24FDDD971}"/>
    <cellStyle name="Notas 5 2 2 2" xfId="5119" xr:uid="{A9C34F20-B30D-466B-B8F6-7052B343CEED}"/>
    <cellStyle name="Notas 5 2 2 2 2" xfId="11483" xr:uid="{52943B57-38CB-4E91-855F-259AFB692ABD}"/>
    <cellStyle name="Notas 5 2 2 2 2 2" xfId="26591" xr:uid="{D0280038-4BA9-44A4-A61E-B8102F3FBD83}"/>
    <cellStyle name="Notas 5 2 2 2 3" xfId="9232" xr:uid="{5E4B7E99-C2C8-4840-91ED-01E241B7179A}"/>
    <cellStyle name="Notas 5 2 2 2 3 2" xfId="24340" xr:uid="{2D265458-7B50-44EF-8572-0E7289E19586}"/>
    <cellStyle name="Notas 5 2 2 2 4" xfId="20227" xr:uid="{9DAB3464-A54F-499E-9677-73A3AC1CC63D}"/>
    <cellStyle name="Notas 5 2 2 3" xfId="8949" xr:uid="{519D99FE-8ED0-490F-AA6B-973AF2962004}"/>
    <cellStyle name="Notas 5 2 2 3 2" xfId="24057" xr:uid="{0AC97BEF-7199-4144-A700-8BFE6D7CCD07}"/>
    <cellStyle name="Notas 5 2 3" xfId="2698" xr:uid="{5D4E4B2E-CE81-4B94-8A1D-30922339F0FC}"/>
    <cellStyle name="Notas 5 2 3 2" xfId="5335" xr:uid="{C625D7CA-D478-4ABC-BD2D-EBABF5BB89A4}"/>
    <cellStyle name="Notas 5 2 3 2 2" xfId="16414" xr:uid="{C7EA9543-F566-4EE4-976C-A801A2493454}"/>
    <cellStyle name="Notas 5 2 3 2 2 2" xfId="31522" xr:uid="{8A6307CC-1C0D-4964-BCC4-C1742B19464E}"/>
    <cellStyle name="Notas 5 2 3 2 3" xfId="20443" xr:uid="{29BBCBB2-C715-43EA-9935-593226A84512}"/>
    <cellStyle name="Notas 5 2 3 3" xfId="16500" xr:uid="{8013B922-8AD3-412E-820B-55A4343816B4}"/>
    <cellStyle name="Notas 5 2 3 3 2" xfId="31608" xr:uid="{AD462A57-A684-49CA-8BF3-08C74A9A7ACF}"/>
    <cellStyle name="Notas 5 2 3 4" xfId="17806" xr:uid="{CA323CCD-1F59-4EFA-AB1F-97F3BFC5DDF2}"/>
    <cellStyle name="Notas 5 2 4" xfId="3001" xr:uid="{BA378CDF-3BC5-4C47-A4A1-2F691E04550F}"/>
    <cellStyle name="Notas 5 2 4 2" xfId="5638" xr:uid="{0BC6C42A-2C5D-458A-92E3-AD807A0BA41A}"/>
    <cellStyle name="Notas 5 2 4 2 2" xfId="11949" xr:uid="{9FD9C433-3A80-4CCF-8CCD-74A5D2A8066F}"/>
    <cellStyle name="Notas 5 2 4 2 2 2" xfId="27057" xr:uid="{E6781A8A-84F2-4C02-941D-9F9A55BFC9F6}"/>
    <cellStyle name="Notas 5 2 4 2 3" xfId="13982" xr:uid="{2E26546B-053A-44EE-A788-4A250D4DA2FB}"/>
    <cellStyle name="Notas 5 2 4 2 3 2" xfId="29090" xr:uid="{89224D31-C163-40CC-B8B6-14162D0F4FC9}"/>
    <cellStyle name="Notas 5 2 4 2 4" xfId="20746" xr:uid="{2C97195E-77D3-40AE-892F-8FCFA119B955}"/>
    <cellStyle name="Notas 5 2 4 3" xfId="9383" xr:uid="{365F0950-1A73-4FBB-B0A9-962EC86A714F}"/>
    <cellStyle name="Notas 5 2 4 3 2" xfId="24491" xr:uid="{51FBEE61-049F-4791-BA22-A02AFF61663D}"/>
    <cellStyle name="Notas 5 2 4 4" xfId="13742" xr:uid="{71425631-54FC-476F-8610-ED5A1EAE7923}"/>
    <cellStyle name="Notas 5 2 4 4 2" xfId="28850" xr:uid="{7CF36B52-51D7-4DB5-AB74-02BA6D4F37B7}"/>
    <cellStyle name="Notas 5 2 4 5" xfId="18109" xr:uid="{7DB55F6A-6429-48F9-9DE0-BBCE61C36C7D}"/>
    <cellStyle name="Notas 5 2 5" xfId="3327" xr:uid="{75013DE7-B28A-44D7-92E8-A01CCEE97A2E}"/>
    <cellStyle name="Notas 5 2 5 2" xfId="5964" xr:uid="{12E07EAC-AA6A-49A3-8E99-CC5A44391C5F}"/>
    <cellStyle name="Notas 5 2 5 2 2" xfId="12275" xr:uid="{C5F6CA43-FA23-47ED-BB83-D518251FC6F7}"/>
    <cellStyle name="Notas 5 2 5 2 2 2" xfId="27383" xr:uid="{DA6A6C0F-87B6-4293-9274-ECE864F0E833}"/>
    <cellStyle name="Notas 5 2 5 2 3" xfId="14639" xr:uid="{F8138460-3A31-4E43-9DF2-A9331B2310B3}"/>
    <cellStyle name="Notas 5 2 5 2 3 2" xfId="29747" xr:uid="{A60C15C9-14E1-4AD7-9055-597B32C6EB56}"/>
    <cellStyle name="Notas 5 2 5 2 4" xfId="21072" xr:uid="{3E6EF3A2-7A80-4D71-9FF1-FCF8D65D9778}"/>
    <cellStyle name="Notas 5 2 5 3" xfId="9709" xr:uid="{015FECD5-F7E2-4D24-B8E8-98E82AB1DEFD}"/>
    <cellStyle name="Notas 5 2 5 3 2" xfId="24817" xr:uid="{6E6B48BC-A7A0-477B-AAB5-F9A004F5EBDB}"/>
    <cellStyle name="Notas 5 2 5 4" xfId="13584" xr:uid="{0096967E-AA7E-4F96-984F-8AD93239C0D1}"/>
    <cellStyle name="Notas 5 2 5 4 2" xfId="28692" xr:uid="{683F20FE-D565-4EBC-8451-424E06B93CA8}"/>
    <cellStyle name="Notas 5 2 5 5" xfId="18435" xr:uid="{4E74F242-2838-4617-B7F5-D0649786835E}"/>
    <cellStyle name="Notas 5 2 6" xfId="3633" xr:uid="{3F0B8607-541B-4869-831C-85FF76D5CA23}"/>
    <cellStyle name="Notas 5 2 6 2" xfId="6270" xr:uid="{E4845ED6-2148-4BE0-A12C-78285BCEE80E}"/>
    <cellStyle name="Notas 5 2 6 2 2" xfId="12581" xr:uid="{A8DA0506-2A68-4BDF-9CA8-E5CD317D5AB3}"/>
    <cellStyle name="Notas 5 2 6 2 2 2" xfId="27689" xr:uid="{1A8ADE65-7828-4BED-9DF1-DCD9B5D0465D}"/>
    <cellStyle name="Notas 5 2 6 2 3" xfId="13759" xr:uid="{876F48F7-FCF9-4C1B-BADB-62FBC95A9101}"/>
    <cellStyle name="Notas 5 2 6 2 3 2" xfId="28867" xr:uid="{4AA15EF5-CC87-4A96-87CF-409FD05D6D54}"/>
    <cellStyle name="Notas 5 2 6 2 4" xfId="21378" xr:uid="{4315F7AB-A2A2-447F-ADB0-25C780FF7A92}"/>
    <cellStyle name="Notas 5 2 6 3" xfId="10015" xr:uid="{816626A7-C8C3-4F57-9EB7-85117E405A71}"/>
    <cellStyle name="Notas 5 2 6 3 2" xfId="25123" xr:uid="{42A869E0-4E56-4119-BBCA-4262742E21D2}"/>
    <cellStyle name="Notas 5 2 6 4" xfId="15311" xr:uid="{E80886A6-F665-47C6-9257-F14C38A60CA1}"/>
    <cellStyle name="Notas 5 2 6 4 2" xfId="30419" xr:uid="{824023CF-137F-401E-A5D0-710F907B9493}"/>
    <cellStyle name="Notas 5 2 6 5" xfId="18741" xr:uid="{435BB69F-AD4A-48E3-AB2D-07B925B45860}"/>
    <cellStyle name="Notas 5 2 7" xfId="3994" xr:uid="{82965621-35D9-4C33-9EDE-DB3BA687068A}"/>
    <cellStyle name="Notas 5 2 7 2" xfId="6631" xr:uid="{86FEA071-BE9C-4614-84DE-8BF41ABE59EC}"/>
    <cellStyle name="Notas 5 2 7 2 2" xfId="12942" xr:uid="{DA89045E-4C87-408D-9CBB-DE3BC863F7E3}"/>
    <cellStyle name="Notas 5 2 7 2 2 2" xfId="28050" xr:uid="{CF0B47DB-A20D-4549-9D5B-7C1A06F3E3C9}"/>
    <cellStyle name="Notas 5 2 7 2 3" xfId="16632" xr:uid="{11C2CBF9-71E7-422C-A357-F5603722BBE2}"/>
    <cellStyle name="Notas 5 2 7 2 3 2" xfId="31740" xr:uid="{3B5C3D34-D794-42AD-A0E4-1897A9787E4B}"/>
    <cellStyle name="Notas 5 2 7 2 4" xfId="21739" xr:uid="{0BA9E1E1-9736-445F-BEBE-08A07AE3EB1F}"/>
    <cellStyle name="Notas 5 2 7 3" xfId="10376" xr:uid="{AEC15D2D-C883-4CC8-88E8-DFBE2DD797D4}"/>
    <cellStyle name="Notas 5 2 7 3 2" xfId="25484" xr:uid="{CBB50A0B-9BCD-409A-825F-191F3DF48776}"/>
    <cellStyle name="Notas 5 2 7 4" xfId="16367" xr:uid="{3995BE1A-12C7-440E-9CF7-1E84666C1893}"/>
    <cellStyle name="Notas 5 2 7 4 2" xfId="31475" xr:uid="{948963FB-D858-48EA-8954-6676348CE5CC}"/>
    <cellStyle name="Notas 5 2 7 5" xfId="19102" xr:uid="{B995788D-5C80-45E6-B28B-E1BC86C6CC58}"/>
    <cellStyle name="Notas 5 2 8" xfId="4559" xr:uid="{A8656E3C-292F-4B22-88FB-8DA283EA16FA}"/>
    <cellStyle name="Notas 5 2 8 2" xfId="10941" xr:uid="{E6BA208F-12AC-4543-8E3D-59B5A66A4D84}"/>
    <cellStyle name="Notas 5 2 8 2 2" xfId="26049" xr:uid="{9A86B661-77EF-4D08-92AD-4C8EDDC1803D}"/>
    <cellStyle name="Notas 5 2 8 3" xfId="14073" xr:uid="{93CC0119-E52A-4771-BF11-8415393DE3EC}"/>
    <cellStyle name="Notas 5 2 8 3 2" xfId="29181" xr:uid="{7435DD1E-B6AC-4C45-B376-514E87E93D0D}"/>
    <cellStyle name="Notas 5 2 8 4" xfId="19667" xr:uid="{B4A54713-F949-4CDC-95A0-4AD8186041A0}"/>
    <cellStyle name="Notas 5 2 9" xfId="8423" xr:uid="{926048FE-174B-4D83-A988-814F0817CE8B}"/>
    <cellStyle name="Notas 5 2 9 2" xfId="23531" xr:uid="{2975C747-1491-4EDB-8130-E1EF9146B4D4}"/>
    <cellStyle name="Notas 5 3" xfId="1913" xr:uid="{35BA0EF6-0E0B-486E-BD8F-FE6A1E9C3895}"/>
    <cellStyle name="Notas 5 3 10" xfId="8414" xr:uid="{69787174-1415-41C8-B744-1F0233ABBA20}"/>
    <cellStyle name="Notas 5 3 10 2" xfId="23522" xr:uid="{BFA62198-4360-4838-9D55-CBAF92D021C3}"/>
    <cellStyle name="Notas 5 3 11" xfId="15979" xr:uid="{0B5EAEDA-70D0-44C0-B1FE-D076577EBA81}"/>
    <cellStyle name="Notas 5 3 11 2" xfId="31087" xr:uid="{FF962D7E-01B8-4DBA-A960-5A9F54B93A3D}"/>
    <cellStyle name="Notas 5 3 12" xfId="13948" xr:uid="{97C9C732-9A14-40D5-A541-8FE19D5518F4}"/>
    <cellStyle name="Notas 5 3 12 2" xfId="29056" xr:uid="{5A293961-561C-42D8-B1AB-029A29774BD7}"/>
    <cellStyle name="Notas 5 3 13" xfId="17138" xr:uid="{B2C83FE4-A4F2-4B41-8DA9-A0ACF0515CF6}"/>
    <cellStyle name="Notas 5 3 2" xfId="2473" xr:uid="{980A1685-917D-4D74-84B2-E647E8D3A76E}"/>
    <cellStyle name="Notas 5 3 2 2" xfId="5110" xr:uid="{5E447D3B-EE57-4F59-96DF-588E1675A127}"/>
    <cellStyle name="Notas 5 3 2 2 2" xfId="11474" xr:uid="{2E1547A0-5F2B-4A39-A7C4-02E7CCB86D8A}"/>
    <cellStyle name="Notas 5 3 2 2 2 2" xfId="26582" xr:uid="{8DC5C4FC-6E6B-42F7-895E-E54233A9E96D}"/>
    <cellStyle name="Notas 5 3 2 2 3" xfId="15939" xr:uid="{7C2EC09B-6283-4331-A8E0-7EAB864655DC}"/>
    <cellStyle name="Notas 5 3 2 2 3 2" xfId="31047" xr:uid="{1394A4AF-5E9C-485B-9EFC-F47A579F7BB8}"/>
    <cellStyle name="Notas 5 3 2 2 4" xfId="20218" xr:uid="{A684ED52-B87D-4FEB-9C6E-A2AEF192FAE4}"/>
    <cellStyle name="Notas 5 3 2 3" xfId="8940" xr:uid="{CA62DA27-7D2A-41D3-9B6C-C065AFCA74A9}"/>
    <cellStyle name="Notas 5 3 2 3 2" xfId="24048" xr:uid="{E40C2685-DCED-47B6-8D2F-602AAD8D1780}"/>
    <cellStyle name="Notas 5 3 2 4" xfId="14345" xr:uid="{0F6A8D96-B9F9-425B-93C9-3FE5798DDBC5}"/>
    <cellStyle name="Notas 5 3 2 4 2" xfId="29453" xr:uid="{B7E5495D-FD3B-4F46-9C53-5CD1312B6054}"/>
    <cellStyle name="Notas 5 3 2 5" xfId="13681" xr:uid="{C8455529-DBB0-423F-A176-09EEC277895B}"/>
    <cellStyle name="Notas 5 3 2 5 2" xfId="28789" xr:uid="{24BDE164-A343-483D-B689-2EA0D666DDDF}"/>
    <cellStyle name="Notas 5 3 2 6" xfId="17638" xr:uid="{9DA5879C-542D-4998-BB9A-76EEB0236E21}"/>
    <cellStyle name="Notas 5 3 3" xfId="2689" xr:uid="{65F0E6B0-46B1-45FA-8242-293FE4A7AF5B}"/>
    <cellStyle name="Notas 5 3 3 2" xfId="5326" xr:uid="{001F613D-28E6-49C4-8937-03D723F860D2}"/>
    <cellStyle name="Notas 5 3 3 2 2" xfId="7506" xr:uid="{7780F20A-ED51-4D1B-87AD-8CA90BA355A8}"/>
    <cellStyle name="Notas 5 3 3 2 2 2" xfId="22614" xr:uid="{504A461A-4BFE-4EF2-B0D9-117E2F76A76A}"/>
    <cellStyle name="Notas 5 3 3 2 3" xfId="20434" xr:uid="{481FECFE-BA56-4911-A8D1-B31B7929687D}"/>
    <cellStyle name="Notas 5 3 3 3" xfId="14555" xr:uid="{8A714F61-E5C0-4D3E-A927-404C41FF052A}"/>
    <cellStyle name="Notas 5 3 3 3 2" xfId="29663" xr:uid="{42A6B908-1945-40F2-93F0-7A596EB5B80B}"/>
    <cellStyle name="Notas 5 3 3 4" xfId="17797" xr:uid="{6C62A408-92BC-4A2D-8CD3-E030F3B3C3D0}"/>
    <cellStyle name="Notas 5 3 4" xfId="2992" xr:uid="{9B3DC2DF-AEC7-4718-AA0B-D7DF6F4D4E17}"/>
    <cellStyle name="Notas 5 3 4 2" xfId="5629" xr:uid="{86D1219C-09CD-48C3-9E5E-89979495BFCE}"/>
    <cellStyle name="Notas 5 3 4 2 2" xfId="11940" xr:uid="{5DB629CC-6A0F-4124-BA3B-482F2C0231DB}"/>
    <cellStyle name="Notas 5 3 4 2 2 2" xfId="27048" xr:uid="{BF5F898E-D01E-471B-88B1-6DD52B8F6E8E}"/>
    <cellStyle name="Notas 5 3 4 2 3" xfId="16108" xr:uid="{E39DBD05-85EA-49ED-94B9-E0C47783F87B}"/>
    <cellStyle name="Notas 5 3 4 2 3 2" xfId="31216" xr:uid="{D0B57B89-77A1-4B58-B400-86DE2CB0E5A6}"/>
    <cellStyle name="Notas 5 3 4 2 4" xfId="20737" xr:uid="{DAE6EC79-2764-4176-A68C-498B70358F37}"/>
    <cellStyle name="Notas 5 3 4 3" xfId="9374" xr:uid="{85C6709A-52E2-43B1-945A-E47427132FFA}"/>
    <cellStyle name="Notas 5 3 4 3 2" xfId="24482" xr:uid="{803FFA2D-5715-4322-87D6-2D875AD024B1}"/>
    <cellStyle name="Notas 5 3 4 4" xfId="14093" xr:uid="{4642D338-A655-496B-85E3-5D1022DABE50}"/>
    <cellStyle name="Notas 5 3 4 4 2" xfId="29201" xr:uid="{B2AC3C73-8E2C-4C23-B71E-DD24DBC32425}"/>
    <cellStyle name="Notas 5 3 4 5" xfId="18100" xr:uid="{5F473303-D14B-4AEA-8F0F-496A58AEADBA}"/>
    <cellStyle name="Notas 5 3 5" xfId="3318" xr:uid="{25C42700-3963-4F82-869A-74AE95FB6A64}"/>
    <cellStyle name="Notas 5 3 5 2" xfId="5955" xr:uid="{10B69E69-F9D1-49A7-84CF-E68125B41700}"/>
    <cellStyle name="Notas 5 3 5 2 2" xfId="12266" xr:uid="{D6CD7852-174D-459F-81A5-52252827F062}"/>
    <cellStyle name="Notas 5 3 5 2 2 2" xfId="27374" xr:uid="{AFCF5CBE-2754-4046-85F1-C664C41EC7B8}"/>
    <cellStyle name="Notas 5 3 5 2 3" xfId="8150" xr:uid="{4AB2977B-C02F-466A-85C2-9DD54812594D}"/>
    <cellStyle name="Notas 5 3 5 2 3 2" xfId="23258" xr:uid="{D980FDB9-862B-411C-B8D4-0A72F4858073}"/>
    <cellStyle name="Notas 5 3 5 2 4" xfId="21063" xr:uid="{56A56858-9BA7-46B9-AAEE-AC5568E220C1}"/>
    <cellStyle name="Notas 5 3 5 3" xfId="9700" xr:uid="{E0C22498-4C70-4B7E-9FBC-BC5F73EB12DE}"/>
    <cellStyle name="Notas 5 3 5 3 2" xfId="24808" xr:uid="{B16CAA63-01DF-4118-B5AD-B34CC1B5C209}"/>
    <cellStyle name="Notas 5 3 5 4" xfId="7574" xr:uid="{1874A107-F1FF-46DC-B5FA-6FC91FE538AF}"/>
    <cellStyle name="Notas 5 3 5 4 2" xfId="22682" xr:uid="{2A5F70A1-D3EB-47A0-9A41-F086A752E477}"/>
    <cellStyle name="Notas 5 3 5 5" xfId="18426" xr:uid="{E5714A30-27D7-406E-8022-12042A1031AF}"/>
    <cellStyle name="Notas 5 3 6" xfId="3624" xr:uid="{81FD3434-F10A-445D-B7A7-2B0EE1A0AD0F}"/>
    <cellStyle name="Notas 5 3 6 2" xfId="6261" xr:uid="{A9BCF70B-801F-4F87-AF55-9878AB8D481E}"/>
    <cellStyle name="Notas 5 3 6 2 2" xfId="12572" xr:uid="{42CE9870-6A53-4C4D-B619-DC7F6D318CA8}"/>
    <cellStyle name="Notas 5 3 6 2 2 2" xfId="27680" xr:uid="{F4F3C60B-60F1-4E48-A219-24B31F03FD12}"/>
    <cellStyle name="Notas 5 3 6 2 3" xfId="16279" xr:uid="{D7C1A0E5-76DD-40A0-949A-EE79F04ACD74}"/>
    <cellStyle name="Notas 5 3 6 2 3 2" xfId="31387" xr:uid="{60E103B5-1B90-4FFF-8159-36C73D851CAE}"/>
    <cellStyle name="Notas 5 3 6 2 4" xfId="21369" xr:uid="{C4AF9EB7-2BD0-4A48-8F9F-EE52F2D85637}"/>
    <cellStyle name="Notas 5 3 6 3" xfId="10006" xr:uid="{6C6B91A0-FA0E-44A6-9A38-EAA02295E4CA}"/>
    <cellStyle name="Notas 5 3 6 3 2" xfId="25114" xr:uid="{048E0031-3AA5-480C-98F3-058FA4D8C949}"/>
    <cellStyle name="Notas 5 3 6 4" xfId="15896" xr:uid="{C31F1342-F525-4548-92DD-D7E9901E9BFC}"/>
    <cellStyle name="Notas 5 3 6 4 2" xfId="31004" xr:uid="{5204B163-8DA2-423A-9546-AE9CD6DDC54B}"/>
    <cellStyle name="Notas 5 3 6 5" xfId="18732" xr:uid="{75CA0E1F-EDF0-42F3-BA55-F67E8079F12F}"/>
    <cellStyle name="Notas 5 3 7" xfId="3985" xr:uid="{02046306-3ABB-4B65-B130-AB7DA613C700}"/>
    <cellStyle name="Notas 5 3 7 2" xfId="6622" xr:uid="{09E9D83A-C440-4D3E-AFD7-36847FC6F0A1}"/>
    <cellStyle name="Notas 5 3 7 2 2" xfId="12933" xr:uid="{2DAC8BA4-5393-4D8E-A755-791BDB82D460}"/>
    <cellStyle name="Notas 5 3 7 2 2 2" xfId="28041" xr:uid="{E2C52CFB-9517-4DBC-BE67-925F4F33634D}"/>
    <cellStyle name="Notas 5 3 7 2 3" xfId="16623" xr:uid="{C73E6B84-5381-4A22-B963-DD978586FB76}"/>
    <cellStyle name="Notas 5 3 7 2 3 2" xfId="31731" xr:uid="{F623F5A3-3C74-4F99-9CE0-5CD97F80060D}"/>
    <cellStyle name="Notas 5 3 7 2 4" xfId="21730" xr:uid="{36818F48-BD91-4174-971F-78A5CC641CEE}"/>
    <cellStyle name="Notas 5 3 7 3" xfId="10367" xr:uid="{5805AA32-431B-4CB3-87D4-6BB0C47E326F}"/>
    <cellStyle name="Notas 5 3 7 3 2" xfId="25475" xr:uid="{2548F8BC-2727-41B1-B9DD-C7044A95199F}"/>
    <cellStyle name="Notas 5 3 7 4" xfId="14074" xr:uid="{19F201DC-FD6D-4A0A-B64C-2EAA8C197EC5}"/>
    <cellStyle name="Notas 5 3 7 4 2" xfId="29182" xr:uid="{A9BE237A-E651-4616-B15A-149FC44A9513}"/>
    <cellStyle name="Notas 5 3 7 5" xfId="19093" xr:uid="{EE7584AD-8C58-477D-8459-A298E9A3988D}"/>
    <cellStyle name="Notas 5 3 8" xfId="4308" xr:uid="{043448B2-6D21-4885-B3A8-60B9BC4A6565}"/>
    <cellStyle name="Notas 5 3 8 2" xfId="6945" xr:uid="{5CFC3A90-0886-4A36-87FD-A4E46FC4C150}"/>
    <cellStyle name="Notas 5 3 8 2 2" xfId="13256" xr:uid="{C359139B-3F09-4C2C-A4D2-E52D1FD22FB8}"/>
    <cellStyle name="Notas 5 3 8 2 2 2" xfId="28364" xr:uid="{3C7E0A96-3439-455E-B1DD-34BF33311413}"/>
    <cellStyle name="Notas 5 3 8 2 3" xfId="16920" xr:uid="{B775D7C5-4133-42D4-9C69-6B6D20C8FC5E}"/>
    <cellStyle name="Notas 5 3 8 2 3 2" xfId="32028" xr:uid="{2D7F41B3-63EC-4D30-8478-44DF14694C75}"/>
    <cellStyle name="Notas 5 3 8 2 4" xfId="22053" xr:uid="{0DA1058B-60F2-4B4C-AB78-02BE4663C7D5}"/>
    <cellStyle name="Notas 5 3 8 3" xfId="10690" xr:uid="{8C304426-B7DD-4F71-ABF2-7D6549CA5C44}"/>
    <cellStyle name="Notas 5 3 8 3 2" xfId="25798" xr:uid="{DB201BA9-044B-4E88-97BF-CC417C891465}"/>
    <cellStyle name="Notas 5 3 8 4" xfId="16275" xr:uid="{F0BBCA8D-248E-4AA5-A0E3-1313485A4D81}"/>
    <cellStyle name="Notas 5 3 8 4 2" xfId="31383" xr:uid="{7EFE1E19-33A9-48C9-830C-8E986EA68CC3}"/>
    <cellStyle name="Notas 5 3 8 5" xfId="19416" xr:uid="{C4BA2A39-A4EC-4D9A-B03C-0DCA47BC066E}"/>
    <cellStyle name="Notas 5 3 9" xfId="4550" xr:uid="{8A38C9A8-C4D0-4D96-9359-8558F0967BE1}"/>
    <cellStyle name="Notas 5 3 9 2" xfId="10932" xr:uid="{583DC516-FC1D-42F5-BADD-C7DE8E7B931C}"/>
    <cellStyle name="Notas 5 3 9 2 2" xfId="26040" xr:uid="{A6DEFF98-7197-4D56-B9C0-E76339489810}"/>
    <cellStyle name="Notas 5 3 9 3" xfId="13922" xr:uid="{08DB4F71-F4FA-490A-AFAC-8E75CC91CF1F}"/>
    <cellStyle name="Notas 5 3 9 3 2" xfId="29030" xr:uid="{38B43FEA-951D-4C78-A947-6720DF93B124}"/>
    <cellStyle name="Notas 5 3 9 4" xfId="19658" xr:uid="{9F09CA51-453E-42C3-A6B3-13D9ADEA81D9}"/>
    <cellStyle name="Notas 5 4" xfId="2114" xr:uid="{4BFAC480-0DE2-43D9-B971-E0531263CDA5}"/>
    <cellStyle name="Notas 5 4 10" xfId="8612" xr:uid="{8FB4FE87-FB13-4D34-871B-B79F27EC6678}"/>
    <cellStyle name="Notas 5 4 10 2" xfId="23720" xr:uid="{1940AA79-AFED-4D85-A7EB-CF73FCE5D3F1}"/>
    <cellStyle name="Notas 5 4 11" xfId="11780" xr:uid="{F301C632-3AA0-4B6A-ABA7-36F017A066FC}"/>
    <cellStyle name="Notas 5 4 11 2" xfId="26888" xr:uid="{0F81E09D-AD6E-46BA-AA36-E84F57BB02FF}"/>
    <cellStyle name="Notas 5 4 12" xfId="13938" xr:uid="{C38B62A4-538C-4A9A-888E-0E6E7F969770}"/>
    <cellStyle name="Notas 5 4 12 2" xfId="29046" xr:uid="{F0243AB9-FE1E-4BEE-942E-81CC9B8560E0}"/>
    <cellStyle name="Notas 5 4 13" xfId="17339" xr:uid="{E3AC79DD-94AC-4489-AA2F-908356B7BCBA}"/>
    <cellStyle name="Notas 5 4 2" xfId="2604" xr:uid="{BA19D77E-150B-4B53-B590-722D2031FB38}"/>
    <cellStyle name="Notas 5 4 2 2" xfId="5241" xr:uid="{A7C0C1BF-F199-4B4F-BA4E-7BA0902F515D}"/>
    <cellStyle name="Notas 5 4 2 2 2" xfId="11605" xr:uid="{07F02A1F-A81C-4FA5-B57D-1A8A0A697B62}"/>
    <cellStyle name="Notas 5 4 2 2 2 2" xfId="26713" xr:uid="{8ECC1225-2DAF-42CB-944D-3E4DB861AC40}"/>
    <cellStyle name="Notas 5 4 2 2 3" xfId="14248" xr:uid="{1234CA09-C6CD-4041-829B-1B3D69D94B76}"/>
    <cellStyle name="Notas 5 4 2 2 3 2" xfId="29356" xr:uid="{D38CE6AB-AAC2-48A8-A730-625D138EAFFB}"/>
    <cellStyle name="Notas 5 4 2 2 4" xfId="20349" xr:uid="{39B3A18A-7910-4F89-AE5F-82B79EB8FAB6}"/>
    <cellStyle name="Notas 5 4 2 3" xfId="9071" xr:uid="{B8BC06D5-77C0-411D-9C9B-9612AD0DFDB5}"/>
    <cellStyle name="Notas 5 4 2 3 2" xfId="24179" xr:uid="{C0578D06-8DD6-4C28-BEBB-4A7AF2E8D63D}"/>
    <cellStyle name="Notas 5 4 2 4" xfId="8095" xr:uid="{06BAC822-1239-47B2-84C1-04C3AFF53A96}"/>
    <cellStyle name="Notas 5 4 2 4 2" xfId="23203" xr:uid="{BBA773AE-3DDF-43E6-980C-B48BF6493B8C}"/>
    <cellStyle name="Notas 5 4 2 5" xfId="14137" xr:uid="{00D29175-8C19-4E59-B02B-9180A299D5D4}"/>
    <cellStyle name="Notas 5 4 2 5 2" xfId="29245" xr:uid="{7CAC0784-991A-482A-A54D-CCB5CC9FEB43}"/>
    <cellStyle name="Notas 5 4 2 6" xfId="17712" xr:uid="{CFA0D3C5-7377-4B4A-9693-9F3383831A96}"/>
    <cellStyle name="Notas 5 4 3" xfId="2869" xr:uid="{C9ACDCE2-3FF0-47C0-AF28-6424DF5E41BB}"/>
    <cellStyle name="Notas 5 4 3 2" xfId="5506" xr:uid="{2F3819F1-917F-43C1-B7A0-6346E3A52064}"/>
    <cellStyle name="Notas 5 4 3 2 2" xfId="7043" xr:uid="{CFFBAEBA-F53A-4324-AD02-AD479BC37834}"/>
    <cellStyle name="Notas 5 4 3 2 2 2" xfId="22151" xr:uid="{D9142EF3-0802-487D-B107-82F818DF328F}"/>
    <cellStyle name="Notas 5 4 3 2 3" xfId="20614" xr:uid="{089579E3-0341-4771-9A29-95EA5326700D}"/>
    <cellStyle name="Notas 5 4 3 3" xfId="7191" xr:uid="{FF619C4D-BDC4-43AD-8B2C-23876941350C}"/>
    <cellStyle name="Notas 5 4 3 3 2" xfId="22299" xr:uid="{CA41E2D6-2843-4563-B36A-881DD3A5CA73}"/>
    <cellStyle name="Notas 5 4 3 4" xfId="17977" xr:uid="{A261C3E5-D38E-47A3-A68B-5A86D1B36D57}"/>
    <cellStyle name="Notas 5 4 4" xfId="3172" xr:uid="{3F8CCBFF-E6EA-449A-BB53-29BC1F103A68}"/>
    <cellStyle name="Notas 5 4 4 2" xfId="5809" xr:uid="{60B6B48E-E5B4-4A2D-B3F1-5ED1990A4D9D}"/>
    <cellStyle name="Notas 5 4 4 2 2" xfId="12120" xr:uid="{BAC16FFF-D94D-45F9-8602-409B8F8627EF}"/>
    <cellStyle name="Notas 5 4 4 2 2 2" xfId="27228" xr:uid="{8492D035-4AA5-42A3-A9EB-5548246FE954}"/>
    <cellStyle name="Notas 5 4 4 2 3" xfId="15624" xr:uid="{447A4515-FC9B-48C9-8F73-19EEFE192AFF}"/>
    <cellStyle name="Notas 5 4 4 2 3 2" xfId="30732" xr:uid="{636ECAEF-CBDD-482C-BFAC-274E8738F0EA}"/>
    <cellStyle name="Notas 5 4 4 2 4" xfId="20917" xr:uid="{4AAF620C-2BEE-453B-9C32-09C52BF332CA}"/>
    <cellStyle name="Notas 5 4 4 3" xfId="9554" xr:uid="{00924D9E-05C8-4835-B1F1-FB178C050A2A}"/>
    <cellStyle name="Notas 5 4 4 3 2" xfId="24662" xr:uid="{6C34936A-66A8-4702-8FCB-B7A305867E15}"/>
    <cellStyle name="Notas 5 4 4 4" xfId="16133" xr:uid="{5B8D2771-EF83-4943-97F3-3D510E4F1BE0}"/>
    <cellStyle name="Notas 5 4 4 4 2" xfId="31241" xr:uid="{918613F0-8956-48C3-9D26-16E8A4936732}"/>
    <cellStyle name="Notas 5 4 4 5" xfId="18280" xr:uid="{2A9F4E9B-8333-4837-A884-91D6E680F270}"/>
    <cellStyle name="Notas 5 4 5" xfId="3498" xr:uid="{F1794C60-7866-413A-B4B2-092B48D46C2E}"/>
    <cellStyle name="Notas 5 4 5 2" xfId="6135" xr:uid="{08A9A3E2-A4CD-4D40-A698-AE96126E16F2}"/>
    <cellStyle name="Notas 5 4 5 2 2" xfId="12446" xr:uid="{EF9652EA-C122-49C5-BA76-145F19330D72}"/>
    <cellStyle name="Notas 5 4 5 2 2 2" xfId="27554" xr:uid="{06ACAC1A-8979-4B1C-B902-73B96ADFA2B6}"/>
    <cellStyle name="Notas 5 4 5 2 3" xfId="16522" xr:uid="{F759EA71-9DFD-4831-A8AA-1602AB94420D}"/>
    <cellStyle name="Notas 5 4 5 2 3 2" xfId="31630" xr:uid="{CA2019A5-72ED-4B5F-BB2C-4626706026C4}"/>
    <cellStyle name="Notas 5 4 5 2 4" xfId="21243" xr:uid="{63A40B1E-2DC4-47CD-A827-F3204D9652D2}"/>
    <cellStyle name="Notas 5 4 5 3" xfId="9880" xr:uid="{1C1954B7-FE20-4218-92EC-5E72F8C4B821}"/>
    <cellStyle name="Notas 5 4 5 3 2" xfId="24988" xr:uid="{D21A550C-8B09-4D79-9499-285FA38B09CC}"/>
    <cellStyle name="Notas 5 4 5 4" xfId="15912" xr:uid="{D9BA8A9A-376C-43E5-AA2C-4F48FCB499BD}"/>
    <cellStyle name="Notas 5 4 5 4 2" xfId="31020" xr:uid="{15FD5E11-39AF-4D40-A1C0-19A17464E450}"/>
    <cellStyle name="Notas 5 4 5 5" xfId="18606" xr:uid="{7001DACA-30B8-4517-8F16-DBE7F297F273}"/>
    <cellStyle name="Notas 5 4 6" xfId="3804" xr:uid="{A0BB1CE4-ED5B-4133-879E-1039F3DC1427}"/>
    <cellStyle name="Notas 5 4 6 2" xfId="6441" xr:uid="{49367DB3-FBD6-445F-AD59-463A0B242C9E}"/>
    <cellStyle name="Notas 5 4 6 2 2" xfId="12752" xr:uid="{0E752F7A-F32A-4411-9003-FFCD945A136E}"/>
    <cellStyle name="Notas 5 4 6 2 2 2" xfId="27860" xr:uid="{BFFEF7BB-6938-4424-BA01-931C9D59A352}"/>
    <cellStyle name="Notas 5 4 6 2 3" xfId="8198" xr:uid="{6A398D4C-8F9F-40C1-A2A3-030E5ACDF57F}"/>
    <cellStyle name="Notas 5 4 6 2 3 2" xfId="23306" xr:uid="{7796A603-1ED8-41B0-87F2-59580BA94B72}"/>
    <cellStyle name="Notas 5 4 6 2 4" xfId="21549" xr:uid="{DB7FFD37-F9D4-4B59-AE7D-4D2C89BADED2}"/>
    <cellStyle name="Notas 5 4 6 3" xfId="10186" xr:uid="{F129B3BE-7F3D-48DB-88D1-342873E553EA}"/>
    <cellStyle name="Notas 5 4 6 3 2" xfId="25294" xr:uid="{2C4C5632-EAC7-4209-9CD9-BE7CF7CA4981}"/>
    <cellStyle name="Notas 5 4 6 4" xfId="14352" xr:uid="{C7A1D401-D69B-4E52-AA03-E98E91A8B7B5}"/>
    <cellStyle name="Notas 5 4 6 4 2" xfId="29460" xr:uid="{8C2A4492-2858-4582-A1B1-603BAFA5C04F}"/>
    <cellStyle name="Notas 5 4 6 5" xfId="18912" xr:uid="{F0B2B17A-98F9-4FF2-881F-9006EC0F4D24}"/>
    <cellStyle name="Notas 5 4 7" xfId="4186" xr:uid="{BAA84B57-5274-4E87-9687-BF8790393DA7}"/>
    <cellStyle name="Notas 5 4 7 2" xfId="6823" xr:uid="{FB78E95B-4401-41CB-B28C-17C6EFCF850F}"/>
    <cellStyle name="Notas 5 4 7 2 2" xfId="13134" xr:uid="{C735CC3F-61DC-4545-8830-7F881C067556}"/>
    <cellStyle name="Notas 5 4 7 2 2 2" xfId="28242" xr:uid="{6470DE0A-FA8D-4CA5-8F2C-2F2BE29BE399}"/>
    <cellStyle name="Notas 5 4 7 2 3" xfId="16803" xr:uid="{CA75C0F2-8C27-4E81-830D-658B1ECF94BB}"/>
    <cellStyle name="Notas 5 4 7 2 3 2" xfId="31911" xr:uid="{62E54D4F-842F-4069-BA28-D7033FBAE822}"/>
    <cellStyle name="Notas 5 4 7 2 4" xfId="21931" xr:uid="{631788AB-206B-4A31-9766-0785B5AA3ABF}"/>
    <cellStyle name="Notas 5 4 7 3" xfId="10568" xr:uid="{66CA2F1F-DDE4-4728-9F5D-DBE4516A7D0F}"/>
    <cellStyle name="Notas 5 4 7 3 2" xfId="25676" xr:uid="{3383CD02-878F-423D-A717-7D20AF84326B}"/>
    <cellStyle name="Notas 5 4 7 4" xfId="8019" xr:uid="{BB622D6B-4637-4540-94B3-0C750D510389}"/>
    <cellStyle name="Notas 5 4 7 4 2" xfId="23127" xr:uid="{994AEA0F-6368-4E5C-B5B4-CACD6278797A}"/>
    <cellStyle name="Notas 5 4 7 5" xfId="19294" xr:uid="{171E6EB4-15AE-4B6F-9695-8A5D427680C4}"/>
    <cellStyle name="Notas 5 4 8" xfId="4393" xr:uid="{86AE6307-5AF7-4554-B8FC-8882F68F4FF0}"/>
    <cellStyle name="Notas 5 4 8 2" xfId="7030" xr:uid="{7EC18C42-E144-4E91-BD96-444467C7FFA3}"/>
    <cellStyle name="Notas 5 4 8 2 2" xfId="13341" xr:uid="{EC182A0C-9570-4CB8-A5D0-22D85774C61F}"/>
    <cellStyle name="Notas 5 4 8 2 2 2" xfId="28449" xr:uid="{16250186-3851-43DF-942D-5B7740CFC29D}"/>
    <cellStyle name="Notas 5 4 8 2 3" xfId="17005" xr:uid="{6CDE7756-3C76-44E6-9FF5-21F7A3AA3E8A}"/>
    <cellStyle name="Notas 5 4 8 2 3 2" xfId="32113" xr:uid="{3D3C14F3-A649-48C0-B1CB-C38246BD736C}"/>
    <cellStyle name="Notas 5 4 8 2 4" xfId="22138" xr:uid="{AAEE6FAF-9674-46AE-AA8C-5E89B8E31E8A}"/>
    <cellStyle name="Notas 5 4 8 3" xfId="10775" xr:uid="{10058316-D4AE-4195-8353-B090F21B5758}"/>
    <cellStyle name="Notas 5 4 8 3 2" xfId="25883" xr:uid="{958B081B-6869-492D-886D-A4AF089DDFC1}"/>
    <cellStyle name="Notas 5 4 8 4" xfId="7314" xr:uid="{FBB00320-04CE-4594-945D-C1F23D1C0CEC}"/>
    <cellStyle name="Notas 5 4 8 4 2" xfId="22422" xr:uid="{CCC399A6-D127-4607-9320-B8538298B911}"/>
    <cellStyle name="Notas 5 4 8 5" xfId="19501" xr:uid="{89E738F2-3F8E-4E92-B62E-7CCD6263E8C9}"/>
    <cellStyle name="Notas 5 4 9" xfId="4751" xr:uid="{EE160948-5D69-4E69-BC2C-950E249E90E4}"/>
    <cellStyle name="Notas 5 4 9 2" xfId="11133" xr:uid="{012015FE-803F-49B6-B634-E6DCD2222298}"/>
    <cellStyle name="Notas 5 4 9 2 2" xfId="26241" xr:uid="{C677A469-A732-419B-9AF0-2B7B0B8C52A0}"/>
    <cellStyle name="Notas 5 4 9 3" xfId="7567" xr:uid="{7EF38382-792C-4D05-9D40-45FD3EF54FB6}"/>
    <cellStyle name="Notas 5 4 9 3 2" xfId="22675" xr:uid="{CFD041FB-7585-4CFC-8AFA-5DDA08E11710}"/>
    <cellStyle name="Notas 5 4 9 4" xfId="19859" xr:uid="{F0BD77B8-5987-40CA-A2E1-3A1038D17876}"/>
    <cellStyle name="Notas 5 5" xfId="2010" xr:uid="{3B9BDA0A-CD6E-4C0B-93D3-B90C33807674}"/>
    <cellStyle name="Notas 5 5 10" xfId="9249" xr:uid="{08672760-4592-445F-85FB-1BD4E52B09E8}"/>
    <cellStyle name="Notas 5 5 10 2" xfId="24357" xr:uid="{B60550D0-4D8F-4C26-A870-97A26403F53A}"/>
    <cellStyle name="Notas 5 5 11" xfId="7338" xr:uid="{6D0223BD-02EB-40E2-8669-3DBE00737F65}"/>
    <cellStyle name="Notas 5 5 11 2" xfId="22446" xr:uid="{706BC769-B94D-4AA1-8064-E082EEE97043}"/>
    <cellStyle name="Notas 5 5 12" xfId="17235" xr:uid="{1558A386-1E10-4DFB-9AEA-90BBAB130B37}"/>
    <cellStyle name="Notas 5 5 2" xfId="2772" xr:uid="{5BF00040-6D54-43C2-BC40-FABFCB543F8A}"/>
    <cellStyle name="Notas 5 5 2 2" xfId="5409" xr:uid="{EBF50832-CB7E-48CB-8DEB-740BE254317D}"/>
    <cellStyle name="Notas 5 5 2 2 2" xfId="14318" xr:uid="{4ADADDF8-0561-42FE-9E35-5921106E430E}"/>
    <cellStyle name="Notas 5 5 2 2 2 2" xfId="29426" xr:uid="{CA194516-CDFF-40C2-A1A2-9D347BD96322}"/>
    <cellStyle name="Notas 5 5 2 2 3" xfId="20517" xr:uid="{C2D2B15C-EC4E-4711-A4C1-057F1F267830}"/>
    <cellStyle name="Notas 5 5 2 3" xfId="16481" xr:uid="{312D92D2-9293-412D-B079-EADC9AD19348}"/>
    <cellStyle name="Notas 5 5 2 3 2" xfId="31589" xr:uid="{7FC674E6-8714-4628-81DA-68F7DC4792C7}"/>
    <cellStyle name="Notas 5 5 2 4" xfId="17880" xr:uid="{B90C0EFE-1288-47B6-ADDD-7386719EDC12}"/>
    <cellStyle name="Notas 5 5 3" xfId="3075" xr:uid="{01C03D25-A0EA-4BD9-AC78-9CC318271FCD}"/>
    <cellStyle name="Notas 5 5 3 2" xfId="5712" xr:uid="{E6E91F0E-1B56-45A6-8A24-F999A92EE846}"/>
    <cellStyle name="Notas 5 5 3 2 2" xfId="12023" xr:uid="{D1BF7F0B-F76C-42D4-BFD9-360380A0C4CF}"/>
    <cellStyle name="Notas 5 5 3 2 2 2" xfId="27131" xr:uid="{3A1A2523-83A8-4649-80FB-93AF12FA37CD}"/>
    <cellStyle name="Notas 5 5 3 2 3" xfId="13698" xr:uid="{0AEB3CA4-C97B-4C64-B5D1-14FDB46B8118}"/>
    <cellStyle name="Notas 5 5 3 2 3 2" xfId="28806" xr:uid="{BEA10272-40F4-487D-AFBD-9ECFFD165B61}"/>
    <cellStyle name="Notas 5 5 3 2 4" xfId="20820" xr:uid="{C6E6E2E6-58BE-4202-932B-6E5833378802}"/>
    <cellStyle name="Notas 5 5 3 3" xfId="9457" xr:uid="{61E6B152-EBE1-4A5F-B513-02D5FA19D137}"/>
    <cellStyle name="Notas 5 5 3 3 2" xfId="24565" xr:uid="{F3C36FD8-1D92-42CD-8888-70CD15DC7283}"/>
    <cellStyle name="Notas 5 5 3 4" xfId="13958" xr:uid="{DA3CAF81-BC68-477D-B257-1CA20EF61159}"/>
    <cellStyle name="Notas 5 5 3 4 2" xfId="29066" xr:uid="{BA794056-F07A-45AB-B60C-8CABDC0951DC}"/>
    <cellStyle name="Notas 5 5 3 5" xfId="18183" xr:uid="{50DD1458-5980-4866-A354-B507F8B22070}"/>
    <cellStyle name="Notas 5 5 4" xfId="3401" xr:uid="{D859519A-2BD0-4C64-AD9A-A5F1421FC528}"/>
    <cellStyle name="Notas 5 5 4 2" xfId="6038" xr:uid="{8A98E53C-7B32-4BF2-B98C-511013000AEF}"/>
    <cellStyle name="Notas 5 5 4 2 2" xfId="12349" xr:uid="{BA7D6864-A246-480A-81A3-71BD9A7FD8AB}"/>
    <cellStyle name="Notas 5 5 4 2 2 2" xfId="27457" xr:uid="{A939BF14-F2FE-42D7-B18D-3DA69A0BDBB8}"/>
    <cellStyle name="Notas 5 5 4 2 3" xfId="15966" xr:uid="{5ABCDCFC-D1EF-479C-A322-3395E4971105}"/>
    <cellStyle name="Notas 5 5 4 2 3 2" xfId="31074" xr:uid="{4B55A245-BE92-4AB2-B05A-C015D3BA120C}"/>
    <cellStyle name="Notas 5 5 4 2 4" xfId="21146" xr:uid="{9C9788BA-F58C-428A-94D5-F2B1CF488005}"/>
    <cellStyle name="Notas 5 5 4 3" xfId="9783" xr:uid="{287A3A80-65EC-47C7-BD83-AB53DD586C92}"/>
    <cellStyle name="Notas 5 5 4 3 2" xfId="24891" xr:uid="{B15E0F67-C611-4FD4-99FA-534A3B448C7C}"/>
    <cellStyle name="Notas 5 5 4 4" xfId="13365" xr:uid="{2A767081-8565-490A-B9B1-26D603614900}"/>
    <cellStyle name="Notas 5 5 4 4 2" xfId="28473" xr:uid="{394CD1B5-0601-4EB9-A31D-940EFAD52C2D}"/>
    <cellStyle name="Notas 5 5 4 5" xfId="18509" xr:uid="{21CFAF44-F0F1-4514-8B6B-73D1A0A94F21}"/>
    <cellStyle name="Notas 5 5 5" xfId="3707" xr:uid="{646D2902-896C-4C53-B4C8-CEDC9334733C}"/>
    <cellStyle name="Notas 5 5 5 2" xfId="6344" xr:uid="{D7FBCC3D-FD0F-462A-9778-ED86E71C204E}"/>
    <cellStyle name="Notas 5 5 5 2 2" xfId="12655" xr:uid="{B4D8278A-1F98-444D-9513-689F006247C7}"/>
    <cellStyle name="Notas 5 5 5 2 2 2" xfId="27763" xr:uid="{85B03E1E-6A75-4F4B-8C66-4B6911889EA0}"/>
    <cellStyle name="Notas 5 5 5 2 3" xfId="13375" xr:uid="{DD07252B-66E9-4CE5-9785-7A065973B351}"/>
    <cellStyle name="Notas 5 5 5 2 3 2" xfId="28483" xr:uid="{6B567D54-8E9C-4ED9-B61E-1ABEB26420A3}"/>
    <cellStyle name="Notas 5 5 5 2 4" xfId="21452" xr:uid="{79D63A95-DB26-415C-BB36-934821FFC005}"/>
    <cellStyle name="Notas 5 5 5 3" xfId="10089" xr:uid="{E818BD9E-D915-4136-AAF5-1D4D9B00D213}"/>
    <cellStyle name="Notas 5 5 5 3 2" xfId="25197" xr:uid="{92AA53EC-1349-43D1-8F7A-CFCA07337276}"/>
    <cellStyle name="Notas 5 5 5 4" xfId="11677" xr:uid="{09CCFCB2-EA86-4CE8-AF99-3655233777E9}"/>
    <cellStyle name="Notas 5 5 5 4 2" xfId="26785" xr:uid="{726D250C-127F-4A9B-B928-BA5D0027D8C2}"/>
    <cellStyle name="Notas 5 5 5 5" xfId="18815" xr:uid="{CA219DE3-BB68-41AC-8D23-82E9B189EC24}"/>
    <cellStyle name="Notas 5 5 6" xfId="4082" xr:uid="{3ECAAAC2-A850-4C27-8E55-8F79F20B4AA2}"/>
    <cellStyle name="Notas 5 5 6 2" xfId="6719" xr:uid="{72B3C98A-4DAE-4AB7-BCAF-BADC04422106}"/>
    <cellStyle name="Notas 5 5 6 2 2" xfId="13030" xr:uid="{6A77BBAF-4D8E-44E5-AD4E-6212E4DD49C0}"/>
    <cellStyle name="Notas 5 5 6 2 2 2" xfId="28138" xr:uid="{4F106294-B694-471B-9511-5270CEAD5780}"/>
    <cellStyle name="Notas 5 5 6 2 3" xfId="16706" xr:uid="{E9C65D1E-29EC-46DF-A742-F5344C949276}"/>
    <cellStyle name="Notas 5 5 6 2 3 2" xfId="31814" xr:uid="{DE697B61-BF23-4F1F-9C03-17E7ACD686FB}"/>
    <cellStyle name="Notas 5 5 6 2 4" xfId="21827" xr:uid="{766770DE-EAFE-4FDB-A531-F36C6C33C314}"/>
    <cellStyle name="Notas 5 5 6 3" xfId="10464" xr:uid="{1A7AD64F-AA05-4C36-B4F1-1BDE5C6C85D4}"/>
    <cellStyle name="Notas 5 5 6 3 2" xfId="25572" xr:uid="{0AB6A990-CF19-44D5-888F-075FC3852E49}"/>
    <cellStyle name="Notas 5 5 6 4" xfId="14375" xr:uid="{0BCB78E3-ABEF-4B30-B9FF-74025E8E5F56}"/>
    <cellStyle name="Notas 5 5 6 4 2" xfId="29483" xr:uid="{52910489-7613-442A-8556-E1F70106CBB0}"/>
    <cellStyle name="Notas 5 5 6 5" xfId="19190" xr:uid="{39230667-8FEC-40A4-9558-C58DE354F21D}"/>
    <cellStyle name="Notas 5 5 7" xfId="4364" xr:uid="{D91DA11A-9CE2-414E-B1C6-481CEF263BBF}"/>
    <cellStyle name="Notas 5 5 7 2" xfId="7001" xr:uid="{82DD50DD-0AD1-41A4-A30F-14E0491768AC}"/>
    <cellStyle name="Notas 5 5 7 2 2" xfId="13312" xr:uid="{2C74B668-7A65-4BF3-A6C9-2162B01E6CBF}"/>
    <cellStyle name="Notas 5 5 7 2 2 2" xfId="28420" xr:uid="{F76EAA27-298F-41E3-8D5C-9372A472CF6E}"/>
    <cellStyle name="Notas 5 5 7 2 3" xfId="16976" xr:uid="{1AEFB89E-3BD0-4709-AE18-17D9BE9790AB}"/>
    <cellStyle name="Notas 5 5 7 2 3 2" xfId="32084" xr:uid="{A880597C-C4DA-4EEC-9FC9-EE165EFC47AB}"/>
    <cellStyle name="Notas 5 5 7 2 4" xfId="22109" xr:uid="{B37383D7-3627-4FDE-B7CB-07593627A700}"/>
    <cellStyle name="Notas 5 5 7 3" xfId="10746" xr:uid="{12D8098A-BCE9-414F-83CC-C2DE2F85D794}"/>
    <cellStyle name="Notas 5 5 7 3 2" xfId="25854" xr:uid="{D6F54922-000D-40F4-9004-AFBE6E6D00C8}"/>
    <cellStyle name="Notas 5 5 7 4" xfId="8717" xr:uid="{988217D6-C7CB-490E-B80A-B807088E1743}"/>
    <cellStyle name="Notas 5 5 7 4 2" xfId="23825" xr:uid="{4F06A4FE-EC2F-44E8-8B78-809478464023}"/>
    <cellStyle name="Notas 5 5 7 5" xfId="19472" xr:uid="{CE11073E-C75D-4CEA-80F5-FE8DF9BD306D}"/>
    <cellStyle name="Notas 5 5 8" xfId="4647" xr:uid="{D4DC93EB-8AAD-4928-9446-AB544292C92D}"/>
    <cellStyle name="Notas 5 5 8 2" xfId="11029" xr:uid="{0B90D3C2-D9D2-4F5D-81D8-9AD64C42BBEA}"/>
    <cellStyle name="Notas 5 5 8 2 2" xfId="26137" xr:uid="{D4F2094C-D5E2-4D46-857C-5C1611962D5C}"/>
    <cellStyle name="Notas 5 5 8 3" xfId="7819" xr:uid="{CEA07F85-0A06-447C-8081-3F6DDA7E0B39}"/>
    <cellStyle name="Notas 5 5 8 3 2" xfId="22927" xr:uid="{F2B6E1A2-566D-4C34-B363-EDCA53DC59F8}"/>
    <cellStyle name="Notas 5 5 8 4" xfId="19755" xr:uid="{77979126-9AF7-4046-9C3F-CE12A0F3C0F5}"/>
    <cellStyle name="Notas 5 5 9" xfId="8508" xr:uid="{4436F434-5CDF-4E1C-BFDA-79B439CBA2C2}"/>
    <cellStyle name="Notas 5 5 9 2" xfId="23616" xr:uid="{A5C2B2FB-96BA-431E-8C47-910FC096763C}"/>
    <cellStyle name="Notas 6" xfId="1468" xr:uid="{00000000-0005-0000-0000-0000C0050000}"/>
    <cellStyle name="Notas 6 2" xfId="1923" xr:uid="{4015D4C8-1B38-4E19-8264-C6611FC65042}"/>
    <cellStyle name="Notas 6 2 10" xfId="14480" xr:uid="{57508B02-A9BE-4E04-9B21-D9574F87AFB8}"/>
    <cellStyle name="Notas 6 2 10 2" xfId="29588" xr:uid="{74223559-4758-4970-B20F-B74607FC2B77}"/>
    <cellStyle name="Notas 6 2 11" xfId="16152" xr:uid="{12B0A7B1-D649-480E-82C7-C846B4FD6AD2}"/>
    <cellStyle name="Notas 6 2 11 2" xfId="31260" xr:uid="{50966128-DE95-4ED0-BCC4-1CC1965D667B}"/>
    <cellStyle name="Notas 6 2 12" xfId="17148" xr:uid="{6D3C7809-A5FB-4939-B2E5-3A7A19604377}"/>
    <cellStyle name="Notas 6 2 2" xfId="2483" xr:uid="{4732FF22-4159-403E-AA5A-D1ED8E9B018A}"/>
    <cellStyle name="Notas 6 2 2 2" xfId="5120" xr:uid="{C43601EF-8FE6-4D17-ADBD-6473F0EE5EDF}"/>
    <cellStyle name="Notas 6 2 2 2 2" xfId="11484" xr:uid="{A02F7119-1B3F-4DB6-9466-CBBD1AD65378}"/>
    <cellStyle name="Notas 6 2 2 2 2 2" xfId="26592" xr:uid="{6039F7C0-1C0C-4964-BB20-EE6811F9ED99}"/>
    <cellStyle name="Notas 6 2 2 2 3" xfId="8099" xr:uid="{61735469-C769-4CB4-B493-5FF6052801E0}"/>
    <cellStyle name="Notas 6 2 2 2 3 2" xfId="23207" xr:uid="{DD7E52EE-FE5E-4C4E-BA18-B7383345F32B}"/>
    <cellStyle name="Notas 6 2 2 2 4" xfId="20228" xr:uid="{662548F3-82B0-4452-8990-9AE131641676}"/>
    <cellStyle name="Notas 6 2 2 3" xfId="8950" xr:uid="{AF1E3BD0-B4E7-4CA8-A12E-AE4F87E060A4}"/>
    <cellStyle name="Notas 6 2 2 3 2" xfId="24058" xr:uid="{D9ACC8B1-221F-433D-B4C5-06F06ADCA827}"/>
    <cellStyle name="Notas 6 2 3" xfId="2699" xr:uid="{AD39B354-F986-44BE-847A-0EA2FA9D997D}"/>
    <cellStyle name="Notas 6 2 3 2" xfId="5336" xr:uid="{EBF8CFBE-25DC-4347-AE56-A392C1DF48F4}"/>
    <cellStyle name="Notas 6 2 3 2 2" xfId="14164" xr:uid="{2D103957-7E98-4BA0-BDE3-497BE0F2FD50}"/>
    <cellStyle name="Notas 6 2 3 2 2 2" xfId="29272" xr:uid="{11054F4F-5567-4D0F-BC40-6FC397E0443D}"/>
    <cellStyle name="Notas 6 2 3 2 3" xfId="20444" xr:uid="{8CF8BB3A-E151-4991-9C3E-B8FF82B6699B}"/>
    <cellStyle name="Notas 6 2 3 3" xfId="7677" xr:uid="{4E9B0E41-9B67-412D-BE29-254760F92BF0}"/>
    <cellStyle name="Notas 6 2 3 3 2" xfId="22785" xr:uid="{8F0A5D6F-9879-47E3-AEC6-459FA27E2AA8}"/>
    <cellStyle name="Notas 6 2 3 4" xfId="17807" xr:uid="{3116A12A-FAD6-4411-A818-C07FAB3F38A8}"/>
    <cellStyle name="Notas 6 2 4" xfId="3002" xr:uid="{2F8CBBA5-6692-4B08-9042-52FE0AAD5315}"/>
    <cellStyle name="Notas 6 2 4 2" xfId="5639" xr:uid="{7312D632-ECEB-4B75-8DAD-DDAFC3F7F2A8}"/>
    <cellStyle name="Notas 6 2 4 2 2" xfId="11950" xr:uid="{66CDCEEF-8CC6-4504-AE21-A8357424FE04}"/>
    <cellStyle name="Notas 6 2 4 2 2 2" xfId="27058" xr:uid="{48C11CF9-A6AB-4103-A97D-63B631507C4A}"/>
    <cellStyle name="Notas 6 2 4 2 3" xfId="7851" xr:uid="{3B7A4DC7-D732-4048-A8A2-2DA8DEA903B1}"/>
    <cellStyle name="Notas 6 2 4 2 3 2" xfId="22959" xr:uid="{34DD88A0-A966-425C-8678-4B8F4F0A14BD}"/>
    <cellStyle name="Notas 6 2 4 2 4" xfId="20747" xr:uid="{B3B07E9D-9B28-44BE-8C2B-114ECF46F9F4}"/>
    <cellStyle name="Notas 6 2 4 3" xfId="9384" xr:uid="{4A300AFA-DD5D-42E7-AC14-8D90438D509F}"/>
    <cellStyle name="Notas 6 2 4 3 2" xfId="24492" xr:uid="{B9C6F0EF-05C8-4856-8BB6-2323CDD239D4}"/>
    <cellStyle name="Notas 6 2 4 4" xfId="7289" xr:uid="{0B8B292B-4F04-432F-ABE1-5A0BDB86E980}"/>
    <cellStyle name="Notas 6 2 4 4 2" xfId="22397" xr:uid="{862049D5-C398-43F6-B75A-BFD5906DE10F}"/>
    <cellStyle name="Notas 6 2 4 5" xfId="18110" xr:uid="{0DF18CFF-E7BC-481F-82E9-38297B3D8061}"/>
    <cellStyle name="Notas 6 2 5" xfId="3328" xr:uid="{DAB5DB53-BF1B-44A2-9EE0-F6B9E9C5C174}"/>
    <cellStyle name="Notas 6 2 5 2" xfId="5965" xr:uid="{B19B2761-9246-4F29-B94E-FC79AFD8584A}"/>
    <cellStyle name="Notas 6 2 5 2 2" xfId="12276" xr:uid="{6F1CBFF7-FEE5-40B0-B05C-4276C8C004FC}"/>
    <cellStyle name="Notas 6 2 5 2 2 2" xfId="27384" xr:uid="{E51B2DBD-112C-4845-A79C-17300073AF9A}"/>
    <cellStyle name="Notas 6 2 5 2 3" xfId="14975" xr:uid="{DB5209B3-850D-43DD-8CD8-CA5C66555A38}"/>
    <cellStyle name="Notas 6 2 5 2 3 2" xfId="30083" xr:uid="{B1C88A85-594B-431C-92BF-57E9C9177D60}"/>
    <cellStyle name="Notas 6 2 5 2 4" xfId="21073" xr:uid="{BC560297-7C99-4829-8877-264699C6978D}"/>
    <cellStyle name="Notas 6 2 5 3" xfId="9710" xr:uid="{2735DE77-049F-4E3C-B7B1-B1BAF55A6E42}"/>
    <cellStyle name="Notas 6 2 5 3 2" xfId="24818" xr:uid="{B3A22925-19EB-42FC-8603-F68A6307220B}"/>
    <cellStyle name="Notas 6 2 5 4" xfId="14704" xr:uid="{A1DD2F77-FA3E-47B1-8CE9-A194C2F0977D}"/>
    <cellStyle name="Notas 6 2 5 4 2" xfId="29812" xr:uid="{366EA192-A794-4CF6-A761-6EE0AD49881A}"/>
    <cellStyle name="Notas 6 2 5 5" xfId="18436" xr:uid="{9D7FAF39-41F4-4278-8F49-FB104DED2744}"/>
    <cellStyle name="Notas 6 2 6" xfId="3634" xr:uid="{8CB3205F-92AF-4CDB-BBB1-A96E7BC0D040}"/>
    <cellStyle name="Notas 6 2 6 2" xfId="6271" xr:uid="{32CE294D-0DC2-49F6-969F-C54BFC3ECAA0}"/>
    <cellStyle name="Notas 6 2 6 2 2" xfId="12582" xr:uid="{D348DF4B-9EBE-460C-AD00-56B2E91156B8}"/>
    <cellStyle name="Notas 6 2 6 2 2 2" xfId="27690" xr:uid="{889C4258-A148-492F-B5F9-CF024EE2890A}"/>
    <cellStyle name="Notas 6 2 6 2 3" xfId="15067" xr:uid="{0FA759BD-A6D5-4691-B83D-0449360D2D09}"/>
    <cellStyle name="Notas 6 2 6 2 3 2" xfId="30175" xr:uid="{91E09C5B-B092-4826-A892-3E0F80630B50}"/>
    <cellStyle name="Notas 6 2 6 2 4" xfId="21379" xr:uid="{82D8C3DA-6EB2-40E6-BDE4-691CBFAB5AB8}"/>
    <cellStyle name="Notas 6 2 6 3" xfId="10016" xr:uid="{4263E6AB-29CB-489B-B706-638685201D2D}"/>
    <cellStyle name="Notas 6 2 6 3 2" xfId="25124" xr:uid="{C03C6A49-C008-4ABF-BDEA-4E6B1AF7002C}"/>
    <cellStyle name="Notas 6 2 6 4" xfId="14086" xr:uid="{C3373D62-1364-4AF0-9D5E-172A78092985}"/>
    <cellStyle name="Notas 6 2 6 4 2" xfId="29194" xr:uid="{F955B693-CA33-4B7A-B6FC-41E98437D276}"/>
    <cellStyle name="Notas 6 2 6 5" xfId="18742" xr:uid="{2650D468-2550-496A-8766-BA861C25B8F0}"/>
    <cellStyle name="Notas 6 2 7" xfId="3995" xr:uid="{BFEEE78D-01AC-4445-A589-E9E37C4A34FF}"/>
    <cellStyle name="Notas 6 2 7 2" xfId="6632" xr:uid="{5D9D3F9C-AC01-4114-A6B0-B1F58390FFC6}"/>
    <cellStyle name="Notas 6 2 7 2 2" xfId="12943" xr:uid="{73FC9166-48C3-4D75-87E5-FD0C9C4B8C31}"/>
    <cellStyle name="Notas 6 2 7 2 2 2" xfId="28051" xr:uid="{DB03973E-A8BC-4E2D-80A5-571E5A429741}"/>
    <cellStyle name="Notas 6 2 7 2 3" xfId="16633" xr:uid="{7C19A0C4-0017-43E1-8EC0-9BA36A1B272B}"/>
    <cellStyle name="Notas 6 2 7 2 3 2" xfId="31741" xr:uid="{5D99BA9A-0AC5-4FFF-B3F7-4F1358C168A0}"/>
    <cellStyle name="Notas 6 2 7 2 4" xfId="21740" xr:uid="{6CC5D8F8-AAB7-42AD-B962-12F7555097D8}"/>
    <cellStyle name="Notas 6 2 7 3" xfId="10377" xr:uid="{F5B11D5C-AD10-4E15-9D96-52BF36BE6B86}"/>
    <cellStyle name="Notas 6 2 7 3 2" xfId="25485" xr:uid="{4087BF8E-BD2D-4DA7-83F8-C97F07CF38D5}"/>
    <cellStyle name="Notas 6 2 7 4" xfId="16533" xr:uid="{6536CC1A-D41E-46A3-B741-25440926BE48}"/>
    <cellStyle name="Notas 6 2 7 4 2" xfId="31641" xr:uid="{3904554A-856C-4207-8C28-55E0ED66E70A}"/>
    <cellStyle name="Notas 6 2 7 5" xfId="19103" xr:uid="{E4FD0C1F-4C82-4FBE-8AD9-97A3D1BAF465}"/>
    <cellStyle name="Notas 6 2 8" xfId="4560" xr:uid="{C5B54146-9FE5-4DA5-BBA4-2835B2612BA7}"/>
    <cellStyle name="Notas 6 2 8 2" xfId="10942" xr:uid="{13C059A6-D251-414F-87D2-8C993C0FD7AD}"/>
    <cellStyle name="Notas 6 2 8 2 2" xfId="26050" xr:uid="{BA945AEB-D526-4CEE-A804-E6183489C450}"/>
    <cellStyle name="Notas 6 2 8 3" xfId="15000" xr:uid="{B0C787B4-8A8A-4C56-9B13-800C5189367D}"/>
    <cellStyle name="Notas 6 2 8 3 2" xfId="30108" xr:uid="{F8915FFE-C499-4820-85DB-DE609D217C6C}"/>
    <cellStyle name="Notas 6 2 8 4" xfId="19668" xr:uid="{1E5961CF-0405-4C85-BAA3-14F775427BC4}"/>
    <cellStyle name="Notas 6 2 9" xfId="8424" xr:uid="{9948996B-983E-4155-AAA5-5BE9F38A9796}"/>
    <cellStyle name="Notas 6 2 9 2" xfId="23532" xr:uid="{C6112445-C8C2-4A5A-AF10-D0B1A13E0E43}"/>
    <cellStyle name="Notas 6 3" xfId="1917" xr:uid="{7EF4B82D-E6B9-459E-9C68-58A923AFA962}"/>
    <cellStyle name="Notas 6 3 10" xfId="8418" xr:uid="{D7FC5285-34AF-4FEE-8C25-48B112263014}"/>
    <cellStyle name="Notas 6 3 10 2" xfId="23526" xr:uid="{C7B644A9-8E75-497C-AACC-BF90634EB67B}"/>
    <cellStyle name="Notas 6 3 11" xfId="8217" xr:uid="{68783C9C-A423-490F-B72F-24CA0145055C}"/>
    <cellStyle name="Notas 6 3 11 2" xfId="23325" xr:uid="{7A11FC1D-3D4D-4B82-B694-55058362D7B8}"/>
    <cellStyle name="Notas 6 3 12" xfId="16196" xr:uid="{DFA15DAD-71F1-4E03-AACF-E17F0C20630D}"/>
    <cellStyle name="Notas 6 3 12 2" xfId="31304" xr:uid="{32FEE0E0-C19F-4886-A8E5-A8CBC78FCCA5}"/>
    <cellStyle name="Notas 6 3 13" xfId="17142" xr:uid="{EBFAC2B9-4095-4AB0-B6D9-20B7C6FCC6E5}"/>
    <cellStyle name="Notas 6 3 2" xfId="2477" xr:uid="{66323E5E-F456-4BCC-AD1E-C17654359B70}"/>
    <cellStyle name="Notas 6 3 2 2" xfId="5114" xr:uid="{7E6DC646-18BA-49B7-81AF-FD915CC71F7A}"/>
    <cellStyle name="Notas 6 3 2 2 2" xfId="11478" xr:uid="{00B68CCA-9C3E-43B9-A01D-021BE71ABF26}"/>
    <cellStyle name="Notas 6 3 2 2 2 2" xfId="26586" xr:uid="{D0E20D51-5EC9-42BD-917C-945E0155EB64}"/>
    <cellStyle name="Notas 6 3 2 2 3" xfId="15647" xr:uid="{23AA9ACE-274A-4770-9B7D-4361EC1BCF89}"/>
    <cellStyle name="Notas 6 3 2 2 3 2" xfId="30755" xr:uid="{9583D18B-A27A-4747-9E3D-05EFB1EE38CE}"/>
    <cellStyle name="Notas 6 3 2 2 4" xfId="20222" xr:uid="{03AE4587-E174-4BC9-8516-47F87A4730D2}"/>
    <cellStyle name="Notas 6 3 2 3" xfId="8944" xr:uid="{7FA73867-4447-4DEE-87EC-B5284231AB90}"/>
    <cellStyle name="Notas 6 3 2 3 2" xfId="24052" xr:uid="{7A9772C9-993A-4E99-8094-44CFE2FA7B11}"/>
    <cellStyle name="Notas 6 3 2 4" xfId="15404" xr:uid="{0784764B-E7E6-4632-A4E5-FBE3BA5F663F}"/>
    <cellStyle name="Notas 6 3 2 4 2" xfId="30512" xr:uid="{6C634F4A-5EC3-4C8A-B7C2-A3757B9B171A}"/>
    <cellStyle name="Notas 6 3 2 5" xfId="15105" xr:uid="{F7E4AC65-0F83-4D22-AC19-A2CCC54E8CFA}"/>
    <cellStyle name="Notas 6 3 2 5 2" xfId="30213" xr:uid="{CF5C173D-241C-45D5-B8DF-9E0773B08127}"/>
    <cellStyle name="Notas 6 3 2 6" xfId="17639" xr:uid="{D6E093A2-D154-4266-AD08-5D4EB6B61A4E}"/>
    <cellStyle name="Notas 6 3 3" xfId="2693" xr:uid="{6A8B81B0-1655-413E-A85F-647DAFC7792D}"/>
    <cellStyle name="Notas 6 3 3 2" xfId="5330" xr:uid="{F9BAC1DD-C5B0-482A-8CE8-B4F3F61B3224}"/>
    <cellStyle name="Notas 6 3 3 2 2" xfId="7827" xr:uid="{34EFA633-656B-4211-9811-86334A43574B}"/>
    <cellStyle name="Notas 6 3 3 2 2 2" xfId="22935" xr:uid="{DE733B8C-232F-4FF5-807F-A1324AAED424}"/>
    <cellStyle name="Notas 6 3 3 2 3" xfId="20438" xr:uid="{68F4CE07-02CE-4CC3-94E5-3B728514B476}"/>
    <cellStyle name="Notas 6 3 3 3" xfId="14001" xr:uid="{999C0467-B75A-4F63-A626-3893099A425E}"/>
    <cellStyle name="Notas 6 3 3 3 2" xfId="29109" xr:uid="{0B053B80-F35A-4DF2-97E7-E0863847C058}"/>
    <cellStyle name="Notas 6 3 3 4" xfId="17801" xr:uid="{9070C39B-DB09-4D05-967D-97882A6E5CB9}"/>
    <cellStyle name="Notas 6 3 4" xfId="2996" xr:uid="{4B3AA95F-44C5-4F14-B030-4E0AE5784C6B}"/>
    <cellStyle name="Notas 6 3 4 2" xfId="5633" xr:uid="{201ABC33-0AE2-47D5-AF00-627284D4E8EC}"/>
    <cellStyle name="Notas 6 3 4 2 2" xfId="11944" xr:uid="{3091EC18-EA7C-42ED-832C-CDA42A7ED6D5}"/>
    <cellStyle name="Notas 6 3 4 2 2 2" xfId="27052" xr:uid="{A0BD1E35-0C9D-4C4F-82CF-A1C613C78A0A}"/>
    <cellStyle name="Notas 6 3 4 2 3" xfId="7208" xr:uid="{4E48ED5C-DC8A-44A7-8346-02B320EB631B}"/>
    <cellStyle name="Notas 6 3 4 2 3 2" xfId="22316" xr:uid="{ACE43183-2D05-4B49-87B1-CBF939BD37BD}"/>
    <cellStyle name="Notas 6 3 4 2 4" xfId="20741" xr:uid="{8AE31935-AAB2-4C54-845E-52BB57E9DBDD}"/>
    <cellStyle name="Notas 6 3 4 3" xfId="9378" xr:uid="{35B1EE62-1883-413A-B339-AE00D7C18F87}"/>
    <cellStyle name="Notas 6 3 4 3 2" xfId="24486" xr:uid="{04A11F8E-A5DF-4753-88E9-7205BEB4EE2D}"/>
    <cellStyle name="Notas 6 3 4 4" xfId="14094" xr:uid="{5A374C52-9453-452A-B8C2-19D774ED3677}"/>
    <cellStyle name="Notas 6 3 4 4 2" xfId="29202" xr:uid="{5D89FBED-5302-4CEF-8D0B-C05A16E190FF}"/>
    <cellStyle name="Notas 6 3 4 5" xfId="18104" xr:uid="{F2B4FCB7-A81B-4C36-8B95-E7623704B385}"/>
    <cellStyle name="Notas 6 3 5" xfId="3322" xr:uid="{72B6375B-C346-4797-A8BD-854650EF4BD3}"/>
    <cellStyle name="Notas 6 3 5 2" xfId="5959" xr:uid="{33BD6591-4FF3-483F-9B32-B769CA3C319B}"/>
    <cellStyle name="Notas 6 3 5 2 2" xfId="12270" xr:uid="{22F278A4-7FC1-4397-BA92-92603484BC1B}"/>
    <cellStyle name="Notas 6 3 5 2 2 2" xfId="27378" xr:uid="{6F672D0D-1210-4F07-ACA8-201C54521564}"/>
    <cellStyle name="Notas 6 3 5 2 3" xfId="15512" xr:uid="{72F897CD-F8C3-4DCD-8743-FC72D74189B1}"/>
    <cellStyle name="Notas 6 3 5 2 3 2" xfId="30620" xr:uid="{3A826087-7238-4643-BD00-3E14B47BC6EE}"/>
    <cellStyle name="Notas 6 3 5 2 4" xfId="21067" xr:uid="{A9EC8129-DBF7-4946-840A-67509CFBF51C}"/>
    <cellStyle name="Notas 6 3 5 3" xfId="9704" xr:uid="{70CEBE80-1095-44C1-8F37-E4B7F993D376}"/>
    <cellStyle name="Notas 6 3 5 3 2" xfId="24812" xr:uid="{E0890393-DF4A-4585-8B7B-C8CFC4CE323F}"/>
    <cellStyle name="Notas 6 3 5 4" xfId="16261" xr:uid="{AEBC457A-7B55-4FB5-B2F6-C65B5C1EC14E}"/>
    <cellStyle name="Notas 6 3 5 4 2" xfId="31369" xr:uid="{006A4358-74A2-4C1A-8992-03B531583F8B}"/>
    <cellStyle name="Notas 6 3 5 5" xfId="18430" xr:uid="{A090ECE3-52CB-48C1-9F84-8BA13B05A114}"/>
    <cellStyle name="Notas 6 3 6" xfId="3628" xr:uid="{1CF7A6CC-3362-419E-8686-EACA54782481}"/>
    <cellStyle name="Notas 6 3 6 2" xfId="6265" xr:uid="{442DF6BA-86FF-4053-ACF6-F9FE7061DF1D}"/>
    <cellStyle name="Notas 6 3 6 2 2" xfId="12576" xr:uid="{5215EFA2-E224-48BB-9BAA-6B28FF3BDB1C}"/>
    <cellStyle name="Notas 6 3 6 2 2 2" xfId="27684" xr:uid="{D6058865-044C-4B50-9942-D8A7C96B25B9}"/>
    <cellStyle name="Notas 6 3 6 2 3" xfId="14900" xr:uid="{D2F6AA44-1A49-4DA9-8085-F042ED89B11E}"/>
    <cellStyle name="Notas 6 3 6 2 3 2" xfId="30008" xr:uid="{4BD907C5-8E36-4A1C-A9E3-B84569546D5C}"/>
    <cellStyle name="Notas 6 3 6 2 4" xfId="21373" xr:uid="{B36C4272-4745-42D5-926B-D477EE143BC1}"/>
    <cellStyle name="Notas 6 3 6 3" xfId="10010" xr:uid="{D6C815B1-B701-48E3-91F4-C1948933BE49}"/>
    <cellStyle name="Notas 6 3 6 3 2" xfId="25118" xr:uid="{AEE8BD40-EFC2-4543-B4C3-AA8F3C811D8A}"/>
    <cellStyle name="Notas 6 3 6 4" xfId="7068" xr:uid="{5E460F20-ADD7-4C1A-9313-915EAA7C8724}"/>
    <cellStyle name="Notas 6 3 6 4 2" xfId="22176" xr:uid="{8ED0B5B5-4725-44CA-A43C-59C45A26A31A}"/>
    <cellStyle name="Notas 6 3 6 5" xfId="18736" xr:uid="{31E6EDB0-C747-4FF0-8EFA-3AC6AAAED69F}"/>
    <cellStyle name="Notas 6 3 7" xfId="3989" xr:uid="{83815BE2-6B5D-4417-B17B-FDC16C4B0B88}"/>
    <cellStyle name="Notas 6 3 7 2" xfId="6626" xr:uid="{368703B0-9E73-4E28-B0C5-D83DE3781756}"/>
    <cellStyle name="Notas 6 3 7 2 2" xfId="12937" xr:uid="{1050EC67-BD25-48D6-B335-392C79008C06}"/>
    <cellStyle name="Notas 6 3 7 2 2 2" xfId="28045" xr:uid="{8E1D49C6-260A-47FE-B9EE-6D2F78D0D03E}"/>
    <cellStyle name="Notas 6 3 7 2 3" xfId="16627" xr:uid="{F85A28C5-B347-4671-A382-F81DFDF9534A}"/>
    <cellStyle name="Notas 6 3 7 2 3 2" xfId="31735" xr:uid="{B6D1D951-D64C-42E6-A669-DE03C4B6C970}"/>
    <cellStyle name="Notas 6 3 7 2 4" xfId="21734" xr:uid="{C8C4EE20-5685-46E1-9DF6-08797AD1C6F1}"/>
    <cellStyle name="Notas 6 3 7 3" xfId="10371" xr:uid="{841B589F-65E6-4E86-B54D-3A2E57649BCC}"/>
    <cellStyle name="Notas 6 3 7 3 2" xfId="25479" xr:uid="{BEAEC148-2595-4A35-9655-2061975CE464}"/>
    <cellStyle name="Notas 6 3 7 4" xfId="13447" xr:uid="{EC9647E1-3F84-4767-9008-F72C4FF10CE4}"/>
    <cellStyle name="Notas 6 3 7 4 2" xfId="28555" xr:uid="{1755064F-8995-4CF2-8FEB-600B2B5240E6}"/>
    <cellStyle name="Notas 6 3 7 5" xfId="19097" xr:uid="{9803A082-B02E-4362-BC60-74B994AD4FBE}"/>
    <cellStyle name="Notas 6 3 8" xfId="4309" xr:uid="{A4DBA619-FBBB-4987-B320-28D83032AD9E}"/>
    <cellStyle name="Notas 6 3 8 2" xfId="6946" xr:uid="{2184BC01-8000-4C44-AA51-7C85E001DE82}"/>
    <cellStyle name="Notas 6 3 8 2 2" xfId="13257" xr:uid="{5A8A77D5-A3EC-487C-83E3-AF9012BE1B47}"/>
    <cellStyle name="Notas 6 3 8 2 2 2" xfId="28365" xr:uid="{A2052C47-8893-4A43-AC44-ED74161EA76C}"/>
    <cellStyle name="Notas 6 3 8 2 3" xfId="16921" xr:uid="{5BA7B45F-7C58-4F18-BA4D-B11CB909DEB4}"/>
    <cellStyle name="Notas 6 3 8 2 3 2" xfId="32029" xr:uid="{885532F3-883F-4D74-8D00-032815911900}"/>
    <cellStyle name="Notas 6 3 8 2 4" xfId="22054" xr:uid="{94FB1456-4CF9-4407-8C2E-31411EA330AF}"/>
    <cellStyle name="Notas 6 3 8 3" xfId="10691" xr:uid="{3F84C0CE-4FB4-400F-9868-0EEDB61A878D}"/>
    <cellStyle name="Notas 6 3 8 3 2" xfId="25799" xr:uid="{9DDD38F1-1CCB-424F-928D-79AEBA18B414}"/>
    <cellStyle name="Notas 6 3 8 4" xfId="7147" xr:uid="{9C005A15-7741-43AA-A796-120E2E4D4780}"/>
    <cellStyle name="Notas 6 3 8 4 2" xfId="22255" xr:uid="{4DA31E07-EC66-4C78-AB20-787409E285ED}"/>
    <cellStyle name="Notas 6 3 8 5" xfId="19417" xr:uid="{F11D6BB8-7FC0-417B-B496-85E6DD52304E}"/>
    <cellStyle name="Notas 6 3 9" xfId="4554" xr:uid="{CC5A9A3E-2CBC-4B81-BA89-1AB446DBE587}"/>
    <cellStyle name="Notas 6 3 9 2" xfId="10936" xr:uid="{BA0D30E8-1F49-47E7-B334-345C7DC91FD9}"/>
    <cellStyle name="Notas 6 3 9 2 2" xfId="26044" xr:uid="{27F56B09-F9CC-448E-9B3D-CD078CCF5912}"/>
    <cellStyle name="Notas 6 3 9 3" xfId="13779" xr:uid="{46641026-781D-441A-8F2A-E42619B0EC7C}"/>
    <cellStyle name="Notas 6 3 9 3 2" xfId="28887" xr:uid="{EB3E7FF8-203A-4A91-B3C7-CCBCC1751A5A}"/>
    <cellStyle name="Notas 6 3 9 4" xfId="19662" xr:uid="{D705B54B-23C5-4776-A12B-027C9A1E53B9}"/>
    <cellStyle name="Notas 6 4" xfId="2115" xr:uid="{2722899D-9D10-4732-BC57-A6C5BC193A4E}"/>
    <cellStyle name="Notas 6 4 10" xfId="8613" xr:uid="{229A33DB-33BF-462C-A70B-3A2A7E2ECA67}"/>
    <cellStyle name="Notas 6 4 10 2" xfId="23721" xr:uid="{C62BE061-8FBB-47D5-80F9-825E54B99AE5}"/>
    <cellStyle name="Notas 6 4 11" xfId="7898" xr:uid="{419AD2FE-A17C-4EA2-B629-E1504A5D52D7}"/>
    <cellStyle name="Notas 6 4 11 2" xfId="23006" xr:uid="{D734E8E8-1750-42A7-9A32-037E363247AD}"/>
    <cellStyle name="Notas 6 4 12" xfId="14583" xr:uid="{6C863179-D44C-46B5-91FD-EC962787B923}"/>
    <cellStyle name="Notas 6 4 12 2" xfId="29691" xr:uid="{FC123015-ADD7-4FE7-B351-BC8F34DDB5F0}"/>
    <cellStyle name="Notas 6 4 13" xfId="17340" xr:uid="{140F00EB-93A8-4095-9B07-F6DC1745B1A0}"/>
    <cellStyle name="Notas 6 4 2" xfId="2605" xr:uid="{DC72F35C-AD06-4B33-B4EA-5915A0A8EF9F}"/>
    <cellStyle name="Notas 6 4 2 2" xfId="5242" xr:uid="{764B4955-821D-4A4A-B961-81E7AFD93865}"/>
    <cellStyle name="Notas 6 4 2 2 2" xfId="11606" xr:uid="{20E41B34-57A0-49BC-87D2-F50ACFE12BB0}"/>
    <cellStyle name="Notas 6 4 2 2 2 2" xfId="26714" xr:uid="{21B60F7B-C33E-4C2A-93AB-2A73E7065E01}"/>
    <cellStyle name="Notas 6 4 2 2 3" xfId="15785" xr:uid="{1260321C-7921-441D-8586-1D835A1396F7}"/>
    <cellStyle name="Notas 6 4 2 2 3 2" xfId="30893" xr:uid="{77C16F9C-2D75-4E93-996F-2F8673E850F1}"/>
    <cellStyle name="Notas 6 4 2 2 4" xfId="20350" xr:uid="{9ADEAA4F-F09D-4C51-B264-3EBEE8520B45}"/>
    <cellStyle name="Notas 6 4 2 3" xfId="9072" xr:uid="{9FAEBF49-3B5F-49F1-AD4D-20766B840969}"/>
    <cellStyle name="Notas 6 4 2 3 2" xfId="24180" xr:uid="{CC5D927B-61AC-4D39-85EB-43BBB1F0626A}"/>
    <cellStyle name="Notas 6 4 2 4" xfId="15044" xr:uid="{6C3960EA-5988-4AD1-B44D-8E9A3DA75E31}"/>
    <cellStyle name="Notas 6 4 2 4 2" xfId="30152" xr:uid="{058DE624-1E9D-4F8B-AB8A-7CD6E590E531}"/>
    <cellStyle name="Notas 6 4 2 5" xfId="16403" xr:uid="{07C4AE27-32B9-45FF-BDFE-7166691CEA19}"/>
    <cellStyle name="Notas 6 4 2 5 2" xfId="31511" xr:uid="{670ED44E-D196-4AD4-9932-4DD6EC5C63F3}"/>
    <cellStyle name="Notas 6 4 2 6" xfId="17713" xr:uid="{B5D47F04-0AC0-4114-97A1-63AB609BF5E3}"/>
    <cellStyle name="Notas 6 4 3" xfId="2870" xr:uid="{5C34EA70-9C7C-4B86-BFBD-9BCCAFF08810}"/>
    <cellStyle name="Notas 6 4 3 2" xfId="5507" xr:uid="{B9DC0DCE-A17A-4CD6-B6B0-E02697184B54}"/>
    <cellStyle name="Notas 6 4 3 2 2" xfId="8131" xr:uid="{7BE8CA8D-15CE-4D6F-BBCA-EA9C39F81D17}"/>
    <cellStyle name="Notas 6 4 3 2 2 2" xfId="23239" xr:uid="{01659209-F1EB-4D2D-9B3B-45F4ED558CF2}"/>
    <cellStyle name="Notas 6 4 3 2 3" xfId="20615" xr:uid="{DF57498F-5A09-401A-B8C1-70C4389F7214}"/>
    <cellStyle name="Notas 6 4 3 3" xfId="15640" xr:uid="{976E3CFD-7494-4303-8409-5EDEC6C67BBA}"/>
    <cellStyle name="Notas 6 4 3 3 2" xfId="30748" xr:uid="{A04D8B25-8A05-4A8F-BE0E-C7FF77DBBDD1}"/>
    <cellStyle name="Notas 6 4 3 4" xfId="17978" xr:uid="{97E19D0F-F0A7-41B2-A3BF-42B505C2DDE4}"/>
    <cellStyle name="Notas 6 4 4" xfId="3173" xr:uid="{9A2572EE-9272-4DF2-9D31-E83EE287450A}"/>
    <cellStyle name="Notas 6 4 4 2" xfId="5810" xr:uid="{E5056961-E6F8-4E71-AEF2-E29C40774575}"/>
    <cellStyle name="Notas 6 4 4 2 2" xfId="12121" xr:uid="{B503B060-FBFE-4646-828E-2DC04D2B561E}"/>
    <cellStyle name="Notas 6 4 4 2 2 2" xfId="27229" xr:uid="{DFAB40B8-46BC-4636-8AB5-0ED5ACBEF39F}"/>
    <cellStyle name="Notas 6 4 4 2 3" xfId="14063" xr:uid="{01514D37-4189-4FA4-A489-0379B5A0DFBC}"/>
    <cellStyle name="Notas 6 4 4 2 3 2" xfId="29171" xr:uid="{E4817F97-A949-45CC-8733-17AB463BFA5A}"/>
    <cellStyle name="Notas 6 4 4 2 4" xfId="20918" xr:uid="{665C3394-D106-445B-AEBC-3EED496DF4B3}"/>
    <cellStyle name="Notas 6 4 4 3" xfId="9555" xr:uid="{BEA64D44-841E-4539-AE1B-EFFA6D71E4DA}"/>
    <cellStyle name="Notas 6 4 4 3 2" xfId="24663" xr:uid="{7071207D-F588-4A90-B15D-CF70D72C04E2}"/>
    <cellStyle name="Notas 6 4 4 4" xfId="15752" xr:uid="{D640B2AD-BE8E-4144-BFF4-60D563FD1ABD}"/>
    <cellStyle name="Notas 6 4 4 4 2" xfId="30860" xr:uid="{55356ABA-5CEB-43B0-8EFB-EA2C2270FC4E}"/>
    <cellStyle name="Notas 6 4 4 5" xfId="18281" xr:uid="{810772A2-F34D-4369-8907-2EC958C18D8A}"/>
    <cellStyle name="Notas 6 4 5" xfId="3499" xr:uid="{5837AC08-1538-4F06-BBF8-6D4B9D8B085E}"/>
    <cellStyle name="Notas 6 4 5 2" xfId="6136" xr:uid="{A3D14576-9C73-4420-BC89-0F2AC0299A8B}"/>
    <cellStyle name="Notas 6 4 5 2 2" xfId="12447" xr:uid="{115216A1-DB14-47B5-B17E-6E6F634235B0}"/>
    <cellStyle name="Notas 6 4 5 2 2 2" xfId="27555" xr:uid="{71DEF4CF-C738-4A1D-8930-E313767D9EF8}"/>
    <cellStyle name="Notas 6 4 5 2 3" xfId="14404" xr:uid="{7D3E017D-D74A-44ED-B46D-053573D8B08A}"/>
    <cellStyle name="Notas 6 4 5 2 3 2" xfId="29512" xr:uid="{F7705CA8-1ACD-4387-932E-513A82680D1E}"/>
    <cellStyle name="Notas 6 4 5 2 4" xfId="21244" xr:uid="{3275FF5F-7F89-4662-808B-9D7BDCD9502B}"/>
    <cellStyle name="Notas 6 4 5 3" xfId="9881" xr:uid="{FD1106E8-329F-4591-865D-20304FD015FA}"/>
    <cellStyle name="Notas 6 4 5 3 2" xfId="24989" xr:uid="{8DF1F5E7-7886-4939-8C24-318F98CDCEC7}"/>
    <cellStyle name="Notas 6 4 5 4" xfId="9289" xr:uid="{F3AC04C0-824F-4B27-8B9D-60C4F9027231}"/>
    <cellStyle name="Notas 6 4 5 4 2" xfId="24397" xr:uid="{B6C77334-071B-416B-B405-95ADD2A15755}"/>
    <cellStyle name="Notas 6 4 5 5" xfId="18607" xr:uid="{760D6FDD-F14E-48B9-8880-4A8ED441C460}"/>
    <cellStyle name="Notas 6 4 6" xfId="3805" xr:uid="{584514AA-C48D-43AA-B740-D2E0AD42A71A}"/>
    <cellStyle name="Notas 6 4 6 2" xfId="6442" xr:uid="{7511DDFB-7BCF-4DD1-B10A-2CC32D177B5D}"/>
    <cellStyle name="Notas 6 4 6 2 2" xfId="12753" xr:uid="{1BB84E6C-4082-4696-AB94-E0CDC9477CA7}"/>
    <cellStyle name="Notas 6 4 6 2 2 2" xfId="27861" xr:uid="{8562B79F-7DB5-4766-AE96-9DA303768720}"/>
    <cellStyle name="Notas 6 4 6 2 3" xfId="15344" xr:uid="{3E408C0B-88AA-44B1-9B6D-6840DF0C2F96}"/>
    <cellStyle name="Notas 6 4 6 2 3 2" xfId="30452" xr:uid="{AFC86A67-8897-446E-8482-B1F98967F81D}"/>
    <cellStyle name="Notas 6 4 6 2 4" xfId="21550" xr:uid="{4144177E-ACAD-4148-BEBA-697A76FDE24C}"/>
    <cellStyle name="Notas 6 4 6 3" xfId="10187" xr:uid="{CE7E8AB2-5ACA-4471-811D-567196D99589}"/>
    <cellStyle name="Notas 6 4 6 3 2" xfId="25295" xr:uid="{75546095-70EC-4F58-894B-3B8B935CB23C}"/>
    <cellStyle name="Notas 6 4 6 4" xfId="16077" xr:uid="{5F6D2F5A-0C6D-4E6D-B15B-D25405240044}"/>
    <cellStyle name="Notas 6 4 6 4 2" xfId="31185" xr:uid="{6CD5C580-C022-43CA-9D0F-54B3CBFC2881}"/>
    <cellStyle name="Notas 6 4 6 5" xfId="18913" xr:uid="{C629A911-515B-4045-BD57-EC95DD7648FD}"/>
    <cellStyle name="Notas 6 4 7" xfId="4187" xr:uid="{A748A3F0-F394-4D1F-98A3-CC2E060FCCAA}"/>
    <cellStyle name="Notas 6 4 7 2" xfId="6824" xr:uid="{6E3F0565-E4BE-4409-BBAC-19989C07FC06}"/>
    <cellStyle name="Notas 6 4 7 2 2" xfId="13135" xr:uid="{58614615-6A7A-4752-BBB9-F08A24EBA1EA}"/>
    <cellStyle name="Notas 6 4 7 2 2 2" xfId="28243" xr:uid="{3CDA14A2-A1CD-4F59-B4E5-176731A4C6E4}"/>
    <cellStyle name="Notas 6 4 7 2 3" xfId="16804" xr:uid="{B601E913-BD20-4F4B-9D97-9DF61D6E91A2}"/>
    <cellStyle name="Notas 6 4 7 2 3 2" xfId="31912" xr:uid="{411AABA3-D973-4869-99AF-4D2F9358DEEE}"/>
    <cellStyle name="Notas 6 4 7 2 4" xfId="21932" xr:uid="{1A837286-9CFD-42C0-8A81-C64BF730208D}"/>
    <cellStyle name="Notas 6 4 7 3" xfId="10569" xr:uid="{FD1D9AEB-0B61-4ED9-A607-4B3B7653DF36}"/>
    <cellStyle name="Notas 6 4 7 3 2" xfId="25677" xr:uid="{6494FFD3-3F62-4509-8F2A-5A42E9BE4620}"/>
    <cellStyle name="Notas 6 4 7 4" xfId="15075" xr:uid="{F1610293-FC51-4C43-872C-7E8FF3A91D9F}"/>
    <cellStyle name="Notas 6 4 7 4 2" xfId="30183" xr:uid="{F289FDDA-9413-4224-851B-4E1562A6A8F4}"/>
    <cellStyle name="Notas 6 4 7 5" xfId="19295" xr:uid="{A67C4860-C64B-44C6-94A7-DC6B0775578E}"/>
    <cellStyle name="Notas 6 4 8" xfId="4394" xr:uid="{260BFFEB-D75E-4471-AAF0-8B312BFDA8D1}"/>
    <cellStyle name="Notas 6 4 8 2" xfId="7031" xr:uid="{539FA4E5-A15F-4831-B3B4-508D9C4C8EB6}"/>
    <cellStyle name="Notas 6 4 8 2 2" xfId="13342" xr:uid="{2928A453-A690-4747-8C31-3281003A4005}"/>
    <cellStyle name="Notas 6 4 8 2 2 2" xfId="28450" xr:uid="{DDDF33DC-E885-4E31-87A0-CD335558306E}"/>
    <cellStyle name="Notas 6 4 8 2 3" xfId="17006" xr:uid="{4F313489-4CA3-499A-800A-FBC4789051C5}"/>
    <cellStyle name="Notas 6 4 8 2 3 2" xfId="32114" xr:uid="{6B52B5B3-E341-4276-B8CC-9EFCC3F01650}"/>
    <cellStyle name="Notas 6 4 8 2 4" xfId="22139" xr:uid="{849B713F-1BBD-4BB3-8FB4-0020E2833AE9}"/>
    <cellStyle name="Notas 6 4 8 3" xfId="10776" xr:uid="{5DD5D9D3-13E5-4A1E-B88F-002EF4B22C59}"/>
    <cellStyle name="Notas 6 4 8 3 2" xfId="25884" xr:uid="{E4800421-49D1-47CE-A903-20B141E7893D}"/>
    <cellStyle name="Notas 6 4 8 4" xfId="8137" xr:uid="{8BE5FBCB-67A3-44BB-B308-A101F201E159}"/>
    <cellStyle name="Notas 6 4 8 4 2" xfId="23245" xr:uid="{A2D59D6D-3884-4372-987C-063C26E1A26B}"/>
    <cellStyle name="Notas 6 4 8 5" xfId="19502" xr:uid="{E8F5C3DD-21DE-4B24-B4F5-9F30B6532602}"/>
    <cellStyle name="Notas 6 4 9" xfId="4752" xr:uid="{CC25A6AC-7724-4777-9396-C656AB069B6C}"/>
    <cellStyle name="Notas 6 4 9 2" xfId="11134" xr:uid="{E281575C-32E1-459F-A4FC-A80B934F25B9}"/>
    <cellStyle name="Notas 6 4 9 2 2" xfId="26242" xr:uid="{41B29EDA-6E46-4C07-809F-EB5DDF8A9B4A}"/>
    <cellStyle name="Notas 6 4 9 3" xfId="13662" xr:uid="{8B7415A4-9835-40ED-95A4-2690A0403826}"/>
    <cellStyle name="Notas 6 4 9 3 2" xfId="28770" xr:uid="{7C68440F-F56E-457E-8E4B-5351F37C7B55}"/>
    <cellStyle name="Notas 6 4 9 4" xfId="19860" xr:uid="{D7A7581E-CF6C-4232-90CE-0CA1D010A762}"/>
    <cellStyle name="Notas 6 5" xfId="2009" xr:uid="{497C6D12-57FB-47B0-8773-54EE6D5D59D7}"/>
    <cellStyle name="Notas 6 5 10" xfId="13434" xr:uid="{8CE06AE4-5DEB-48D5-9E86-EEEB613BFFD2}"/>
    <cellStyle name="Notas 6 5 10 2" xfId="28542" xr:uid="{1E4B45CA-036A-4E9D-9BBF-9E56E11F0190}"/>
    <cellStyle name="Notas 6 5 11" xfId="9286" xr:uid="{88A73234-F245-4162-832C-1F2139E1C8A4}"/>
    <cellStyle name="Notas 6 5 11 2" xfId="24394" xr:uid="{9CF3792A-1A71-46E9-B98A-BC7DA978E410}"/>
    <cellStyle name="Notas 6 5 12" xfId="17234" xr:uid="{825842D8-7F24-423B-A913-F28FC40A84F2}"/>
    <cellStyle name="Notas 6 5 2" xfId="2771" xr:uid="{05D73A58-7533-49D4-8CD0-CC8041979846}"/>
    <cellStyle name="Notas 6 5 2 2" xfId="5408" xr:uid="{191CDA39-5FE7-4348-9671-DBEB077560F4}"/>
    <cellStyle name="Notas 6 5 2 2 2" xfId="7668" xr:uid="{36B6FDD4-E07E-400F-95B3-65B0EB5A0850}"/>
    <cellStyle name="Notas 6 5 2 2 2 2" xfId="22776" xr:uid="{FE01B337-129F-42FD-86C0-CF1636BD54DF}"/>
    <cellStyle name="Notas 6 5 2 2 3" xfId="20516" xr:uid="{713948F2-ED1B-4D2F-BF18-FD94BA9ED6BA}"/>
    <cellStyle name="Notas 6 5 2 3" xfId="15742" xr:uid="{AC5D6328-AB93-4675-9D3F-C353FA439A5B}"/>
    <cellStyle name="Notas 6 5 2 3 2" xfId="30850" xr:uid="{1E3AE2D4-7CA7-418B-BD46-18F993BA9C78}"/>
    <cellStyle name="Notas 6 5 2 4" xfId="17879" xr:uid="{D15EDFFC-E072-46D9-A4B9-FEB9369D4248}"/>
    <cellStyle name="Notas 6 5 3" xfId="3074" xr:uid="{A2F02796-0450-4B75-AB47-2312480DA4C8}"/>
    <cellStyle name="Notas 6 5 3 2" xfId="5711" xr:uid="{B0FC83FE-CCEB-4E60-9307-6752C4BD9932}"/>
    <cellStyle name="Notas 6 5 3 2 2" xfId="12022" xr:uid="{41D2825C-709B-490A-A1F3-3C4EAEAFDB9A}"/>
    <cellStyle name="Notas 6 5 3 2 2 2" xfId="27130" xr:uid="{D8E3B89F-F8DF-4FEF-9962-197B8456C74D}"/>
    <cellStyle name="Notas 6 5 3 2 3" xfId="8124" xr:uid="{A5A814E3-5FE8-41FF-96BD-B4FA90C9B152}"/>
    <cellStyle name="Notas 6 5 3 2 3 2" xfId="23232" xr:uid="{030B4210-7299-4B70-A71D-2D1DA3F431B4}"/>
    <cellStyle name="Notas 6 5 3 2 4" xfId="20819" xr:uid="{70B58416-B74F-46B7-9A13-9C576378A24B}"/>
    <cellStyle name="Notas 6 5 3 3" xfId="9456" xr:uid="{91A59D35-1DE6-420F-A784-2D44EA681E83}"/>
    <cellStyle name="Notas 6 5 3 3 2" xfId="24564" xr:uid="{2C9BEA69-98DE-4ECD-B486-97A840676F30}"/>
    <cellStyle name="Notas 6 5 3 4" xfId="13399" xr:uid="{31ABF149-73F1-467F-BEE9-FB61E666FBE6}"/>
    <cellStyle name="Notas 6 5 3 4 2" xfId="28507" xr:uid="{AAB2F06D-B08F-4616-80AA-2A5B47116057}"/>
    <cellStyle name="Notas 6 5 3 5" xfId="18182" xr:uid="{7543AD85-2611-47D3-8389-25CC2BEDD3B4}"/>
    <cellStyle name="Notas 6 5 4" xfId="3400" xr:uid="{80933FA9-2C9C-4D3B-8677-53141CE7693F}"/>
    <cellStyle name="Notas 6 5 4 2" xfId="6037" xr:uid="{6F51645A-DB60-4496-8C96-1B29C816F092}"/>
    <cellStyle name="Notas 6 5 4 2 2" xfId="12348" xr:uid="{76042AE7-4976-4F63-B342-F7977E021592}"/>
    <cellStyle name="Notas 6 5 4 2 2 2" xfId="27456" xr:uid="{0A8A2206-4DCC-4FBB-B0BB-30823BD13480}"/>
    <cellStyle name="Notas 6 5 4 2 3" xfId="13501" xr:uid="{5A17A379-D8FD-4D18-BD76-966F4D683043}"/>
    <cellStyle name="Notas 6 5 4 2 3 2" xfId="28609" xr:uid="{DF29054B-6730-4661-974E-47F4827D43FA}"/>
    <cellStyle name="Notas 6 5 4 2 4" xfId="21145" xr:uid="{CCB25408-CDDB-486A-8280-591728B55074}"/>
    <cellStyle name="Notas 6 5 4 3" xfId="9782" xr:uid="{3D55A8AC-6A24-4A16-BEED-67889896EDE4}"/>
    <cellStyle name="Notas 6 5 4 3 2" xfId="24890" xr:uid="{F4E913D4-1B3B-4729-877A-74E672261888}"/>
    <cellStyle name="Notas 6 5 4 4" xfId="13781" xr:uid="{8BBED72E-FD01-4DC0-9769-C63F6E92B7BA}"/>
    <cellStyle name="Notas 6 5 4 4 2" xfId="28889" xr:uid="{5C9901EF-8D63-4893-B699-A537D461464B}"/>
    <cellStyle name="Notas 6 5 4 5" xfId="18508" xr:uid="{67509A5E-56EC-448C-87A3-D9F528F3B11F}"/>
    <cellStyle name="Notas 6 5 5" xfId="3706" xr:uid="{5F8C2419-9FE2-4378-A4BC-D6D330330554}"/>
    <cellStyle name="Notas 6 5 5 2" xfId="6343" xr:uid="{145D5EE7-12CF-4C59-9D5A-2E04EC01E5EF}"/>
    <cellStyle name="Notas 6 5 5 2 2" xfId="12654" xr:uid="{21AC503D-7ACA-4DBF-91E5-F799332874F2}"/>
    <cellStyle name="Notas 6 5 5 2 2 2" xfId="27762" xr:uid="{07AEA2CC-3D30-4A93-AEF0-4E936DF75ECA}"/>
    <cellStyle name="Notas 6 5 5 2 3" xfId="15762" xr:uid="{D4FC5F0D-4E90-435C-9F71-5659711F74D3}"/>
    <cellStyle name="Notas 6 5 5 2 3 2" xfId="30870" xr:uid="{8E43F8DA-1387-4D0E-9CF4-B7AF25B8C9A1}"/>
    <cellStyle name="Notas 6 5 5 2 4" xfId="21451" xr:uid="{D007C44F-9A1C-4F09-B588-8E48EEC7E627}"/>
    <cellStyle name="Notas 6 5 5 3" xfId="10088" xr:uid="{566391B2-8F87-43FE-A418-0107CEE9DF5B}"/>
    <cellStyle name="Notas 6 5 5 3 2" xfId="25196" xr:uid="{9C9637DB-2AF4-402E-9E38-11E1F1E7FDD1}"/>
    <cellStyle name="Notas 6 5 5 4" xfId="13897" xr:uid="{04486157-4B6C-42C1-884D-8EEDCEFBA701}"/>
    <cellStyle name="Notas 6 5 5 4 2" xfId="29005" xr:uid="{1F1C34F2-5E49-4B25-8C2D-81E37838CEA9}"/>
    <cellStyle name="Notas 6 5 5 5" xfId="18814" xr:uid="{B1C7B5B3-D2BE-4A5F-B3CF-D71F0C190AA1}"/>
    <cellStyle name="Notas 6 5 6" xfId="4081" xr:uid="{213F63D1-5DD9-4557-8389-015F94429417}"/>
    <cellStyle name="Notas 6 5 6 2" xfId="6718" xr:uid="{7EC680FD-5DEF-421E-80FB-5128E4C6371D}"/>
    <cellStyle name="Notas 6 5 6 2 2" xfId="13029" xr:uid="{5CDE3140-0338-444D-AB39-334D4E39F9A1}"/>
    <cellStyle name="Notas 6 5 6 2 2 2" xfId="28137" xr:uid="{36A3BE11-A2BE-43C9-801F-898DD6948FE5}"/>
    <cellStyle name="Notas 6 5 6 2 3" xfId="16705" xr:uid="{8204A975-E4D3-44A3-B1A1-249E62BE98E2}"/>
    <cellStyle name="Notas 6 5 6 2 3 2" xfId="31813" xr:uid="{15A989BC-A0B7-4324-B946-EB5324DE45EF}"/>
    <cellStyle name="Notas 6 5 6 2 4" xfId="21826" xr:uid="{7EAC994C-911F-4556-85FF-7B17B64C2B74}"/>
    <cellStyle name="Notas 6 5 6 3" xfId="10463" xr:uid="{9340B82F-4841-4D80-8648-0E978ADC2786}"/>
    <cellStyle name="Notas 6 5 6 3 2" xfId="25571" xr:uid="{AC61366F-759D-46A8-86D9-719D17AB7095}"/>
    <cellStyle name="Notas 6 5 6 4" xfId="15330" xr:uid="{78E638FB-8800-4A60-AB56-183BFCD0D6DB}"/>
    <cellStyle name="Notas 6 5 6 4 2" xfId="30438" xr:uid="{6412F014-5F0F-4094-A0B1-0F95FD3DFBF0}"/>
    <cellStyle name="Notas 6 5 6 5" xfId="19189" xr:uid="{C86BB4AB-8B05-427D-A17E-7E6D36558818}"/>
    <cellStyle name="Notas 6 5 7" xfId="4363" xr:uid="{78009EB6-F1A3-429E-8A02-58FA854445E8}"/>
    <cellStyle name="Notas 6 5 7 2" xfId="7000" xr:uid="{0FA02385-4B00-42A2-9A10-7EC945FA3159}"/>
    <cellStyle name="Notas 6 5 7 2 2" xfId="13311" xr:uid="{A5CDC837-E138-4CA0-97D1-BC66FA56B87A}"/>
    <cellStyle name="Notas 6 5 7 2 2 2" xfId="28419" xr:uid="{B1C88F33-847D-488F-BC28-28E6EF3D0772}"/>
    <cellStyle name="Notas 6 5 7 2 3" xfId="16975" xr:uid="{F976C614-5499-43A2-AB2C-67FF7F2589CE}"/>
    <cellStyle name="Notas 6 5 7 2 3 2" xfId="32083" xr:uid="{BD01148C-5729-48CB-9F36-B96B5C7E7A64}"/>
    <cellStyle name="Notas 6 5 7 2 4" xfId="22108" xr:uid="{48CC8333-C5CB-4F45-8EB6-CFE68CD8E65B}"/>
    <cellStyle name="Notas 6 5 7 3" xfId="10745" xr:uid="{926408A1-AC15-498E-AA26-EB7C14DB6823}"/>
    <cellStyle name="Notas 6 5 7 3 2" xfId="25853" xr:uid="{8A7AC0B9-98A7-4BAA-A5F2-DD2C8218CA2D}"/>
    <cellStyle name="Notas 6 5 7 4" xfId="8100" xr:uid="{142CB310-C1EF-4FEB-8458-8CBB7A82F5AC}"/>
    <cellStyle name="Notas 6 5 7 4 2" xfId="23208" xr:uid="{E8A6C8B0-9A35-470E-8C0D-C885ACFD12F6}"/>
    <cellStyle name="Notas 6 5 7 5" xfId="19471" xr:uid="{BB9947CA-4ED0-4044-AA85-B8AAAD9F5F41}"/>
    <cellStyle name="Notas 6 5 8" xfId="4646" xr:uid="{D576097D-AE21-440E-A07C-DBD359FD1671}"/>
    <cellStyle name="Notas 6 5 8 2" xfId="11028" xr:uid="{BDF658B7-27E5-4D28-9725-45AB804209BA}"/>
    <cellStyle name="Notas 6 5 8 2 2" xfId="26136" xr:uid="{43D34A8B-DEAF-4D24-B740-D4E22B29D1D2}"/>
    <cellStyle name="Notas 6 5 8 3" xfId="15611" xr:uid="{6B812DAE-3764-41E8-A81D-511AE0A059C9}"/>
    <cellStyle name="Notas 6 5 8 3 2" xfId="30719" xr:uid="{F9C5E9A4-F180-40F4-99FE-FE2A799A8D27}"/>
    <cellStyle name="Notas 6 5 8 4" xfId="19754" xr:uid="{38A4E358-098B-4869-9014-E4933BA1B2A5}"/>
    <cellStyle name="Notas 6 5 9" xfId="8507" xr:uid="{DE34986F-1DCA-4666-A2F5-C717EE1471D5}"/>
    <cellStyle name="Notas 6 5 9 2" xfId="23615" xr:uid="{A7C0C201-92FD-411C-91F2-664E27AC95E5}"/>
    <cellStyle name="Notas 7" xfId="1469" xr:uid="{00000000-0005-0000-0000-0000C1050000}"/>
    <cellStyle name="Notas 7 2" xfId="1924" xr:uid="{E733352E-89E0-407B-ADF8-88317D6E9680}"/>
    <cellStyle name="Notas 7 2 10" xfId="15298" xr:uid="{5B993BBD-195F-4BCA-B7E3-38C2587BE28D}"/>
    <cellStyle name="Notas 7 2 10 2" xfId="30406" xr:uid="{1BE110BA-74FA-431B-98B9-62E382F3E8DC}"/>
    <cellStyle name="Notas 7 2 11" xfId="13433" xr:uid="{FCC432AC-AD6D-473D-9838-84B0B26BAD4A}"/>
    <cellStyle name="Notas 7 2 11 2" xfId="28541" xr:uid="{D1EAF4F5-C347-4575-A3D2-E9E25E6533DC}"/>
    <cellStyle name="Notas 7 2 12" xfId="17149" xr:uid="{CB4F9AC9-7304-467A-9CC5-DEF5D5A38511}"/>
    <cellStyle name="Notas 7 2 2" xfId="2484" xr:uid="{449E9B57-2DB9-4377-995D-8618C0926432}"/>
    <cellStyle name="Notas 7 2 2 2" xfId="5121" xr:uid="{5C315BC2-A0A4-4FD6-A60A-40F13C702146}"/>
    <cellStyle name="Notas 7 2 2 2 2" xfId="11485" xr:uid="{300F05A1-882B-4C59-91BD-5DB241DB59FE}"/>
    <cellStyle name="Notas 7 2 2 2 2 2" xfId="26593" xr:uid="{554AEB95-F946-4FF9-8061-3F13EA3C09A6}"/>
    <cellStyle name="Notas 7 2 2 2 3" xfId="7313" xr:uid="{734BE537-B04E-4537-87C9-DC570F25A56E}"/>
    <cellStyle name="Notas 7 2 2 2 3 2" xfId="22421" xr:uid="{157B662D-3852-4B5E-B979-70DD0880B4FE}"/>
    <cellStyle name="Notas 7 2 2 2 4" xfId="20229" xr:uid="{707CCEBF-8F77-4626-97E9-9BE84AA885F8}"/>
    <cellStyle name="Notas 7 2 2 3" xfId="8951" xr:uid="{C9FA6FA4-B6BB-439B-A6AD-8D239F61BB78}"/>
    <cellStyle name="Notas 7 2 2 3 2" xfId="24059" xr:uid="{8ADB64B8-FCD7-4AE6-B5A6-D6D5CB71F1ED}"/>
    <cellStyle name="Notas 7 2 3" xfId="2700" xr:uid="{37359C20-EF3C-455C-8AB2-AE9D313B6F9B}"/>
    <cellStyle name="Notas 7 2 3 2" xfId="5337" xr:uid="{F36E7479-1A27-4930-A830-9C60E6E410B5}"/>
    <cellStyle name="Notas 7 2 3 2 2" xfId="14224" xr:uid="{756F8250-BE01-4C6F-B597-1406E47EF6EE}"/>
    <cellStyle name="Notas 7 2 3 2 2 2" xfId="29332" xr:uid="{81B82C5B-5F8F-4778-84CD-FC9D022BF5A1}"/>
    <cellStyle name="Notas 7 2 3 2 3" xfId="20445" xr:uid="{68C9649D-498E-4E5D-A4C0-D87ECC83E0A1}"/>
    <cellStyle name="Notas 7 2 3 3" xfId="15686" xr:uid="{E66E70B1-0413-42D2-AFF8-6AD64DD29521}"/>
    <cellStyle name="Notas 7 2 3 3 2" xfId="30794" xr:uid="{D56164B6-68B5-4FA0-8C97-476BF4CD9312}"/>
    <cellStyle name="Notas 7 2 3 4" xfId="17808" xr:uid="{D99E5826-AA1B-4CB8-A01C-D98B928E3C05}"/>
    <cellStyle name="Notas 7 2 4" xfId="3003" xr:uid="{2EA14D35-245B-4D46-BC70-86099A5E8FDF}"/>
    <cellStyle name="Notas 7 2 4 2" xfId="5640" xr:uid="{EAA26E34-8F2C-4E77-AB4E-2068AFB1520C}"/>
    <cellStyle name="Notas 7 2 4 2 2" xfId="11951" xr:uid="{E517986E-644A-493B-9FF4-6A119C728A70}"/>
    <cellStyle name="Notas 7 2 4 2 2 2" xfId="27059" xr:uid="{46ED2B8D-C7C0-4EF8-B04F-20FD4CCA46B9}"/>
    <cellStyle name="Notas 7 2 4 2 3" xfId="8731" xr:uid="{266F22DE-2510-4FFF-B31E-9FD476FB433C}"/>
    <cellStyle name="Notas 7 2 4 2 3 2" xfId="23839" xr:uid="{B698385C-7BB1-4E97-A5B7-1EC190B4533C}"/>
    <cellStyle name="Notas 7 2 4 2 4" xfId="20748" xr:uid="{AE8AE899-538C-4D6E-894D-7689054A7134}"/>
    <cellStyle name="Notas 7 2 4 3" xfId="9385" xr:uid="{773F7B7F-8B09-419E-A921-7546C1B28E1A}"/>
    <cellStyle name="Notas 7 2 4 3 2" xfId="24493" xr:uid="{92E3EAFD-DA57-4126-AEB8-47F1F4772BD8}"/>
    <cellStyle name="Notas 7 2 4 4" xfId="16562" xr:uid="{177FD95E-DF37-4D06-8836-B3ED161DB496}"/>
    <cellStyle name="Notas 7 2 4 4 2" xfId="31670" xr:uid="{366ADB83-5B6B-4365-B5FF-B6E8F092720F}"/>
    <cellStyle name="Notas 7 2 4 5" xfId="18111" xr:uid="{A97D593C-4B43-4783-88A9-E3197FCB1A00}"/>
    <cellStyle name="Notas 7 2 5" xfId="3329" xr:uid="{FB1F1242-E301-457A-A3E6-486E4DAEC353}"/>
    <cellStyle name="Notas 7 2 5 2" xfId="5966" xr:uid="{9C3AD655-E716-459A-B27E-A0AC0938DC32}"/>
    <cellStyle name="Notas 7 2 5 2 2" xfId="12277" xr:uid="{59341009-D9A6-42BF-A9ED-4F5A9EF6ADD7}"/>
    <cellStyle name="Notas 7 2 5 2 2 2" xfId="27385" xr:uid="{712460AA-52D7-4006-A2AA-F280B3BBC3D5}"/>
    <cellStyle name="Notas 7 2 5 2 3" xfId="15294" xr:uid="{9665C706-9292-417F-A1F2-91392286F288}"/>
    <cellStyle name="Notas 7 2 5 2 3 2" xfId="30402" xr:uid="{BF9A6C0F-4771-4981-B651-808A2B45F3FB}"/>
    <cellStyle name="Notas 7 2 5 2 4" xfId="21074" xr:uid="{E28BF77F-0272-4AA5-961D-2D3674F14492}"/>
    <cellStyle name="Notas 7 2 5 3" xfId="9711" xr:uid="{D908B482-46C5-48BC-A764-163B858AC039}"/>
    <cellStyle name="Notas 7 2 5 3 2" xfId="24819" xr:uid="{DFBD5D0F-6743-4832-A57A-5775F7863B1D}"/>
    <cellStyle name="Notas 7 2 5 4" xfId="7409" xr:uid="{72E9E6D0-71EA-44F4-B570-1CBC22F343C9}"/>
    <cellStyle name="Notas 7 2 5 4 2" xfId="22517" xr:uid="{5D933D51-5D3D-4B7A-9796-4AD3A371CC6D}"/>
    <cellStyle name="Notas 7 2 5 5" xfId="18437" xr:uid="{E85BC2E7-B858-4820-A190-3DE9C412FC29}"/>
    <cellStyle name="Notas 7 2 6" xfId="3635" xr:uid="{CA5B714E-25B3-4953-803B-16A6E100F28A}"/>
    <cellStyle name="Notas 7 2 6 2" xfId="6272" xr:uid="{12CEF783-0F31-40C9-A785-A97BDAC01701}"/>
    <cellStyle name="Notas 7 2 6 2 2" xfId="12583" xr:uid="{ADC00649-010F-4AD1-BCD5-EF37C7698AE0}"/>
    <cellStyle name="Notas 7 2 6 2 2 2" xfId="27691" xr:uid="{8F80834D-8BC6-453A-B5BD-231645107DE2}"/>
    <cellStyle name="Notas 7 2 6 2 3" xfId="7481" xr:uid="{3C8D5651-1D88-44C2-B322-D87B3F843636}"/>
    <cellStyle name="Notas 7 2 6 2 3 2" xfId="22589" xr:uid="{B561DEFE-259C-4C14-BF27-47C02B2103D7}"/>
    <cellStyle name="Notas 7 2 6 2 4" xfId="21380" xr:uid="{D12C6D59-8D91-4F80-AC9F-D0AC4C899FE6}"/>
    <cellStyle name="Notas 7 2 6 3" xfId="10017" xr:uid="{D8B43B24-D173-48B7-946E-1B0B366F13E7}"/>
    <cellStyle name="Notas 7 2 6 3 2" xfId="25125" xr:uid="{6A4F5F71-7F3C-4270-80AB-2A97E1543CAB}"/>
    <cellStyle name="Notas 7 2 6 4" xfId="14632" xr:uid="{35ACDFD8-C51C-4EF8-88D3-88A518DE9A03}"/>
    <cellStyle name="Notas 7 2 6 4 2" xfId="29740" xr:uid="{DC2265DB-9E4F-4820-8E1B-C476AD8D118D}"/>
    <cellStyle name="Notas 7 2 6 5" xfId="18743" xr:uid="{C74906F4-8F1E-49D6-BAF6-090C0E9B6494}"/>
    <cellStyle name="Notas 7 2 7" xfId="3996" xr:uid="{30AD9BAF-93FD-4BF7-B7A8-CDC5BFA69C69}"/>
    <cellStyle name="Notas 7 2 7 2" xfId="6633" xr:uid="{79C03C25-C5C8-4BF4-B0AA-4803C7490330}"/>
    <cellStyle name="Notas 7 2 7 2 2" xfId="12944" xr:uid="{BBABA8AB-4B47-4F2C-9BDA-078E21127119}"/>
    <cellStyle name="Notas 7 2 7 2 2 2" xfId="28052" xr:uid="{F97F8562-F114-439B-BDC9-CEA318EEAAB2}"/>
    <cellStyle name="Notas 7 2 7 2 3" xfId="16634" xr:uid="{7D3DC511-2B7B-4F00-9D30-29AD92307738}"/>
    <cellStyle name="Notas 7 2 7 2 3 2" xfId="31742" xr:uid="{ACFBB7F6-DC96-471B-A5EC-3850804FED44}"/>
    <cellStyle name="Notas 7 2 7 2 4" xfId="21741" xr:uid="{5518EF56-D624-4364-A39C-BD0207E58DB7}"/>
    <cellStyle name="Notas 7 2 7 3" xfId="10378" xr:uid="{D273645B-D788-41B9-BEF8-639C827E5836}"/>
    <cellStyle name="Notas 7 2 7 3 2" xfId="25486" xr:uid="{40F48D7F-B7EF-4695-96A3-3E1E23B806B9}"/>
    <cellStyle name="Notas 7 2 7 4" xfId="14069" xr:uid="{6EF1EE93-4438-467C-B56C-5EE9EB34BE08}"/>
    <cellStyle name="Notas 7 2 7 4 2" xfId="29177" xr:uid="{1C1F9FBF-F502-452B-B377-3C4C8454D179}"/>
    <cellStyle name="Notas 7 2 7 5" xfId="19104" xr:uid="{3D5C9EDC-5EB6-4E7F-8123-3D4ACEBFD06D}"/>
    <cellStyle name="Notas 7 2 8" xfId="4561" xr:uid="{A698C8B7-7F6E-4545-A63F-8A3CA8D63B86}"/>
    <cellStyle name="Notas 7 2 8 2" xfId="10943" xr:uid="{74EF9FDD-C538-4C2E-906C-BF8D51452E10}"/>
    <cellStyle name="Notas 7 2 8 2 2" xfId="26051" xr:uid="{17D56402-140D-4FF4-AC01-D403B7C2E539}"/>
    <cellStyle name="Notas 7 2 8 3" xfId="15907" xr:uid="{87486094-E103-4D79-A6EF-3CCADDF3C090}"/>
    <cellStyle name="Notas 7 2 8 3 2" xfId="31015" xr:uid="{9C769A6B-2C50-4208-9E31-47EEC524896F}"/>
    <cellStyle name="Notas 7 2 8 4" xfId="19669" xr:uid="{AD25F88C-D2DA-4A1E-94C3-5688594C9134}"/>
    <cellStyle name="Notas 7 2 9" xfId="8425" xr:uid="{88FAD035-FD73-4AC2-8595-3FE82C495593}"/>
    <cellStyle name="Notas 7 2 9 2" xfId="23533" xr:uid="{3BAFA1B0-2F23-4847-ACE8-C23F829C7C35}"/>
    <cellStyle name="Notas 7 3" xfId="1918" xr:uid="{472170EA-2E9E-4EFB-90D9-2168C7A67AE5}"/>
    <cellStyle name="Notas 7 3 10" xfId="8419" xr:uid="{7632BFC7-10A5-47EF-A62E-BB82B2D16CE7}"/>
    <cellStyle name="Notas 7 3 10 2" xfId="23527" xr:uid="{B788EC26-77A1-4628-B8DE-5FB31DBF2AA6}"/>
    <cellStyle name="Notas 7 3 11" xfId="7323" xr:uid="{650BEA92-B76E-41B9-8DDF-32634A9A8184}"/>
    <cellStyle name="Notas 7 3 11 2" xfId="22431" xr:uid="{020BBA5B-71FA-4025-8AEE-6F9B59C365C8}"/>
    <cellStyle name="Notas 7 3 12" xfId="13495" xr:uid="{71E7270D-6673-4B28-87D1-749F5BD9587D}"/>
    <cellStyle name="Notas 7 3 12 2" xfId="28603" xr:uid="{B55F97E4-488B-4A15-8B46-17403D98737E}"/>
    <cellStyle name="Notas 7 3 13" xfId="17143" xr:uid="{854DE1E1-DD74-4A45-93E0-1BBDB30A414D}"/>
    <cellStyle name="Notas 7 3 2" xfId="2478" xr:uid="{426BD253-E24D-4A41-99FF-95BA57081750}"/>
    <cellStyle name="Notas 7 3 2 2" xfId="5115" xr:uid="{F2FDC031-77AB-4A53-9CE7-4A7AB6209EA5}"/>
    <cellStyle name="Notas 7 3 2 2 2" xfId="11479" xr:uid="{7131E65F-A8A0-410D-AE01-9003749C63BC}"/>
    <cellStyle name="Notas 7 3 2 2 2 2" xfId="26587" xr:uid="{3219178C-B9A1-44C7-A0D1-82DA599C5773}"/>
    <cellStyle name="Notas 7 3 2 2 3" xfId="7767" xr:uid="{3B86619C-98E4-4449-81C2-4C378D2E2EAD}"/>
    <cellStyle name="Notas 7 3 2 2 3 2" xfId="22875" xr:uid="{3EEE8209-E495-4985-B8E5-3AA3B90B57CB}"/>
    <cellStyle name="Notas 7 3 2 2 4" xfId="20223" xr:uid="{555E18E8-8286-4F43-BB7A-512D3D6E74A7}"/>
    <cellStyle name="Notas 7 3 2 3" xfId="8945" xr:uid="{C1771503-BC0D-4BEE-8E32-C55E7FAE02F7}"/>
    <cellStyle name="Notas 7 3 2 3 2" xfId="24053" xr:uid="{D24668D3-2163-4018-9E6F-A1BBC24311FF}"/>
    <cellStyle name="Notas 7 3 2 4" xfId="7382" xr:uid="{77714D14-71BF-449E-9BFA-7E6E480DE491}"/>
    <cellStyle name="Notas 7 3 2 4 2" xfId="22490" xr:uid="{C57BA9CB-3FCD-4D39-8D9A-ABCF6AF262AD}"/>
    <cellStyle name="Notas 7 3 2 5" xfId="7960" xr:uid="{76B89019-A09A-484B-890E-C30BEED0F0F1}"/>
    <cellStyle name="Notas 7 3 2 5 2" xfId="23068" xr:uid="{83B002E5-5726-46FC-A8C0-44429F0D9283}"/>
    <cellStyle name="Notas 7 3 2 6" xfId="17640" xr:uid="{A913A25B-93A9-46B5-A65F-AC9C4D42918E}"/>
    <cellStyle name="Notas 7 3 3" xfId="2694" xr:uid="{A2E57CE5-4C17-4B03-BE75-F58BF8250827}"/>
    <cellStyle name="Notas 7 3 3 2" xfId="5331" xr:uid="{10DD8ECC-6BD0-441C-862C-81A743667288}"/>
    <cellStyle name="Notas 7 3 3 2 2" xfId="7919" xr:uid="{159BBC81-CD51-408F-86AB-F69067CBA118}"/>
    <cellStyle name="Notas 7 3 3 2 2 2" xfId="23027" xr:uid="{804FB509-A411-4322-A326-E197540D0858}"/>
    <cellStyle name="Notas 7 3 3 2 3" xfId="20439" xr:uid="{0A5F44A2-CBC5-491B-AFF0-C939ADA29916}"/>
    <cellStyle name="Notas 7 3 3 3" xfId="15439" xr:uid="{7487CCF0-002C-40AE-BD9E-2E4E46544568}"/>
    <cellStyle name="Notas 7 3 3 3 2" xfId="30547" xr:uid="{53070485-C688-42CE-B89C-5AFE19EA5CA5}"/>
    <cellStyle name="Notas 7 3 3 4" xfId="17802" xr:uid="{8CC7ADC3-9BC3-44A3-B65C-81B20BBCFC2D}"/>
    <cellStyle name="Notas 7 3 4" xfId="2997" xr:uid="{427FA474-8BA0-4EEC-B0E0-75F7F4C819A1}"/>
    <cellStyle name="Notas 7 3 4 2" xfId="5634" xr:uid="{E689A986-C904-40B5-A6C4-EA15C6524CBC}"/>
    <cellStyle name="Notas 7 3 4 2 2" xfId="11945" xr:uid="{2F340927-A67F-4A8F-817A-472D1698114B}"/>
    <cellStyle name="Notas 7 3 4 2 2 2" xfId="27053" xr:uid="{D4D2E021-251A-4125-BB0E-B6869F6B85FA}"/>
    <cellStyle name="Notas 7 3 4 2 3" xfId="7661" xr:uid="{2699E119-A222-497A-BD7C-6CB50BCEBFE4}"/>
    <cellStyle name="Notas 7 3 4 2 3 2" xfId="22769" xr:uid="{4C4F2F42-3DF4-4F2E-80D2-DA0E64971EB6}"/>
    <cellStyle name="Notas 7 3 4 2 4" xfId="20742" xr:uid="{DCE270B6-FB8E-44C1-8DD0-9F11D2417941}"/>
    <cellStyle name="Notas 7 3 4 3" xfId="9379" xr:uid="{BF7979EE-9B66-4505-BD1E-3A3193B58524}"/>
    <cellStyle name="Notas 7 3 4 3 2" xfId="24487" xr:uid="{AA0F118B-DC48-4C32-904B-5D3CF0D64FFA}"/>
    <cellStyle name="Notas 7 3 4 4" xfId="8048" xr:uid="{F7946592-9A8E-4CCB-A00F-05C460F29A8B}"/>
    <cellStyle name="Notas 7 3 4 4 2" xfId="23156" xr:uid="{286B70B6-3008-46D4-9B26-DDA7F96CA936}"/>
    <cellStyle name="Notas 7 3 4 5" xfId="18105" xr:uid="{B5B59F5B-C889-41C1-B399-D792F40C3417}"/>
    <cellStyle name="Notas 7 3 5" xfId="3323" xr:uid="{49C3CB07-74A1-4D52-88B8-5DAA7CC8F2F8}"/>
    <cellStyle name="Notas 7 3 5 2" xfId="5960" xr:uid="{005FC73D-D24F-4330-AD33-64EE1536FBBA}"/>
    <cellStyle name="Notas 7 3 5 2 2" xfId="12271" xr:uid="{30A9A24C-4969-42FA-994A-39839062BF86}"/>
    <cellStyle name="Notas 7 3 5 2 2 2" xfId="27379" xr:uid="{FCEF4F0B-35C8-40D2-83E8-FB4C9C503D18}"/>
    <cellStyle name="Notas 7 3 5 2 3" xfId="14176" xr:uid="{1982844B-A7B1-418C-8100-CD523839928C}"/>
    <cellStyle name="Notas 7 3 5 2 3 2" xfId="29284" xr:uid="{7BBC0F50-2B4E-4654-A11A-D238D9F6607F}"/>
    <cellStyle name="Notas 7 3 5 2 4" xfId="21068" xr:uid="{DB86A16E-0E91-4C72-B45E-7939E765F932}"/>
    <cellStyle name="Notas 7 3 5 3" xfId="9705" xr:uid="{7E3BF012-6B63-4EE1-9F7F-5DAFDA5C572C}"/>
    <cellStyle name="Notas 7 3 5 3 2" xfId="24813" xr:uid="{E76FF0A7-51EA-4012-BDC5-149EFF945129}"/>
    <cellStyle name="Notas 7 3 5 4" xfId="13750" xr:uid="{3F56A9A7-A09F-474F-81A8-5419225AD8C5}"/>
    <cellStyle name="Notas 7 3 5 4 2" xfId="28858" xr:uid="{D0B3B698-F389-4060-8E44-22C491E94BEF}"/>
    <cellStyle name="Notas 7 3 5 5" xfId="18431" xr:uid="{E2B7AC89-A185-4CBA-BE4F-F93D4D05E3F4}"/>
    <cellStyle name="Notas 7 3 6" xfId="3629" xr:uid="{F7AEFEE7-1DDA-4105-968F-63A083A918C5}"/>
    <cellStyle name="Notas 7 3 6 2" xfId="6266" xr:uid="{032E5F78-EE28-458F-A74E-4A8CD6A305B2}"/>
    <cellStyle name="Notas 7 3 6 2 2" xfId="12577" xr:uid="{FF53F100-3917-4D77-AD98-3D737348F9D5}"/>
    <cellStyle name="Notas 7 3 6 2 2 2" xfId="27685" xr:uid="{5F519E04-5990-40D8-870F-54AAA0DE9D39}"/>
    <cellStyle name="Notas 7 3 6 2 3" xfId="7734" xr:uid="{8119065D-EA1B-4143-8F0A-5400FDC0EBCB}"/>
    <cellStyle name="Notas 7 3 6 2 3 2" xfId="22842" xr:uid="{94F79A20-AF12-4C3C-91D0-C3B8E41A3D07}"/>
    <cellStyle name="Notas 7 3 6 2 4" xfId="21374" xr:uid="{52B8EEAE-9B34-4087-BABD-99E9E9857AF0}"/>
    <cellStyle name="Notas 7 3 6 3" xfId="10011" xr:uid="{1CF267A9-3AAE-47A0-8FEB-E5FE5D6A9FAC}"/>
    <cellStyle name="Notas 7 3 6 3 2" xfId="25119" xr:uid="{9D533806-0561-4B75-B38E-93AA502DFD93}"/>
    <cellStyle name="Notas 7 3 6 4" xfId="14530" xr:uid="{1B6047BE-9DF2-4B7E-A8D6-A918E62B3996}"/>
    <cellStyle name="Notas 7 3 6 4 2" xfId="29638" xr:uid="{D70FB9D2-E96F-4CAA-985F-AE5385D58855}"/>
    <cellStyle name="Notas 7 3 6 5" xfId="18737" xr:uid="{4AB0344A-9340-44C2-8B9E-04062C76698D}"/>
    <cellStyle name="Notas 7 3 7" xfId="3990" xr:uid="{F65A2870-3ED9-4274-A24E-8F05D9A79E40}"/>
    <cellStyle name="Notas 7 3 7 2" xfId="6627" xr:uid="{721826A7-C886-479C-BB4E-E288963042FA}"/>
    <cellStyle name="Notas 7 3 7 2 2" xfId="12938" xr:uid="{9B13B713-0CFD-4699-9CB5-82D2E1F8E960}"/>
    <cellStyle name="Notas 7 3 7 2 2 2" xfId="28046" xr:uid="{7F09950B-95AE-42DB-B8C7-D9C39F98CC20}"/>
    <cellStyle name="Notas 7 3 7 2 3" xfId="16628" xr:uid="{CAEC2906-F50D-42A5-82BD-5A8ADCEE0BE1}"/>
    <cellStyle name="Notas 7 3 7 2 3 2" xfId="31736" xr:uid="{D19B29B4-805B-47D8-8741-FA0F206206E3}"/>
    <cellStyle name="Notas 7 3 7 2 4" xfId="21735" xr:uid="{0105687D-0128-4073-8C6B-5873F0970B96}"/>
    <cellStyle name="Notas 7 3 7 3" xfId="10372" xr:uid="{14EB32DF-019C-43E3-991C-770A06A5195F}"/>
    <cellStyle name="Notas 7 3 7 3 2" xfId="25480" xr:uid="{7FE37BA4-F352-40F5-9F8D-B11DE3FF95AB}"/>
    <cellStyle name="Notas 7 3 7 4" xfId="7970" xr:uid="{53033B5F-22EE-4589-8E2D-E3913E4BB13A}"/>
    <cellStyle name="Notas 7 3 7 4 2" xfId="23078" xr:uid="{80BF4007-D3B9-4F10-990F-E96E622C8C12}"/>
    <cellStyle name="Notas 7 3 7 5" xfId="19098" xr:uid="{B8AB0C50-1437-47AA-BC4B-FDE68E614251}"/>
    <cellStyle name="Notas 7 3 8" xfId="4310" xr:uid="{77BD787C-BA32-404B-9702-1211F87B8276}"/>
    <cellStyle name="Notas 7 3 8 2" xfId="6947" xr:uid="{4CE17824-FC2A-477A-841A-1BE697346CDD}"/>
    <cellStyle name="Notas 7 3 8 2 2" xfId="13258" xr:uid="{D6A80D24-40D4-40F9-AC47-5025B35AC53B}"/>
    <cellStyle name="Notas 7 3 8 2 2 2" xfId="28366" xr:uid="{AE1034E7-90D7-44FC-9576-65F0DAA35040}"/>
    <cellStyle name="Notas 7 3 8 2 3" xfId="16922" xr:uid="{FE9D7F18-1CCC-43BD-8599-361FED528FF8}"/>
    <cellStyle name="Notas 7 3 8 2 3 2" xfId="32030" xr:uid="{EB6B4B87-4D00-461C-8869-2D61C88AE785}"/>
    <cellStyle name="Notas 7 3 8 2 4" xfId="22055" xr:uid="{2BBF18B7-6652-4911-A166-A452D39301F5}"/>
    <cellStyle name="Notas 7 3 8 3" xfId="10692" xr:uid="{67C04CE2-CB26-4244-B650-1C4676D8E4B9}"/>
    <cellStyle name="Notas 7 3 8 3 2" xfId="25800" xr:uid="{A1C8FF4C-DC6F-4503-BEFE-96C3F0475878}"/>
    <cellStyle name="Notas 7 3 8 4" xfId="13887" xr:uid="{DF75C589-6467-4917-B061-3837E3FF5F92}"/>
    <cellStyle name="Notas 7 3 8 4 2" xfId="28995" xr:uid="{47AAC812-1E90-45D0-BDA4-36DC02915F04}"/>
    <cellStyle name="Notas 7 3 8 5" xfId="19418" xr:uid="{1719F2B0-25C6-446C-9838-0BC02049FF31}"/>
    <cellStyle name="Notas 7 3 9" xfId="4555" xr:uid="{13811435-CEFD-49C3-8C5C-A0458BE064C7}"/>
    <cellStyle name="Notas 7 3 9 2" xfId="10937" xr:uid="{BA9A9345-4754-4D39-9F7E-C75C990F5071}"/>
    <cellStyle name="Notas 7 3 9 2 2" xfId="26045" xr:uid="{F64BA969-8A86-4EF1-9A16-817E34E37402}"/>
    <cellStyle name="Notas 7 3 9 3" xfId="16316" xr:uid="{EB6CE942-24A9-46C5-AF4A-407A71C494BE}"/>
    <cellStyle name="Notas 7 3 9 3 2" xfId="31424" xr:uid="{CAB4F3E9-A7F5-4E06-8C9F-3C88CDD121E5}"/>
    <cellStyle name="Notas 7 3 9 4" xfId="19663" xr:uid="{B9A4DAD2-DB2F-4CF5-80CD-9B0298BF475F}"/>
    <cellStyle name="Notas 7 4" xfId="2116" xr:uid="{2F4AF979-97ED-4216-BE85-7588C37A1FCC}"/>
    <cellStyle name="Notas 7 4 10" xfId="8614" xr:uid="{33B10413-6151-4226-BD5E-F11849F6F495}"/>
    <cellStyle name="Notas 7 4 10 2" xfId="23722" xr:uid="{47892A8B-3810-4B64-B0EE-4ECBEB6BEABA}"/>
    <cellStyle name="Notas 7 4 11" xfId="14733" xr:uid="{BBCBBC96-D09B-4991-AC3C-8D8E7E29FE44}"/>
    <cellStyle name="Notas 7 4 11 2" xfId="29841" xr:uid="{F51C3A4F-F7AB-48D8-B508-3FC564A78358}"/>
    <cellStyle name="Notas 7 4 12" xfId="7640" xr:uid="{FDFAE1B9-8063-4C82-9701-95EE6B376998}"/>
    <cellStyle name="Notas 7 4 12 2" xfId="22748" xr:uid="{A353F7EC-AAB0-4C1A-8566-1D47996B773C}"/>
    <cellStyle name="Notas 7 4 13" xfId="17341" xr:uid="{B70ED7B9-BE8F-41C4-8002-1438BA35D906}"/>
    <cellStyle name="Notas 7 4 2" xfId="2606" xr:uid="{F26DB324-F0BA-4E5B-9BFF-9DFECB1BC769}"/>
    <cellStyle name="Notas 7 4 2 2" xfId="5243" xr:uid="{62FF47F9-7F2F-411C-A626-EF53124068E4}"/>
    <cellStyle name="Notas 7 4 2 2 2" xfId="11607" xr:uid="{060F79C2-3FF1-48CE-A50C-657200B50943}"/>
    <cellStyle name="Notas 7 4 2 2 2 2" xfId="26715" xr:uid="{FE953923-8D32-4D2B-A7BD-F4C62D3D09E8}"/>
    <cellStyle name="Notas 7 4 2 2 3" xfId="14061" xr:uid="{D0C0880B-7386-459A-A4EB-837A388FC779}"/>
    <cellStyle name="Notas 7 4 2 2 3 2" xfId="29169" xr:uid="{8786AB69-ED18-4437-940C-B9B45545F48B}"/>
    <cellStyle name="Notas 7 4 2 2 4" xfId="20351" xr:uid="{800E970C-E412-4C21-8510-C49F9C654882}"/>
    <cellStyle name="Notas 7 4 2 3" xfId="9073" xr:uid="{EAF2B601-B25C-44B8-A2FC-B775E79F5663}"/>
    <cellStyle name="Notas 7 4 2 3 2" xfId="24181" xr:uid="{09E2D4B4-4E48-4468-AFDF-960466554B7A}"/>
    <cellStyle name="Notas 7 4 2 4" xfId="7988" xr:uid="{6F6FFA57-6484-427C-9DF0-181B00F2A7E2}"/>
    <cellStyle name="Notas 7 4 2 4 2" xfId="23096" xr:uid="{257F1413-8F5C-4813-B484-CC9C3EA4663D}"/>
    <cellStyle name="Notas 7 4 2 5" xfId="13727" xr:uid="{590A2781-659B-41F4-B1CD-EB4FD6ECE565}"/>
    <cellStyle name="Notas 7 4 2 5 2" xfId="28835" xr:uid="{7AC73486-42B3-4C86-B190-C745733BDB17}"/>
    <cellStyle name="Notas 7 4 2 6" xfId="17714" xr:uid="{D8639568-06D8-4BEB-B2A5-4523308EE4BB}"/>
    <cellStyle name="Notas 7 4 3" xfId="2871" xr:uid="{83150CFB-9139-4652-A4F5-03C8F73B9F39}"/>
    <cellStyle name="Notas 7 4 3 2" xfId="5508" xr:uid="{895398AE-749D-465B-8A2C-4DE093B8B33E}"/>
    <cellStyle name="Notas 7 4 3 2 2" xfId="14308" xr:uid="{1466174A-88BF-4EAC-BC6C-2F34D199E0C6}"/>
    <cellStyle name="Notas 7 4 3 2 2 2" xfId="29416" xr:uid="{DF2330D6-871C-4AC9-91F7-699642A2624F}"/>
    <cellStyle name="Notas 7 4 3 2 3" xfId="20616" xr:uid="{9995A95D-2CF5-4B99-A34B-C3C49DC05D10}"/>
    <cellStyle name="Notas 7 4 3 3" xfId="8245" xr:uid="{FF93E3B6-A618-42F2-8DEF-5F0734805EA7}"/>
    <cellStyle name="Notas 7 4 3 3 2" xfId="23353" xr:uid="{E604D199-8E04-4A55-9B7B-E5FF2CAC9A7B}"/>
    <cellStyle name="Notas 7 4 3 4" xfId="17979" xr:uid="{FED226CB-FDFD-4C56-87FF-41B39899DC8B}"/>
    <cellStyle name="Notas 7 4 4" xfId="3174" xr:uid="{74737FB7-DA8E-496A-A8B9-1775136C7151}"/>
    <cellStyle name="Notas 7 4 4 2" xfId="5811" xr:uid="{251F70A3-D4DC-4BC9-A259-90CA0F3C8095}"/>
    <cellStyle name="Notas 7 4 4 2 2" xfId="12122" xr:uid="{B0DF916F-5AE5-4001-AEF7-8E3723057CFB}"/>
    <cellStyle name="Notas 7 4 4 2 2 2" xfId="27230" xr:uid="{6FEB45ED-555C-443F-A74E-72AD3C782F5E}"/>
    <cellStyle name="Notas 7 4 4 2 3" xfId="13918" xr:uid="{01A935EE-8445-48A4-9F2C-3EE6FC276874}"/>
    <cellStyle name="Notas 7 4 4 2 3 2" xfId="29026" xr:uid="{30E910B7-693B-4155-9B59-14C836D5D76F}"/>
    <cellStyle name="Notas 7 4 4 2 4" xfId="20919" xr:uid="{C894F979-C791-434B-810D-F12706353ACE}"/>
    <cellStyle name="Notas 7 4 4 3" xfId="9556" xr:uid="{47ACA589-9746-4024-BF7B-87CA8E468CB5}"/>
    <cellStyle name="Notas 7 4 4 3 2" xfId="24664" xr:uid="{D60BAF7D-E8F0-4938-B03D-99115FC94ABA}"/>
    <cellStyle name="Notas 7 4 4 4" xfId="14857" xr:uid="{893ED010-5DFA-443E-9D03-19DAE82DFCA7}"/>
    <cellStyle name="Notas 7 4 4 4 2" xfId="29965" xr:uid="{152FF134-E861-43C2-971F-D169B05E746A}"/>
    <cellStyle name="Notas 7 4 4 5" xfId="18282" xr:uid="{718CC1FF-8C4A-469E-89D8-27035D113A64}"/>
    <cellStyle name="Notas 7 4 5" xfId="3500" xr:uid="{E1AD573B-E699-4171-B42D-AE4D4F5EB479}"/>
    <cellStyle name="Notas 7 4 5 2" xfId="6137" xr:uid="{FDCB6FCD-1AED-4021-A413-7C85B53DACFD}"/>
    <cellStyle name="Notas 7 4 5 2 2" xfId="12448" xr:uid="{DD3FDDA6-4BC6-42C7-8E57-9B98389F5CBF}"/>
    <cellStyle name="Notas 7 4 5 2 2 2" xfId="27556" xr:uid="{0C21C983-898B-41C8-BC0D-8A4648674809}"/>
    <cellStyle name="Notas 7 4 5 2 3" xfId="16182" xr:uid="{AB1EF3A9-482E-418E-9278-54C46F8065FB}"/>
    <cellStyle name="Notas 7 4 5 2 3 2" xfId="31290" xr:uid="{3409B84B-880F-416F-AB9F-1A6670A9EAD1}"/>
    <cellStyle name="Notas 7 4 5 2 4" xfId="21245" xr:uid="{013CEB0A-F28B-4E25-AC5D-9F5C1FF69383}"/>
    <cellStyle name="Notas 7 4 5 3" xfId="9882" xr:uid="{1EE1D449-AE33-4566-9281-EAAF94EE0EC6}"/>
    <cellStyle name="Notas 7 4 5 3 2" xfId="24990" xr:uid="{BE765B8B-8EF2-4848-9C29-09891AEA5266}"/>
    <cellStyle name="Notas 7 4 5 4" xfId="14313" xr:uid="{10AB2D5D-C977-4EC4-BC81-02771EE4DA1B}"/>
    <cellStyle name="Notas 7 4 5 4 2" xfId="29421" xr:uid="{E4BF3D3F-E512-48A8-ADAD-82A4D709E760}"/>
    <cellStyle name="Notas 7 4 5 5" xfId="18608" xr:uid="{3F339C10-5E40-4548-9EA3-4ED04E2C4748}"/>
    <cellStyle name="Notas 7 4 6" xfId="3806" xr:uid="{755E310B-6839-46E2-A83D-71BB82439F1B}"/>
    <cellStyle name="Notas 7 4 6 2" xfId="6443" xr:uid="{0CE30F07-5A2D-458D-9452-4CB1483214D3}"/>
    <cellStyle name="Notas 7 4 6 2 2" xfId="12754" xr:uid="{8245B76B-6D07-4CA0-B194-0F48CE3B6613}"/>
    <cellStyle name="Notas 7 4 6 2 2 2" xfId="27862" xr:uid="{FDFA6BF3-A0C6-4996-918F-D13DEA7CB521}"/>
    <cellStyle name="Notas 7 4 6 2 3" xfId="16210" xr:uid="{16E1351E-F74A-4FD5-9CD3-1E3C121B93F2}"/>
    <cellStyle name="Notas 7 4 6 2 3 2" xfId="31318" xr:uid="{16CEB566-71F9-4819-9A59-BD86FEFE6DD1}"/>
    <cellStyle name="Notas 7 4 6 2 4" xfId="21551" xr:uid="{A6B01825-04A8-4DF8-AC64-24FAE7549008}"/>
    <cellStyle name="Notas 7 4 6 3" xfId="10188" xr:uid="{3ABCE2E3-C736-4368-BEF0-675367CCDF82}"/>
    <cellStyle name="Notas 7 4 6 3 2" xfId="25296" xr:uid="{9C674F80-CE6A-4881-BF34-03CE0D535344}"/>
    <cellStyle name="Notas 7 4 6 4" xfId="16517" xr:uid="{951DA35E-3377-48F4-BC0B-0CDA9C2EBBEC}"/>
    <cellStyle name="Notas 7 4 6 4 2" xfId="31625" xr:uid="{CA4FAC38-312E-43F3-9FB0-6B6140AAF170}"/>
    <cellStyle name="Notas 7 4 6 5" xfId="18914" xr:uid="{5AD50A91-6491-444A-B564-5357DE723479}"/>
    <cellStyle name="Notas 7 4 7" xfId="4188" xr:uid="{F5587C31-3248-4F9E-8E55-2EEBAA078862}"/>
    <cellStyle name="Notas 7 4 7 2" xfId="6825" xr:uid="{711CC0A0-2902-42E3-A5D0-CB438EE3F790}"/>
    <cellStyle name="Notas 7 4 7 2 2" xfId="13136" xr:uid="{AF61102A-A8AD-423E-B110-E04B2D787F78}"/>
    <cellStyle name="Notas 7 4 7 2 2 2" xfId="28244" xr:uid="{43686CA0-AD33-4992-9941-1C4C30A1B5D4}"/>
    <cellStyle name="Notas 7 4 7 2 3" xfId="16805" xr:uid="{EC9BE42B-1003-47F9-808B-17AF169A7A61}"/>
    <cellStyle name="Notas 7 4 7 2 3 2" xfId="31913" xr:uid="{E2DDD30D-8E4C-4DAC-8D80-D6D799F2912F}"/>
    <cellStyle name="Notas 7 4 7 2 4" xfId="21933" xr:uid="{92E19F28-D750-4EFD-8019-BEFB8FA9B49A}"/>
    <cellStyle name="Notas 7 4 7 3" xfId="10570" xr:uid="{4D8A7F23-B706-4F5A-BCC0-77BBD9E508A3}"/>
    <cellStyle name="Notas 7 4 7 3 2" xfId="25678" xr:uid="{4C3F018C-944C-449A-90DE-E39CE0928B77}"/>
    <cellStyle name="Notas 7 4 7 4" xfId="7142" xr:uid="{38F0C30A-C3FE-48CF-8D7C-33DD1DC5AE83}"/>
    <cellStyle name="Notas 7 4 7 4 2" xfId="22250" xr:uid="{57BF2DD0-71CD-4814-92FD-9FDE1F408225}"/>
    <cellStyle name="Notas 7 4 7 5" xfId="19296" xr:uid="{7906501A-D613-435D-A57D-38AABF3480DE}"/>
    <cellStyle name="Notas 7 4 8" xfId="4395" xr:uid="{25C249DF-C10A-418C-907C-DCAE2442FFCC}"/>
    <cellStyle name="Notas 7 4 8 2" xfId="7032" xr:uid="{E52BDE46-83BF-415A-9676-A9A8542303E5}"/>
    <cellStyle name="Notas 7 4 8 2 2" xfId="13343" xr:uid="{38662719-C464-486B-B676-5CBE13588E6D}"/>
    <cellStyle name="Notas 7 4 8 2 2 2" xfId="28451" xr:uid="{163BE8C9-1022-4025-B0CC-41BF47365625}"/>
    <cellStyle name="Notas 7 4 8 2 3" xfId="17007" xr:uid="{EACF8FA1-AAA3-4C3F-935A-71285079BFA5}"/>
    <cellStyle name="Notas 7 4 8 2 3 2" xfId="32115" xr:uid="{AEE852CC-EB1B-4180-BCA9-449FF8CCD0C8}"/>
    <cellStyle name="Notas 7 4 8 2 4" xfId="22140" xr:uid="{26F6C507-10DA-41F3-9F54-4EA566F05FDE}"/>
    <cellStyle name="Notas 7 4 8 3" xfId="10777" xr:uid="{352092F9-0C24-4DC1-97DB-9DC5A8494125}"/>
    <cellStyle name="Notas 7 4 8 3 2" xfId="25885" xr:uid="{9E5C0355-D7CF-4A75-ABA5-E3A40F156D6F}"/>
    <cellStyle name="Notas 7 4 8 4" xfId="14128" xr:uid="{EEF4691D-EA32-48E7-961B-971E82E48CEA}"/>
    <cellStyle name="Notas 7 4 8 4 2" xfId="29236" xr:uid="{31F411BB-3156-4441-91F4-24AF74C3AF4D}"/>
    <cellStyle name="Notas 7 4 8 5" xfId="19503" xr:uid="{2791D364-FC0C-46E7-A455-C0C6E744D4F9}"/>
    <cellStyle name="Notas 7 4 9" xfId="4753" xr:uid="{80E1C5C9-213C-40AE-BC04-9863F393F475}"/>
    <cellStyle name="Notas 7 4 9 2" xfId="11135" xr:uid="{840F332E-78AF-49CF-B96E-3B82233EC641}"/>
    <cellStyle name="Notas 7 4 9 2 2" xfId="26243" xr:uid="{75796D44-1D69-40BD-8BB5-AD445393E213}"/>
    <cellStyle name="Notas 7 4 9 3" xfId="8208" xr:uid="{2B0138F0-B838-472E-BD89-1D157A080EB6}"/>
    <cellStyle name="Notas 7 4 9 3 2" xfId="23316" xr:uid="{4B43D233-8C1A-416F-9065-A2F894736449}"/>
    <cellStyle name="Notas 7 4 9 4" xfId="19861" xr:uid="{37001EFC-2BD8-478A-A734-E407611B8D15}"/>
    <cellStyle name="Notas 7 5" xfId="2008" xr:uid="{B30079D2-5847-420E-B599-D9E7F325FC20}"/>
    <cellStyle name="Notas 7 5 10" xfId="8220" xr:uid="{85378E4A-FA17-483B-AF16-EF03F94FDC2D}"/>
    <cellStyle name="Notas 7 5 10 2" xfId="23328" xr:uid="{24778F6D-166B-409A-A42B-B08664F905B5}"/>
    <cellStyle name="Notas 7 5 11" xfId="15012" xr:uid="{CA5178F6-440B-4CE3-AD11-FE415903498B}"/>
    <cellStyle name="Notas 7 5 11 2" xfId="30120" xr:uid="{0EECCB7A-60E3-485B-8FFD-914D70DE8DD3}"/>
    <cellStyle name="Notas 7 5 12" xfId="17233" xr:uid="{284253E3-C048-4483-9A4D-139BC9793F6A}"/>
    <cellStyle name="Notas 7 5 2" xfId="2770" xr:uid="{E3C0B0CF-5912-44BA-A8D0-FED7EA0276A2}"/>
    <cellStyle name="Notas 7 5 2 2" xfId="5407" xr:uid="{E209FC6B-E6C9-4036-BD5D-AFF2D9857059}"/>
    <cellStyle name="Notas 7 5 2 2 2" xfId="7671" xr:uid="{9D620E65-383E-40ED-9D34-8E5F01009348}"/>
    <cellStyle name="Notas 7 5 2 2 2 2" xfId="22779" xr:uid="{571F4061-90EB-4EF7-825A-72344B159E62}"/>
    <cellStyle name="Notas 7 5 2 2 3" xfId="20515" xr:uid="{94CDEBAB-ED12-4E3A-BC50-BBF6EE2863A2}"/>
    <cellStyle name="Notas 7 5 2 3" xfId="16377" xr:uid="{8AC37FE8-7EB1-46D2-B844-E84FD837BE01}"/>
    <cellStyle name="Notas 7 5 2 3 2" xfId="31485" xr:uid="{E3FC0CE3-77A6-4F32-9A4E-04D8C8684A0F}"/>
    <cellStyle name="Notas 7 5 2 4" xfId="17878" xr:uid="{222AD15D-262E-468E-BC66-182AEBFFA44D}"/>
    <cellStyle name="Notas 7 5 3" xfId="3073" xr:uid="{207F0C87-C211-4487-A36E-03B3B40DC10E}"/>
    <cellStyle name="Notas 7 5 3 2" xfId="5710" xr:uid="{B48F8018-DD6E-4B47-BACE-358A0D531104}"/>
    <cellStyle name="Notas 7 5 3 2 2" xfId="12021" xr:uid="{16B32F47-5812-4628-BD86-93E92BE28ED6}"/>
    <cellStyle name="Notas 7 5 3 2 2 2" xfId="27129" xr:uid="{74F8C3AE-8846-48D6-8267-417D8EE23E02}"/>
    <cellStyle name="Notas 7 5 3 2 3" xfId="13795" xr:uid="{713D6ED9-5CC6-461C-B66F-9E71AE6EC637}"/>
    <cellStyle name="Notas 7 5 3 2 3 2" xfId="28903" xr:uid="{9A586862-8683-4FCD-A2D4-40F9F095B8BA}"/>
    <cellStyle name="Notas 7 5 3 2 4" xfId="20818" xr:uid="{40BCB40E-8EDC-48F9-923B-F55FE425BD02}"/>
    <cellStyle name="Notas 7 5 3 3" xfId="9455" xr:uid="{0A7021A0-3334-4AA4-B541-62FA3860351F}"/>
    <cellStyle name="Notas 7 5 3 3 2" xfId="24563" xr:uid="{206CE230-F7B7-47B4-8963-256813AD0441}"/>
    <cellStyle name="Notas 7 5 3 4" xfId="7654" xr:uid="{1EEDB429-950B-4CE8-A224-E16B9ED19932}"/>
    <cellStyle name="Notas 7 5 3 4 2" xfId="22762" xr:uid="{DB4A0AF0-601E-4B77-A50B-1DA9E9EA937E}"/>
    <cellStyle name="Notas 7 5 3 5" xfId="18181" xr:uid="{4778388B-006F-4F1E-9CEA-25E8436F5EA9}"/>
    <cellStyle name="Notas 7 5 4" xfId="3399" xr:uid="{0FF00903-BD03-4700-86C7-64B9928F4FB4}"/>
    <cellStyle name="Notas 7 5 4 2" xfId="6036" xr:uid="{A8E7FDB8-3363-465E-8661-311C0282215A}"/>
    <cellStyle name="Notas 7 5 4 2 2" xfId="12347" xr:uid="{CD91B603-5D2F-44D8-8138-ED9FF1AF2114}"/>
    <cellStyle name="Notas 7 5 4 2 2 2" xfId="27455" xr:uid="{493D47DD-693D-46F4-83DF-3DBE7F08CD4A}"/>
    <cellStyle name="Notas 7 5 4 2 3" xfId="7485" xr:uid="{80C0C13F-FE60-4664-8DFC-87D2ADDC8E2C}"/>
    <cellStyle name="Notas 7 5 4 2 3 2" xfId="22593" xr:uid="{452BF30F-C6D4-48C7-BAA4-37A315A374F2}"/>
    <cellStyle name="Notas 7 5 4 2 4" xfId="21144" xr:uid="{133601F8-4260-40AA-ACEE-6541F27BE45A}"/>
    <cellStyle name="Notas 7 5 4 3" xfId="9781" xr:uid="{0FB677CA-BC55-4067-9E83-A36A296EDC54}"/>
    <cellStyle name="Notas 7 5 4 3 2" xfId="24889" xr:uid="{57BB212A-FC87-4ED1-8490-CE6CF5C10FA1}"/>
    <cellStyle name="Notas 7 5 4 4" xfId="13767" xr:uid="{0D066652-5C3A-4B90-B5F3-0BF01ECEC852}"/>
    <cellStyle name="Notas 7 5 4 4 2" xfId="28875" xr:uid="{FE600704-CC59-4DA3-82E1-77B0FDE45632}"/>
    <cellStyle name="Notas 7 5 4 5" xfId="18507" xr:uid="{A642DF11-C547-45BC-9A9A-8DAF3B3B30D2}"/>
    <cellStyle name="Notas 7 5 5" xfId="3705" xr:uid="{2321AAD6-FA9E-4D23-8C4E-995C04864009}"/>
    <cellStyle name="Notas 7 5 5 2" xfId="6342" xr:uid="{D6C3A5D1-2403-4963-92F8-AD44BC740633}"/>
    <cellStyle name="Notas 7 5 5 2 2" xfId="12653" xr:uid="{22A8EBAA-1BE4-4E3D-AA4B-FB528DE65567}"/>
    <cellStyle name="Notas 7 5 5 2 2 2" xfId="27761" xr:uid="{31598645-C62C-480E-9CF9-29FA332FD240}"/>
    <cellStyle name="Notas 7 5 5 2 3" xfId="7876" xr:uid="{1B8FA90F-ADD8-4105-B6FE-352B12932112}"/>
    <cellStyle name="Notas 7 5 5 2 3 2" xfId="22984" xr:uid="{0BB3B9A0-16E1-4199-9E4F-3972DC4CA90B}"/>
    <cellStyle name="Notas 7 5 5 2 4" xfId="21450" xr:uid="{470955C5-81F2-4001-ABD7-AFA3B637EC52}"/>
    <cellStyle name="Notas 7 5 5 3" xfId="10087" xr:uid="{9319D64E-80A9-4BA9-A7E4-A1BF7045658E}"/>
    <cellStyle name="Notas 7 5 5 3 2" xfId="25195" xr:uid="{A701F7A8-879C-429A-BFA5-8924F01E15B5}"/>
    <cellStyle name="Notas 7 5 5 4" xfId="7542" xr:uid="{22C82C8E-3E96-43F9-9F79-9F8F26CE2B1B}"/>
    <cellStyle name="Notas 7 5 5 4 2" xfId="22650" xr:uid="{55B1A016-0451-424C-9154-E55A6E59000E}"/>
    <cellStyle name="Notas 7 5 5 5" xfId="18813" xr:uid="{788A80C7-2296-4588-8724-78D2C531E5AD}"/>
    <cellStyle name="Notas 7 5 6" xfId="4080" xr:uid="{28EAFA3E-4C57-4912-A76C-F5DFB7C65BEC}"/>
    <cellStyle name="Notas 7 5 6 2" xfId="6717" xr:uid="{70CA0799-E547-476E-BABD-167352B95582}"/>
    <cellStyle name="Notas 7 5 6 2 2" xfId="13028" xr:uid="{21EFC04C-AFAF-484C-9B61-72E3C18BBAF2}"/>
    <cellStyle name="Notas 7 5 6 2 2 2" xfId="28136" xr:uid="{D54F965C-1FFF-43E0-ABBD-2D235BD34FAB}"/>
    <cellStyle name="Notas 7 5 6 2 3" xfId="16704" xr:uid="{A00DE7EB-9480-4480-AAEC-C5344641B4A5}"/>
    <cellStyle name="Notas 7 5 6 2 3 2" xfId="31812" xr:uid="{0876982F-AAF6-44C4-9CF0-64929DCC87A2}"/>
    <cellStyle name="Notas 7 5 6 2 4" xfId="21825" xr:uid="{FD039336-D3BC-4D6F-ABD4-992DB7D9E9F4}"/>
    <cellStyle name="Notas 7 5 6 3" xfId="10462" xr:uid="{C4A998B1-0C71-4332-84EE-0C0A490EF369}"/>
    <cellStyle name="Notas 7 5 6 3 2" xfId="25570" xr:uid="{D00A9EE1-4F0A-4125-ACD1-E12E50D345DD}"/>
    <cellStyle name="Notas 7 5 6 4" xfId="11805" xr:uid="{F5BC3528-C0BB-4F42-AA48-3C202385EF02}"/>
    <cellStyle name="Notas 7 5 6 4 2" xfId="26913" xr:uid="{7E044E85-A762-4567-B372-447CA1DF9B84}"/>
    <cellStyle name="Notas 7 5 6 5" xfId="19188" xr:uid="{AC20F6CA-7D1F-4214-A96D-916DF367AEC4}"/>
    <cellStyle name="Notas 7 5 7" xfId="4362" xr:uid="{C82F315E-037E-4F78-8B8B-D705844332AA}"/>
    <cellStyle name="Notas 7 5 7 2" xfId="6999" xr:uid="{B52678A1-B8F9-4D92-8475-357774B91830}"/>
    <cellStyle name="Notas 7 5 7 2 2" xfId="13310" xr:uid="{F5475EEB-C463-4382-8649-AB2314893B34}"/>
    <cellStyle name="Notas 7 5 7 2 2 2" xfId="28418" xr:uid="{5F7A778D-D374-479D-8762-77DE650C4C04}"/>
    <cellStyle name="Notas 7 5 7 2 3" xfId="16974" xr:uid="{4413BBCD-D66B-4409-8BAB-8ACF274FDBA3}"/>
    <cellStyle name="Notas 7 5 7 2 3 2" xfId="32082" xr:uid="{05F784B1-2704-4F69-9820-6AA1940F3A54}"/>
    <cellStyle name="Notas 7 5 7 2 4" xfId="22107" xr:uid="{71C3832D-0414-4896-A0A1-6B87611EDEEC}"/>
    <cellStyle name="Notas 7 5 7 3" xfId="10744" xr:uid="{D4CAACC7-1057-4514-9631-7AA05F81AC91}"/>
    <cellStyle name="Notas 7 5 7 3 2" xfId="25852" xr:uid="{000A9D93-C461-44C2-A897-D4FA62EF1024}"/>
    <cellStyle name="Notas 7 5 7 4" xfId="14131" xr:uid="{F9D9BB02-924D-4587-8294-762F9147BB54}"/>
    <cellStyle name="Notas 7 5 7 4 2" xfId="29239" xr:uid="{B80A7EBA-93EA-421B-A329-2B8C19C9710A}"/>
    <cellStyle name="Notas 7 5 7 5" xfId="19470" xr:uid="{A955218F-5620-49FE-BB5E-81CA71F59B75}"/>
    <cellStyle name="Notas 7 5 8" xfId="4645" xr:uid="{C9B2EC50-CB40-4AAB-B879-D28AC3F38CD3}"/>
    <cellStyle name="Notas 7 5 8 2" xfId="11027" xr:uid="{6981CBB1-64CC-41FF-B1A2-B6349CEC0375}"/>
    <cellStyle name="Notas 7 5 8 2 2" xfId="26135" xr:uid="{01866325-46B5-4647-B414-E67C64F4C8A1}"/>
    <cellStyle name="Notas 7 5 8 3" xfId="15705" xr:uid="{89F0439A-CA3A-4148-92A7-1F1E1C16E5F0}"/>
    <cellStyle name="Notas 7 5 8 3 2" xfId="30813" xr:uid="{C88A6587-707F-49A6-874E-1147C75042F1}"/>
    <cellStyle name="Notas 7 5 8 4" xfId="19753" xr:uid="{E3AE114B-64F3-47F8-BDB3-5E372E9F7861}"/>
    <cellStyle name="Notas 7 5 9" xfId="8506" xr:uid="{D4256266-8682-4623-A656-7CA8125792C1}"/>
    <cellStyle name="Notas 7 5 9 2" xfId="23614" xr:uid="{DABF96BC-9584-4D9A-ABA4-DEBE282AF170}"/>
    <cellStyle name="Notas 8" xfId="1470" xr:uid="{00000000-0005-0000-0000-0000C2050000}"/>
    <cellStyle name="Notas 8 2" xfId="1925" xr:uid="{723D4C1C-9F8B-4F45-9857-CB945B9BE991}"/>
    <cellStyle name="Notas 8 2 10" xfId="15875" xr:uid="{888B809C-8BF2-4005-B45D-1115D081939E}"/>
    <cellStyle name="Notas 8 2 10 2" xfId="30983" xr:uid="{FAB8677F-9343-4F97-8F2C-BCCB02B93941}"/>
    <cellStyle name="Notas 8 2 11" xfId="14010" xr:uid="{35565B95-28F8-4474-A395-FE4D8044C945}"/>
    <cellStyle name="Notas 8 2 11 2" xfId="29118" xr:uid="{E1A1383F-9238-4D37-A921-DB149F2D7016}"/>
    <cellStyle name="Notas 8 2 12" xfId="17150" xr:uid="{7ACC4323-D841-4B6A-A2DF-1A3D03CB2362}"/>
    <cellStyle name="Notas 8 2 2" xfId="2485" xr:uid="{837E8B73-30F2-48F7-B5C3-FBAD5CDFFB84}"/>
    <cellStyle name="Notas 8 2 2 2" xfId="5122" xr:uid="{D558FE7A-349D-4960-83FA-AE159B0ECD17}"/>
    <cellStyle name="Notas 8 2 2 2 2" xfId="11486" xr:uid="{5102EDAC-5F33-497F-9B9C-B2D3E92EF259}"/>
    <cellStyle name="Notas 8 2 2 2 2 2" xfId="26594" xr:uid="{9FB45708-5636-497E-907B-2F09ADBA25A9}"/>
    <cellStyle name="Notas 8 2 2 2 3" xfId="7806" xr:uid="{917306A6-EBB0-4E26-9EE1-EA9B4388A1E5}"/>
    <cellStyle name="Notas 8 2 2 2 3 2" xfId="22914" xr:uid="{80F550AB-42BA-491D-9E5B-34002299FF6E}"/>
    <cellStyle name="Notas 8 2 2 2 4" xfId="20230" xr:uid="{35AFFB25-36A6-4D48-A5DE-607C4BA0E6A1}"/>
    <cellStyle name="Notas 8 2 2 3" xfId="8952" xr:uid="{2C422909-EBEC-4629-A0E4-35E7F37E41C0}"/>
    <cellStyle name="Notas 8 2 2 3 2" xfId="24060" xr:uid="{18178991-E62D-485C-B155-C39757148E80}"/>
    <cellStyle name="Notas 8 2 3" xfId="2701" xr:uid="{D1F9B02A-C6DA-49B1-B1CF-4118F4C33515}"/>
    <cellStyle name="Notas 8 2 3 2" xfId="5338" xr:uid="{4C1F6C9F-B583-4F46-8338-46DE4DF5493B}"/>
    <cellStyle name="Notas 8 2 3 2 2" xfId="14172" xr:uid="{E90CE3CD-E3B3-4A2E-9A18-6B80C86CC912}"/>
    <cellStyle name="Notas 8 2 3 2 2 2" xfId="29280" xr:uid="{ED90E296-5B64-428E-8405-BC6A098DB680}"/>
    <cellStyle name="Notas 8 2 3 2 3" xfId="20446" xr:uid="{41C23AAE-14AF-4021-ABFC-1DE7F95E55C7}"/>
    <cellStyle name="Notas 8 2 3 3" xfId="16490" xr:uid="{C0893994-C1E3-4899-883D-508906C4FEB3}"/>
    <cellStyle name="Notas 8 2 3 3 2" xfId="31598" xr:uid="{1391707C-0227-4E75-9052-09DE2C825F58}"/>
    <cellStyle name="Notas 8 2 3 4" xfId="17809" xr:uid="{08F90DBB-3003-4127-AE86-3B887088E326}"/>
    <cellStyle name="Notas 8 2 4" xfId="3004" xr:uid="{35436F88-B0F0-4397-AAB5-56B483845239}"/>
    <cellStyle name="Notas 8 2 4 2" xfId="5641" xr:uid="{35801BED-E33B-43C7-91AB-C6D621CF4669}"/>
    <cellStyle name="Notas 8 2 4 2 2" xfId="11952" xr:uid="{AFC8C7B8-BEE3-42CF-905F-01E1C1710A97}"/>
    <cellStyle name="Notas 8 2 4 2 2 2" xfId="27060" xr:uid="{F850FAEF-F060-439C-A378-579E4839CB62}"/>
    <cellStyle name="Notas 8 2 4 2 3" xfId="14040" xr:uid="{22E0624B-1212-44F6-B366-BD7B2BDEDE99}"/>
    <cellStyle name="Notas 8 2 4 2 3 2" xfId="29148" xr:uid="{C15E55AB-F0BB-4787-B58D-22A04232C163}"/>
    <cellStyle name="Notas 8 2 4 2 4" xfId="20749" xr:uid="{9D3C8B2A-7A36-4699-A7C7-2F3EBC7C2896}"/>
    <cellStyle name="Notas 8 2 4 3" xfId="9386" xr:uid="{E3CCCC11-11E6-4B45-88C9-305C763004C7}"/>
    <cellStyle name="Notas 8 2 4 3 2" xfId="24494" xr:uid="{7A696D77-7225-440F-BFA6-00FEC2F80A18}"/>
    <cellStyle name="Notas 8 2 4 4" xfId="13560" xr:uid="{D44347EC-04FA-48F1-86DF-C7354D6F5DC5}"/>
    <cellStyle name="Notas 8 2 4 4 2" xfId="28668" xr:uid="{ADB71C89-ECB1-452C-9DB4-43014501A745}"/>
    <cellStyle name="Notas 8 2 4 5" xfId="18112" xr:uid="{60F22E82-F660-4E5F-A1EB-8AE2009C1EEF}"/>
    <cellStyle name="Notas 8 2 5" xfId="3330" xr:uid="{57D21898-6C09-46E9-93F6-245CA8F77C04}"/>
    <cellStyle name="Notas 8 2 5 2" xfId="5967" xr:uid="{9B3D3BB6-C742-4B12-8468-1CD16405B7EC}"/>
    <cellStyle name="Notas 8 2 5 2 2" xfId="12278" xr:uid="{9750B3E7-C8F5-4EA5-91EF-3B4AE843723D}"/>
    <cellStyle name="Notas 8 2 5 2 2 2" xfId="27386" xr:uid="{E3D5982E-56F1-49CB-8B42-601AF9D0B7E7}"/>
    <cellStyle name="Notas 8 2 5 2 3" xfId="14594" xr:uid="{ABB6E31C-5059-40DF-AF33-40B046578717}"/>
    <cellStyle name="Notas 8 2 5 2 3 2" xfId="29702" xr:uid="{9DFA831B-AFEA-4160-BE47-32C0D1F72C94}"/>
    <cellStyle name="Notas 8 2 5 2 4" xfId="21075" xr:uid="{73CFC3C9-6EAB-4578-B94A-5119120E892B}"/>
    <cellStyle name="Notas 8 2 5 3" xfId="9712" xr:uid="{EE965DED-50D7-4054-9362-0CFEA1456304}"/>
    <cellStyle name="Notas 8 2 5 3 2" xfId="24820" xr:uid="{CCD1B3C0-B450-4A7A-9573-45BB555A0FD4}"/>
    <cellStyle name="Notas 8 2 5 4" xfId="16285" xr:uid="{517ED0AE-740B-4B97-A818-6C3B0E176C6B}"/>
    <cellStyle name="Notas 8 2 5 4 2" xfId="31393" xr:uid="{D09AAC48-5ECC-4518-B2AE-DC59AE28E94E}"/>
    <cellStyle name="Notas 8 2 5 5" xfId="18438" xr:uid="{A27AACAB-9FEE-48AD-887E-57ED1588E901}"/>
    <cellStyle name="Notas 8 2 6" xfId="3636" xr:uid="{054DFC05-3159-40E3-A440-8990C012C86B}"/>
    <cellStyle name="Notas 8 2 6 2" xfId="6273" xr:uid="{DD8CD87A-7E3C-4F71-9907-950E8ADB7290}"/>
    <cellStyle name="Notas 8 2 6 2 2" xfId="12584" xr:uid="{4155E0F6-C6C5-488F-98E0-EB2C751A6AA5}"/>
    <cellStyle name="Notas 8 2 6 2 2 2" xfId="27692" xr:uid="{BFC3B9E9-33B2-4344-8C1B-2487A40D773F}"/>
    <cellStyle name="Notas 8 2 6 2 3" xfId="15817" xr:uid="{01B865F9-E505-499A-BD7F-5BFAC97A1452}"/>
    <cellStyle name="Notas 8 2 6 2 3 2" xfId="30925" xr:uid="{90C59C4A-4B15-4BA0-A60B-E10717A3B457}"/>
    <cellStyle name="Notas 8 2 6 2 4" xfId="21381" xr:uid="{6526720E-D09F-4B5D-8770-CB7AB679FE18}"/>
    <cellStyle name="Notas 8 2 6 3" xfId="10018" xr:uid="{49A87E31-8FC7-4446-A085-9DE73E14B6AA}"/>
    <cellStyle name="Notas 8 2 6 3 2" xfId="25126" xr:uid="{31D65345-3F92-4DC3-9693-2E5FAC22C9D4}"/>
    <cellStyle name="Notas 8 2 6 4" xfId="7209" xr:uid="{5F30CDD1-9C2E-4472-AFBC-DB0533DE4652}"/>
    <cellStyle name="Notas 8 2 6 4 2" xfId="22317" xr:uid="{4A38C1E7-9231-485D-A0F5-DDB5D0CB28E1}"/>
    <cellStyle name="Notas 8 2 6 5" xfId="18744" xr:uid="{52487824-8760-4A96-9539-1DD22A857665}"/>
    <cellStyle name="Notas 8 2 7" xfId="3997" xr:uid="{C0EFB58E-C37B-4D4C-8188-10F728C043D0}"/>
    <cellStyle name="Notas 8 2 7 2" xfId="6634" xr:uid="{FE155BF6-68A3-4685-814E-69D2764F0F4F}"/>
    <cellStyle name="Notas 8 2 7 2 2" xfId="12945" xr:uid="{B4EE990E-3113-4172-9E54-88A763196FB3}"/>
    <cellStyle name="Notas 8 2 7 2 2 2" xfId="28053" xr:uid="{367E3112-28AB-4A08-A873-79FA388389D8}"/>
    <cellStyle name="Notas 8 2 7 2 3" xfId="16635" xr:uid="{DF9E36CB-1C04-45FF-A009-A1C843FDF973}"/>
    <cellStyle name="Notas 8 2 7 2 3 2" xfId="31743" xr:uid="{7677047C-041C-4382-90F1-A818D188DBBE}"/>
    <cellStyle name="Notas 8 2 7 2 4" xfId="21742" xr:uid="{7C8C74B8-2218-4107-AB18-85A82C9183F3}"/>
    <cellStyle name="Notas 8 2 7 3" xfId="10379" xr:uid="{C734C753-1211-4F12-B556-D6BF5FD0A068}"/>
    <cellStyle name="Notas 8 2 7 3 2" xfId="25487" xr:uid="{8DEA052D-FD24-4AA5-9028-F087D73D3C7E}"/>
    <cellStyle name="Notas 8 2 7 4" xfId="13798" xr:uid="{C22D46CA-FFC5-4F3A-9AE4-D1B066638A33}"/>
    <cellStyle name="Notas 8 2 7 4 2" xfId="28906" xr:uid="{DDC8D720-E00C-48AC-BF0E-86424125C972}"/>
    <cellStyle name="Notas 8 2 7 5" xfId="19105" xr:uid="{33F135A9-090C-4A7D-B43B-4542D7901E23}"/>
    <cellStyle name="Notas 8 2 8" xfId="4562" xr:uid="{511D140B-83DD-4CEF-9E25-D43D284800E1}"/>
    <cellStyle name="Notas 8 2 8 2" xfId="10944" xr:uid="{3B2868C2-401D-4A09-B724-CE00BBC07528}"/>
    <cellStyle name="Notas 8 2 8 2 2" xfId="26052" xr:uid="{150927B2-F02B-4844-8ABA-0416AD09C4B4}"/>
    <cellStyle name="Notas 8 2 8 3" xfId="16086" xr:uid="{BDBE7A4B-F806-4601-B369-47D1E997C4D6}"/>
    <cellStyle name="Notas 8 2 8 3 2" xfId="31194" xr:uid="{946DF4AD-35DD-4F8A-B036-BA45D4D305AB}"/>
    <cellStyle name="Notas 8 2 8 4" xfId="19670" xr:uid="{E6AD4AE4-0A78-4561-89BC-F340ADF99A58}"/>
    <cellStyle name="Notas 8 2 9" xfId="8426" xr:uid="{6A284102-5D37-4E2C-ACEA-77D83B490848}"/>
    <cellStyle name="Notas 8 2 9 2" xfId="23534" xr:uid="{49FAFB27-331D-43CF-9C6E-4AC40E68C5F6}"/>
    <cellStyle name="Notas 8 3" xfId="1919" xr:uid="{08A18AD1-2D1A-4B04-8F9F-F642A8C89771}"/>
    <cellStyle name="Notas 8 3 10" xfId="8420" xr:uid="{20DD8D87-D06E-4623-A16B-23FF417C1D0E}"/>
    <cellStyle name="Notas 8 3 10 2" xfId="23528" xr:uid="{6784E726-5999-4D68-B5B5-E2E589C25725}"/>
    <cellStyle name="Notas 8 3 11" xfId="7865" xr:uid="{49E687D0-06A6-4825-B0A6-B10502C28D8C}"/>
    <cellStyle name="Notas 8 3 11 2" xfId="22973" xr:uid="{0CC894CF-C198-4F23-A4F4-F7FB3766A09C}"/>
    <cellStyle name="Notas 8 3 12" xfId="15338" xr:uid="{3BE946A3-D30F-4305-B9C0-1D55F0587D2A}"/>
    <cellStyle name="Notas 8 3 12 2" xfId="30446" xr:uid="{25C1962D-C4ED-49AA-B86C-5553A28A6810}"/>
    <cellStyle name="Notas 8 3 13" xfId="17144" xr:uid="{4B42CA30-DD4E-4361-B6DC-C5425F1FDB0A}"/>
    <cellStyle name="Notas 8 3 2" xfId="2479" xr:uid="{CD56DA3D-8B3A-450F-A2C9-3FA6C42CA893}"/>
    <cellStyle name="Notas 8 3 2 2" xfId="5116" xr:uid="{3D9B4479-EC1A-45B5-9F39-BBAB6FD54FCC}"/>
    <cellStyle name="Notas 8 3 2 2 2" xfId="11480" xr:uid="{7D76FF6F-BFE3-43D2-9088-DF42805F8DCD}"/>
    <cellStyle name="Notas 8 3 2 2 2 2" xfId="26588" xr:uid="{8B3FD5A1-082B-4DB5-8C13-B857EEE68C49}"/>
    <cellStyle name="Notas 8 3 2 2 3" xfId="7930" xr:uid="{30B4BD29-8B8D-4334-BE33-8B6217C633D3}"/>
    <cellStyle name="Notas 8 3 2 2 3 2" xfId="23038" xr:uid="{AAA2093C-194A-4C71-B94F-6AA2F369301C}"/>
    <cellStyle name="Notas 8 3 2 2 4" xfId="20224" xr:uid="{064DE895-8708-4844-8359-42E169D728BB}"/>
    <cellStyle name="Notas 8 3 2 3" xfId="8946" xr:uid="{BCC3B235-0E8F-418C-A86B-3013E402CBF6}"/>
    <cellStyle name="Notas 8 3 2 3 2" xfId="24054" xr:uid="{045EDF6B-B317-40AC-8124-87983B67CA07}"/>
    <cellStyle name="Notas 8 3 2 4" xfId="9183" xr:uid="{145F3FC2-A49C-4AAB-BCD0-4F92EC2D9644}"/>
    <cellStyle name="Notas 8 3 2 4 2" xfId="24291" xr:uid="{59BCDEAF-982D-4A86-B19F-6376F36D8B12}"/>
    <cellStyle name="Notas 8 3 2 5" xfId="15369" xr:uid="{46B782B4-F51A-4EDC-BA06-8301B1765145}"/>
    <cellStyle name="Notas 8 3 2 5 2" xfId="30477" xr:uid="{E74BA2A1-907B-46B6-9E58-D2DB823D5DF1}"/>
    <cellStyle name="Notas 8 3 2 6" xfId="17641" xr:uid="{DA5B02E1-F11C-4DF2-8613-B965CF72325F}"/>
    <cellStyle name="Notas 8 3 3" xfId="2695" xr:uid="{18F93E90-12AD-4665-9337-E173A39DDB55}"/>
    <cellStyle name="Notas 8 3 3 2" xfId="5332" xr:uid="{5FFDEBA1-C58E-499C-838D-21E5C7729F30}"/>
    <cellStyle name="Notas 8 3 3 2 2" xfId="14218" xr:uid="{9518013E-B643-48E0-9EF6-34FCDA38311C}"/>
    <cellStyle name="Notas 8 3 3 2 2 2" xfId="29326" xr:uid="{ED1EE608-FCB5-4F13-AC95-75E9388C472E}"/>
    <cellStyle name="Notas 8 3 3 2 3" xfId="20440" xr:uid="{A3A4F9F1-E2CC-4DBF-9028-A57DE8744999}"/>
    <cellStyle name="Notas 8 3 3 3" xfId="7171" xr:uid="{B90A53F6-F39C-444C-9119-20B289B3F64F}"/>
    <cellStyle name="Notas 8 3 3 3 2" xfId="22279" xr:uid="{40CACF16-AEE9-4C31-977E-2B12F452533E}"/>
    <cellStyle name="Notas 8 3 3 4" xfId="17803" xr:uid="{0C158657-65E0-49B6-8620-E809CE9BCBE3}"/>
    <cellStyle name="Notas 8 3 4" xfId="2998" xr:uid="{11991998-753D-41F5-92CA-2B54ACB1154E}"/>
    <cellStyle name="Notas 8 3 4 2" xfId="5635" xr:uid="{98FCDE24-DC22-4C14-AAA3-7CCCEF6F4490}"/>
    <cellStyle name="Notas 8 3 4 2 2" xfId="11946" xr:uid="{E7181F60-E33A-4EC5-95EB-741BE09A39E9}"/>
    <cellStyle name="Notas 8 3 4 2 2 2" xfId="27054" xr:uid="{412BBBFE-1C26-463B-828F-8BB44BA2BF74}"/>
    <cellStyle name="Notas 8 3 4 2 3" xfId="15335" xr:uid="{2A7E87C2-5B2D-4431-98AF-2AC0D65E6A75}"/>
    <cellStyle name="Notas 8 3 4 2 3 2" xfId="30443" xr:uid="{C718B75E-07CF-4DBA-8F98-E8EC2874D92C}"/>
    <cellStyle name="Notas 8 3 4 2 4" xfId="20743" xr:uid="{B3660CCB-2625-4ACA-B238-1E15C48E14C9}"/>
    <cellStyle name="Notas 8 3 4 3" xfId="9380" xr:uid="{95214E6B-98A1-4C87-A867-612416AA87DC}"/>
    <cellStyle name="Notas 8 3 4 3 2" xfId="24488" xr:uid="{0EAFDCD3-A9D2-4A30-AC79-4151DE1EDC7D}"/>
    <cellStyle name="Notas 8 3 4 4" xfId="14286" xr:uid="{81BAD3C2-320C-4655-9DE2-A28D69824160}"/>
    <cellStyle name="Notas 8 3 4 4 2" xfId="29394" xr:uid="{4D483CD7-6CCE-472F-A15D-67001DD53093}"/>
    <cellStyle name="Notas 8 3 4 5" xfId="18106" xr:uid="{EE90736D-8635-4C6C-9D63-EEDAECF935B5}"/>
    <cellStyle name="Notas 8 3 5" xfId="3324" xr:uid="{699E177F-8021-4FBF-AA99-3850A31570B7}"/>
    <cellStyle name="Notas 8 3 5 2" xfId="5961" xr:uid="{31C709AA-79D1-48EA-864C-78924F88388C}"/>
    <cellStyle name="Notas 8 3 5 2 2" xfId="12272" xr:uid="{0F013C94-7BE4-43D4-B248-80092254368C}"/>
    <cellStyle name="Notas 8 3 5 2 2 2" xfId="27380" xr:uid="{B3404B8A-4F3C-4A74-BB0C-FBEBD51F51D9}"/>
    <cellStyle name="Notas 8 3 5 2 3" xfId="8003" xr:uid="{46A6562A-064D-4598-ABA0-7C0160B46E8C}"/>
    <cellStyle name="Notas 8 3 5 2 3 2" xfId="23111" xr:uid="{01A1BCB5-D6AF-494D-AC4F-FF7B1F251CFE}"/>
    <cellStyle name="Notas 8 3 5 2 4" xfId="21069" xr:uid="{F6176BC1-4DD7-4979-9142-8FE71E0EBA7C}"/>
    <cellStyle name="Notas 8 3 5 3" xfId="9706" xr:uid="{8E81CAF3-E011-4E0E-8C73-2BADF3A04E8C}"/>
    <cellStyle name="Notas 8 3 5 3 2" xfId="24814" xr:uid="{E36F198B-7A04-4363-8943-27982504D759}"/>
    <cellStyle name="Notas 8 3 5 4" xfId="7340" xr:uid="{06037C64-E08B-458F-9541-6B571E17B701}"/>
    <cellStyle name="Notas 8 3 5 4 2" xfId="22448" xr:uid="{0B99D799-2C9C-477B-B35C-36A409974B26}"/>
    <cellStyle name="Notas 8 3 5 5" xfId="18432" xr:uid="{8E24920A-FA10-4DCB-96C7-5300735A913D}"/>
    <cellStyle name="Notas 8 3 6" xfId="3630" xr:uid="{EEDDE8F0-F28F-4248-B0DA-BC84CF531C7F}"/>
    <cellStyle name="Notas 8 3 6 2" xfId="6267" xr:uid="{27C8D3AA-42D9-4AF2-B96D-DA54A5333D6C}"/>
    <cellStyle name="Notas 8 3 6 2 2" xfId="12578" xr:uid="{AF7B9B48-B9FD-4B30-8E8A-48B91B092971}"/>
    <cellStyle name="Notas 8 3 6 2 2 2" xfId="27686" xr:uid="{735995F0-2977-43CB-8F51-7FA335AE9547}"/>
    <cellStyle name="Notas 8 3 6 2 3" xfId="7298" xr:uid="{65B68F4B-9E73-4354-B6C7-BEDCC0A526B8}"/>
    <cellStyle name="Notas 8 3 6 2 3 2" xfId="22406" xr:uid="{B619A07A-7552-4EA0-9374-476BB9524D67}"/>
    <cellStyle name="Notas 8 3 6 2 4" xfId="21375" xr:uid="{B246B5F5-4DE8-40FB-BC73-C20014B04923}"/>
    <cellStyle name="Notas 8 3 6 3" xfId="10012" xr:uid="{BE136B80-7DB5-4968-8C78-8E52CC67A330}"/>
    <cellStyle name="Notas 8 3 6 3 2" xfId="25120" xr:uid="{A6D9FF6F-7B40-4B69-8138-1E31791BF452}"/>
    <cellStyle name="Notas 8 3 6 4" xfId="15036" xr:uid="{F0A4CB29-20B9-4EDD-A5C9-175334F3E254}"/>
    <cellStyle name="Notas 8 3 6 4 2" xfId="30144" xr:uid="{2546F169-6D95-4750-B0E4-8743FABF2D3C}"/>
    <cellStyle name="Notas 8 3 6 5" xfId="18738" xr:uid="{20F65969-9B95-472C-87FB-AF3F67383CD6}"/>
    <cellStyle name="Notas 8 3 7" xfId="3991" xr:uid="{FE629339-A230-49EA-81E5-00B56E8BF948}"/>
    <cellStyle name="Notas 8 3 7 2" xfId="6628" xr:uid="{3983B8BA-57C6-4CBD-A779-619B95D86885}"/>
    <cellStyle name="Notas 8 3 7 2 2" xfId="12939" xr:uid="{B5B9032C-597E-4939-B1B2-525C4D6B0153}"/>
    <cellStyle name="Notas 8 3 7 2 2 2" xfId="28047" xr:uid="{CE13478B-B409-401C-9EFF-DCDEB09CBE15}"/>
    <cellStyle name="Notas 8 3 7 2 3" xfId="16629" xr:uid="{FD381CDE-816C-486D-87D9-D92AB6D65594}"/>
    <cellStyle name="Notas 8 3 7 2 3 2" xfId="31737" xr:uid="{08B8EEC1-BC9D-460E-B206-CB8F258EB0C3}"/>
    <cellStyle name="Notas 8 3 7 2 4" xfId="21736" xr:uid="{1B83738B-C2A0-47EC-8B68-9BE1C6D7AC09}"/>
    <cellStyle name="Notas 8 3 7 3" xfId="10373" xr:uid="{DABCF953-01CC-48F5-A85C-4DFFC432F511}"/>
    <cellStyle name="Notas 8 3 7 3 2" xfId="25481" xr:uid="{BF3CE4C0-0B29-4D14-B436-457A486CA69E}"/>
    <cellStyle name="Notas 8 3 7 4" xfId="15509" xr:uid="{722279AB-3096-40C4-91AE-1FD5BD685901}"/>
    <cellStyle name="Notas 8 3 7 4 2" xfId="30617" xr:uid="{FCC63593-579F-458B-A211-BACA58E779E0}"/>
    <cellStyle name="Notas 8 3 7 5" xfId="19099" xr:uid="{F612EA32-4723-4109-B268-A6882C1F0363}"/>
    <cellStyle name="Notas 8 3 8" xfId="4311" xr:uid="{4BC8D82B-9F9C-4700-8B90-B265C3532B9A}"/>
    <cellStyle name="Notas 8 3 8 2" xfId="6948" xr:uid="{1AAC0EA9-3E6E-4E1A-890F-893BE3FD7408}"/>
    <cellStyle name="Notas 8 3 8 2 2" xfId="13259" xr:uid="{DB0EB0B6-C9CB-4D9B-9137-32A1BC4071D8}"/>
    <cellStyle name="Notas 8 3 8 2 2 2" xfId="28367" xr:uid="{3C9C22AF-AA98-46B5-95AC-29A0F320B5FB}"/>
    <cellStyle name="Notas 8 3 8 2 3" xfId="16923" xr:uid="{E5996BED-8C0A-445E-8885-A3D1C222EA2C}"/>
    <cellStyle name="Notas 8 3 8 2 3 2" xfId="32031" xr:uid="{954FBA57-D61A-4E21-8F14-9E0487E5CCC7}"/>
    <cellStyle name="Notas 8 3 8 2 4" xfId="22056" xr:uid="{E77A2E30-F5E4-4767-A2F2-A89608A2A25B}"/>
    <cellStyle name="Notas 8 3 8 3" xfId="10693" xr:uid="{E30EEBEA-2DF4-47D6-BC32-26E33B372FB7}"/>
    <cellStyle name="Notas 8 3 8 3 2" xfId="25801" xr:uid="{8A18CD8D-23C7-4AE0-9446-2ABC7E4E3A70}"/>
    <cellStyle name="Notas 8 3 8 4" xfId="8259" xr:uid="{4A48BEA5-09CB-498E-B1FE-F308668353EE}"/>
    <cellStyle name="Notas 8 3 8 4 2" xfId="23367" xr:uid="{F4CD1871-7B23-469B-868D-651802B0E058}"/>
    <cellStyle name="Notas 8 3 8 5" xfId="19419" xr:uid="{3A3B495A-A8F0-45C5-A566-F086FD609612}"/>
    <cellStyle name="Notas 8 3 9" xfId="4556" xr:uid="{020ECF6E-6F71-4BB1-8FBD-DA80AEA154E2}"/>
    <cellStyle name="Notas 8 3 9 2" xfId="10938" xr:uid="{5E9FA12E-C4D3-4F06-B4EA-038D112DBDAF}"/>
    <cellStyle name="Notas 8 3 9 2 2" xfId="26046" xr:uid="{FE7C7713-C698-45F3-AAA1-73F1CFCFDFC0}"/>
    <cellStyle name="Notas 8 3 9 3" xfId="15324" xr:uid="{83945029-F701-450B-AD31-E24012336782}"/>
    <cellStyle name="Notas 8 3 9 3 2" xfId="30432" xr:uid="{F460BE22-9E0D-485D-BCB3-BC5F85F0BDA6}"/>
    <cellStyle name="Notas 8 3 9 4" xfId="19664" xr:uid="{6B3FCECE-29AA-4A5C-8644-03FBA9BD6A25}"/>
    <cellStyle name="Notas 8 4" xfId="2117" xr:uid="{ABDC7E1C-5C16-4183-AA12-BD58FE2556A8}"/>
    <cellStyle name="Notas 8 4 10" xfId="8615" xr:uid="{8AB9ED66-64CB-4283-AA24-58208D06729B}"/>
    <cellStyle name="Notas 8 4 10 2" xfId="23723" xr:uid="{209E68B8-3CE5-4067-A05F-02AE44B23295}"/>
    <cellStyle name="Notas 8 4 11" xfId="16120" xr:uid="{43A2C779-3A11-4E05-AD80-F46C0292BFF2}"/>
    <cellStyle name="Notas 8 4 11 2" xfId="31228" xr:uid="{B24A3DC0-ED18-4D83-B89C-B46059FD76FF}"/>
    <cellStyle name="Notas 8 4 12" xfId="7793" xr:uid="{D784AB0B-C4E5-4378-BA39-EA1715320B1A}"/>
    <cellStyle name="Notas 8 4 12 2" xfId="22901" xr:uid="{18A26155-11CB-42BA-A5EB-8C83E41432EE}"/>
    <cellStyle name="Notas 8 4 13" xfId="17342" xr:uid="{D564C7CF-F562-419F-B57A-863392A21DE8}"/>
    <cellStyle name="Notas 8 4 2" xfId="2607" xr:uid="{A57CB8AE-DA44-4658-AE50-8FF8ADDEEDE4}"/>
    <cellStyle name="Notas 8 4 2 2" xfId="5244" xr:uid="{E0F1777B-CFFC-494B-AB8C-30296B06C74F}"/>
    <cellStyle name="Notas 8 4 2 2 2" xfId="11608" xr:uid="{34ACE53D-2980-4376-AB04-9298418F9DCF}"/>
    <cellStyle name="Notas 8 4 2 2 2 2" xfId="26716" xr:uid="{7C2B527D-DB3C-48F7-BFB0-C21B8EF07CAC}"/>
    <cellStyle name="Notas 8 4 2 2 3" xfId="15562" xr:uid="{70D30BFC-85BA-4355-88D9-E4EA980EF8A6}"/>
    <cellStyle name="Notas 8 4 2 2 3 2" xfId="30670" xr:uid="{00DF4B8B-2CBB-4B35-A005-D7CD27E9D187}"/>
    <cellStyle name="Notas 8 4 2 2 4" xfId="20352" xr:uid="{1D3B3BB6-AAE3-4989-932A-3DADD585D421}"/>
    <cellStyle name="Notas 8 4 2 3" xfId="9074" xr:uid="{ED21F120-B9C4-4870-877D-C810AA5B23DE}"/>
    <cellStyle name="Notas 8 4 2 3 2" xfId="24182" xr:uid="{6E6CEF84-87B9-4B8B-B190-E283571B0764}"/>
    <cellStyle name="Notas 8 4 2 4" xfId="7620" xr:uid="{5B9A2901-801C-41F5-A1E3-6F47B5C8630B}"/>
    <cellStyle name="Notas 8 4 2 4 2" xfId="22728" xr:uid="{8EF35EE8-05CC-4A34-A9E6-E0D0856AFAC8}"/>
    <cellStyle name="Notas 8 4 2 5" xfId="13563" xr:uid="{9AA9AD14-6852-45E1-9EE3-8660F0AB4546}"/>
    <cellStyle name="Notas 8 4 2 5 2" xfId="28671" xr:uid="{CB3EE1CB-F527-47AC-9F1D-2C70AF60A3A1}"/>
    <cellStyle name="Notas 8 4 2 6" xfId="17715" xr:uid="{F8137C42-4B5A-44CE-822E-3BEAB31C35CE}"/>
    <cellStyle name="Notas 8 4 3" xfId="2872" xr:uid="{4F9C5053-157F-4662-9084-CB5F91CE415D}"/>
    <cellStyle name="Notas 8 4 3 2" xfId="5509" xr:uid="{45A303C6-53D0-43EB-96B4-5734DEBC689D}"/>
    <cellStyle name="Notas 8 4 3 2 2" xfId="15833" xr:uid="{8139F338-001B-4EFC-AF87-B3BAC7846B61}"/>
    <cellStyle name="Notas 8 4 3 2 2 2" xfId="30941" xr:uid="{38C95B9E-047C-4EB9-93A0-5E8D7CE275DC}"/>
    <cellStyle name="Notas 8 4 3 2 3" xfId="20617" xr:uid="{CE07C773-C817-460C-B783-E48C531FF4EA}"/>
    <cellStyle name="Notas 8 4 3 3" xfId="13629" xr:uid="{384A4359-ECBE-4DBE-81FD-52CAE0270555}"/>
    <cellStyle name="Notas 8 4 3 3 2" xfId="28737" xr:uid="{4A6F0EF4-338F-4201-8E37-0BD90AAD31DD}"/>
    <cellStyle name="Notas 8 4 3 4" xfId="17980" xr:uid="{81396B6F-68B5-412F-AE6D-787A2B9B1113}"/>
    <cellStyle name="Notas 8 4 4" xfId="3175" xr:uid="{F82B4E1E-35F6-41B1-8BEE-3EBCBC373519}"/>
    <cellStyle name="Notas 8 4 4 2" xfId="5812" xr:uid="{D2872B9B-A8F2-42B5-BB5F-89A183653EC3}"/>
    <cellStyle name="Notas 8 4 4 2 2" xfId="12123" xr:uid="{55404F82-2234-4A65-9B0A-0A1195DA22E4}"/>
    <cellStyle name="Notas 8 4 4 2 2 2" xfId="27231" xr:uid="{EECF0B5B-178D-4362-9ACA-2AAD5A6C32A6}"/>
    <cellStyle name="Notas 8 4 4 2 3" xfId="14377" xr:uid="{F9CA70F6-6674-4F1D-88EA-3C374663D028}"/>
    <cellStyle name="Notas 8 4 4 2 3 2" xfId="29485" xr:uid="{8D4A73CA-F753-4C32-86EA-CA0FA53F70CA}"/>
    <cellStyle name="Notas 8 4 4 2 4" xfId="20920" xr:uid="{E439B4B9-2570-40C2-8DB4-0F27F936648D}"/>
    <cellStyle name="Notas 8 4 4 3" xfId="9557" xr:uid="{7C1A6A6B-4E20-4B44-8894-1C43AC948DDF}"/>
    <cellStyle name="Notas 8 4 4 3 2" xfId="24665" xr:uid="{76BE6627-B086-4031-BE9E-F05EA035150C}"/>
    <cellStyle name="Notas 8 4 4 4" xfId="7810" xr:uid="{F65FC7AD-D938-4DE7-A824-4B1122AC540F}"/>
    <cellStyle name="Notas 8 4 4 4 2" xfId="22918" xr:uid="{0D7106D0-4DAF-412A-AE97-EDFBDDDCDE62}"/>
    <cellStyle name="Notas 8 4 4 5" xfId="18283" xr:uid="{737105B8-394A-406F-96C3-A23DD8D20E7B}"/>
    <cellStyle name="Notas 8 4 5" xfId="3501" xr:uid="{FEEE413E-2F92-43D3-B379-A0A36D038B4E}"/>
    <cellStyle name="Notas 8 4 5 2" xfId="6138" xr:uid="{C760DAF8-251C-451B-BAED-A75AC023575D}"/>
    <cellStyle name="Notas 8 4 5 2 2" xfId="12449" xr:uid="{5A670EBF-5532-4420-9DDA-3D7D6257A89F}"/>
    <cellStyle name="Notas 8 4 5 2 2 2" xfId="27557" xr:uid="{2CBEC394-CFBD-41B0-BAA8-18E6A7B8CF11}"/>
    <cellStyle name="Notas 8 4 5 2 3" xfId="7647" xr:uid="{2ADC2275-A144-4DBB-BB4F-9E6006E8CCE5}"/>
    <cellStyle name="Notas 8 4 5 2 3 2" xfId="22755" xr:uid="{A688E06D-336C-4C30-81A6-1AF5060EA12E}"/>
    <cellStyle name="Notas 8 4 5 2 4" xfId="21246" xr:uid="{CFBC9153-7338-4E3F-ADFD-72BC0D150CB6}"/>
    <cellStyle name="Notas 8 4 5 3" xfId="9883" xr:uid="{687C34BC-B933-43A6-9F2B-245F89285DD4}"/>
    <cellStyle name="Notas 8 4 5 3 2" xfId="24991" xr:uid="{9440F603-DDC7-4209-9767-6E6AAA9073E5}"/>
    <cellStyle name="Notas 8 4 5 4" xfId="15594" xr:uid="{81132A22-A201-47BD-9C67-9CC28EA4F0BB}"/>
    <cellStyle name="Notas 8 4 5 4 2" xfId="30702" xr:uid="{405988A1-F2B2-4DD2-876A-296BE05CFA21}"/>
    <cellStyle name="Notas 8 4 5 5" xfId="18609" xr:uid="{CA275F7E-8E08-4F9E-BFDE-BC763D212D2F}"/>
    <cellStyle name="Notas 8 4 6" xfId="3807" xr:uid="{5134F54B-4747-4DE6-A632-82CA0498AB63}"/>
    <cellStyle name="Notas 8 4 6 2" xfId="6444" xr:uid="{31AE83AF-E11A-4260-BBC6-78687487FFEA}"/>
    <cellStyle name="Notas 8 4 6 2 2" xfId="12755" xr:uid="{E3CAD999-6801-4A25-BDE7-B80D396D5A5A}"/>
    <cellStyle name="Notas 8 4 6 2 2 2" xfId="27863" xr:uid="{71BD750C-4137-45F6-95B3-FCAE8C6B4DB3}"/>
    <cellStyle name="Notas 8 4 6 2 3" xfId="13628" xr:uid="{5EA53766-53FF-4EA8-BCC1-7AE021EA0822}"/>
    <cellStyle name="Notas 8 4 6 2 3 2" xfId="28736" xr:uid="{2A632058-DBA1-478A-A449-CD22A21C64C4}"/>
    <cellStyle name="Notas 8 4 6 2 4" xfId="21552" xr:uid="{9F945867-8798-4F58-A37C-E52A46FFB810}"/>
    <cellStyle name="Notas 8 4 6 3" xfId="10189" xr:uid="{96D6A522-1460-4E74-9F1A-3377ADC6984D}"/>
    <cellStyle name="Notas 8 4 6 3 2" xfId="25297" xr:uid="{80BD9143-A89C-4202-BFA4-46C08FBDF6FE}"/>
    <cellStyle name="Notas 8 4 6 4" xfId="7745" xr:uid="{73C43478-8268-4527-9587-05905D7B196E}"/>
    <cellStyle name="Notas 8 4 6 4 2" xfId="22853" xr:uid="{89D4540E-CAC3-41BD-B0D2-D1071F662BD0}"/>
    <cellStyle name="Notas 8 4 6 5" xfId="18915" xr:uid="{2A097D08-02EC-4391-BC22-0121BBC8C2B0}"/>
    <cellStyle name="Notas 8 4 7" xfId="4189" xr:uid="{E50418F0-0F66-47A3-AA82-23CBA79FC839}"/>
    <cellStyle name="Notas 8 4 7 2" xfId="6826" xr:uid="{888BED4E-6E2B-4808-A609-CC7E8CDD0FAB}"/>
    <cellStyle name="Notas 8 4 7 2 2" xfId="13137" xr:uid="{C17C99BA-D48C-4911-AD36-B790226DFCFA}"/>
    <cellStyle name="Notas 8 4 7 2 2 2" xfId="28245" xr:uid="{3BCC384C-8146-4523-8621-7C76B51B4697}"/>
    <cellStyle name="Notas 8 4 7 2 3" xfId="16806" xr:uid="{27DA67E1-3419-46A9-B524-EAC92849323E}"/>
    <cellStyle name="Notas 8 4 7 2 3 2" xfId="31914" xr:uid="{FF7A1772-3C02-489A-B749-67008A8BF6F4}"/>
    <cellStyle name="Notas 8 4 7 2 4" xfId="21934" xr:uid="{AF30E24E-6EAA-41CA-8D8D-5D4AF3A5A0ED}"/>
    <cellStyle name="Notas 8 4 7 3" xfId="10571" xr:uid="{2FEA45C4-6CE4-40AC-8F8D-42C38728103E}"/>
    <cellStyle name="Notas 8 4 7 3 2" xfId="25679" xr:uid="{AC07D7A8-F3FE-46C1-8A45-3291F36C631B}"/>
    <cellStyle name="Notas 8 4 7 4" xfId="14536" xr:uid="{984739F2-29E5-4BE2-8A36-300B92273D21}"/>
    <cellStyle name="Notas 8 4 7 4 2" xfId="29644" xr:uid="{5E42861A-3694-41F8-A065-CC8A82832893}"/>
    <cellStyle name="Notas 8 4 7 5" xfId="19297" xr:uid="{F0B97DAD-E320-4F41-BCC0-38C5314936B8}"/>
    <cellStyle name="Notas 8 4 8" xfId="4396" xr:uid="{95DE5674-9FB2-489A-8B32-1B52DF464F97}"/>
    <cellStyle name="Notas 8 4 8 2" xfId="7033" xr:uid="{E07FBA81-C46F-487B-AD6F-9DBD28914FC5}"/>
    <cellStyle name="Notas 8 4 8 2 2" xfId="13344" xr:uid="{850651F1-10BD-426D-BCBA-3224FD5A6825}"/>
    <cellStyle name="Notas 8 4 8 2 2 2" xfId="28452" xr:uid="{087F7195-0B81-4073-9AC6-10F2072C873C}"/>
    <cellStyle name="Notas 8 4 8 2 3" xfId="17008" xr:uid="{525C2543-6F66-440E-A0E2-977C62824737}"/>
    <cellStyle name="Notas 8 4 8 2 3 2" xfId="32116" xr:uid="{1A522594-7947-4241-9AA4-2EFB8FB7B574}"/>
    <cellStyle name="Notas 8 4 8 2 4" xfId="22141" xr:uid="{C4F405DD-93D4-43A5-BFEE-030EBA11E02E}"/>
    <cellStyle name="Notas 8 4 8 3" xfId="10778" xr:uid="{974073DC-C0A7-452F-BB39-DCD97E5F9C67}"/>
    <cellStyle name="Notas 8 4 8 3 2" xfId="25886" xr:uid="{622F08F0-B777-42E4-9F7F-388A91D0B110}"/>
    <cellStyle name="Notas 8 4 8 4" xfId="7348" xr:uid="{AAACDA81-F8F7-424C-B0F3-280684B032A9}"/>
    <cellStyle name="Notas 8 4 8 4 2" xfId="22456" xr:uid="{780B8C71-131A-47A6-92DF-633FAE1F49BE}"/>
    <cellStyle name="Notas 8 4 8 5" xfId="19504" xr:uid="{17480258-1C9B-4B91-B60F-AAFA47325770}"/>
    <cellStyle name="Notas 8 4 9" xfId="4754" xr:uid="{2C932920-FB64-4193-ADE0-7C6D80DCA69B}"/>
    <cellStyle name="Notas 8 4 9 2" xfId="11136" xr:uid="{7AB43CD2-328E-4930-AE57-5B16B483C90D}"/>
    <cellStyle name="Notas 8 4 9 2 2" xfId="26244" xr:uid="{917FCFC4-9E52-424C-AA0E-D8D84FBD5559}"/>
    <cellStyle name="Notas 8 4 9 3" xfId="7361" xr:uid="{2BCE1C81-EC2A-43D4-8CD3-41FFFA0DC325}"/>
    <cellStyle name="Notas 8 4 9 3 2" xfId="22469" xr:uid="{0497B5AF-AFDA-40AC-BD58-0EC32E15C271}"/>
    <cellStyle name="Notas 8 4 9 4" xfId="19862" xr:uid="{ECFE3259-A931-4C1F-B75C-4EAC8D71E454}"/>
    <cellStyle name="Notas 8 5" xfId="2007" xr:uid="{27708B88-C66E-4E81-831A-ADB8DB1C8C8C}"/>
    <cellStyle name="Notas 8 5 10" xfId="14534" xr:uid="{981BE4A2-A52D-4494-8318-CDF5FD8AD799}"/>
    <cellStyle name="Notas 8 5 10 2" xfId="29642" xr:uid="{DA47DF62-B634-4193-B628-0F5134D1F2E3}"/>
    <cellStyle name="Notas 8 5 11" xfId="8187" xr:uid="{822BB72A-0819-467A-9C8C-D62CE3831CCC}"/>
    <cellStyle name="Notas 8 5 11 2" xfId="23295" xr:uid="{6BEFFCEB-1B6A-4980-B593-EBEDCE5B36B2}"/>
    <cellStyle name="Notas 8 5 12" xfId="17232" xr:uid="{FA4BDDFE-9D7E-45CA-BDBF-15BCD0F6124F}"/>
    <cellStyle name="Notas 8 5 2" xfId="2769" xr:uid="{A711C781-4CFF-4E40-AF54-35B89E41BA6D}"/>
    <cellStyle name="Notas 8 5 2 2" xfId="5406" xr:uid="{899118D2-A4CF-448B-B681-1CC2EDBD961A}"/>
    <cellStyle name="Notas 8 5 2 2 2" xfId="14084" xr:uid="{4DEE9675-1530-4980-8E95-A7D6DE1AD21A}"/>
    <cellStyle name="Notas 8 5 2 2 2 2" xfId="29192" xr:uid="{D1F02B5B-09CE-44A9-ACED-2C45271ECF18}"/>
    <cellStyle name="Notas 8 5 2 2 3" xfId="20514" xr:uid="{3833A952-8157-47FD-8F90-F8C8986E8914}"/>
    <cellStyle name="Notas 8 5 2 3" xfId="15175" xr:uid="{E8A42815-E0C7-4AF0-9A79-A6E606598E20}"/>
    <cellStyle name="Notas 8 5 2 3 2" xfId="30283" xr:uid="{B2C978F2-4866-470C-B7E6-E564BD953C58}"/>
    <cellStyle name="Notas 8 5 2 4" xfId="17877" xr:uid="{3C2BBFEB-F803-47D7-B6AD-806C4D90066F}"/>
    <cellStyle name="Notas 8 5 3" xfId="3072" xr:uid="{ADA803BE-5FF1-490A-B2E1-8101D4A57A76}"/>
    <cellStyle name="Notas 8 5 3 2" xfId="5709" xr:uid="{4006DD37-48E5-450E-A16A-BF57AB52D728}"/>
    <cellStyle name="Notas 8 5 3 2 2" xfId="12020" xr:uid="{D98B9118-B7A1-45E2-A286-DD958551DF96}"/>
    <cellStyle name="Notas 8 5 3 2 2 2" xfId="27128" xr:uid="{6C352C93-C3C4-4902-A7DF-15DFA2366C0D}"/>
    <cellStyle name="Notas 8 5 3 2 3" xfId="7252" xr:uid="{9646BEFF-7879-4089-901F-5076F536D35D}"/>
    <cellStyle name="Notas 8 5 3 2 3 2" xfId="22360" xr:uid="{81425967-80E9-49EA-B206-B5D327B8F8E7}"/>
    <cellStyle name="Notas 8 5 3 2 4" xfId="20817" xr:uid="{43636F86-F2BB-4A8F-A7E9-E7AF7268C57F}"/>
    <cellStyle name="Notas 8 5 3 3" xfId="9454" xr:uid="{7A3BC628-111B-4F18-8C57-1924A82B9D56}"/>
    <cellStyle name="Notas 8 5 3 3 2" xfId="24562" xr:uid="{A0108EF8-1784-49D5-98DD-873B2457BDE1}"/>
    <cellStyle name="Notas 8 5 3 4" xfId="7272" xr:uid="{312C900E-66A8-439F-BB5A-F39C04ECD60F}"/>
    <cellStyle name="Notas 8 5 3 4 2" xfId="22380" xr:uid="{8A5D0307-F434-40C6-868C-A41412DC404F}"/>
    <cellStyle name="Notas 8 5 3 5" xfId="18180" xr:uid="{36A496A1-4C54-4C18-B8B6-D2C33F4BD780}"/>
    <cellStyle name="Notas 8 5 4" xfId="3398" xr:uid="{A8DAA389-FBEC-4187-B115-04C850AFD3D9}"/>
    <cellStyle name="Notas 8 5 4 2" xfId="6035" xr:uid="{552E70E5-9903-4587-9C58-C91AEBAD26D4}"/>
    <cellStyle name="Notas 8 5 4 2 2" xfId="12346" xr:uid="{D5E53CD9-A15C-45D4-8185-EEF3C58E8EC2}"/>
    <cellStyle name="Notas 8 5 4 2 2 2" xfId="27454" xr:uid="{8F2800F0-FF29-4CC1-B616-E0853B77ED39}"/>
    <cellStyle name="Notas 8 5 4 2 3" xfId="15296" xr:uid="{68806B76-54E6-4478-A8DF-232542B83F0D}"/>
    <cellStyle name="Notas 8 5 4 2 3 2" xfId="30404" xr:uid="{6BD42C07-B009-4A75-A827-37DBA3D83CEF}"/>
    <cellStyle name="Notas 8 5 4 2 4" xfId="21143" xr:uid="{8ACFBE2E-ACEF-4C64-8667-540AFF4FE7ED}"/>
    <cellStyle name="Notas 8 5 4 3" xfId="9780" xr:uid="{55DF6E71-29E4-45FC-A2FE-7B415AD99018}"/>
    <cellStyle name="Notas 8 5 4 3 2" xfId="24888" xr:uid="{A6DDDF25-6E10-417A-A2CC-121FCDC2972D}"/>
    <cellStyle name="Notas 8 5 4 4" xfId="13945" xr:uid="{6C662604-F71A-4343-A9E8-4B24F5AB02E8}"/>
    <cellStyle name="Notas 8 5 4 4 2" xfId="29053" xr:uid="{AD8DE129-0574-4681-92E7-4BDF9ACD7A2D}"/>
    <cellStyle name="Notas 8 5 4 5" xfId="18506" xr:uid="{569CE9DB-AC13-460C-BAF5-53A0EE40AA02}"/>
    <cellStyle name="Notas 8 5 5" xfId="3704" xr:uid="{2EF3EEF9-6C48-4FBA-975F-5F352432289E}"/>
    <cellStyle name="Notas 8 5 5 2" xfId="6341" xr:uid="{A44DC9AC-ADD8-432C-84E1-59CD32E18D1F}"/>
    <cellStyle name="Notas 8 5 5 2 2" xfId="12652" xr:uid="{20F95ED7-EC14-4BF2-9E21-9937AE818475}"/>
    <cellStyle name="Notas 8 5 5 2 2 2" xfId="27760" xr:uid="{DA55099C-06FF-47E6-9227-ACE0A6E4F99A}"/>
    <cellStyle name="Notas 8 5 5 2 3" xfId="7167" xr:uid="{13F32D2C-31B9-4FAC-A8DF-42A2A3EF2AC2}"/>
    <cellStyle name="Notas 8 5 5 2 3 2" xfId="22275" xr:uid="{8C66832B-3B44-4D1F-91DE-3017E46AD209}"/>
    <cellStyle name="Notas 8 5 5 2 4" xfId="21449" xr:uid="{C584B340-B48C-4D3F-BE43-3AD9F05EBCD6}"/>
    <cellStyle name="Notas 8 5 5 3" xfId="10086" xr:uid="{682A8B1C-7C4F-4F95-BC88-04BF2EEB41D4}"/>
    <cellStyle name="Notas 8 5 5 3 2" xfId="25194" xr:uid="{7F7CAA20-CD86-4FF7-8AF6-BD7830FBB416}"/>
    <cellStyle name="Notas 8 5 5 4" xfId="7146" xr:uid="{5B59B7D1-F2FB-440F-8D4E-DC6EE342744C}"/>
    <cellStyle name="Notas 8 5 5 4 2" xfId="22254" xr:uid="{50AC7080-8CF4-44BA-804A-EAB8B2C2380A}"/>
    <cellStyle name="Notas 8 5 5 5" xfId="18812" xr:uid="{F1F29E79-953E-47DD-94A8-1FFCD28AE03D}"/>
    <cellStyle name="Notas 8 5 6" xfId="4079" xr:uid="{51BDA42D-6F44-4EE8-993E-00AB0E517DBB}"/>
    <cellStyle name="Notas 8 5 6 2" xfId="6716" xr:uid="{2B58E404-34BD-48A3-BCAB-2CF4B2036304}"/>
    <cellStyle name="Notas 8 5 6 2 2" xfId="13027" xr:uid="{57EF5B7B-621E-4034-98D6-0EC3C057EC79}"/>
    <cellStyle name="Notas 8 5 6 2 2 2" xfId="28135" xr:uid="{718D75E3-4842-46DE-A2C4-C5D7916C5249}"/>
    <cellStyle name="Notas 8 5 6 2 3" xfId="16703" xr:uid="{2B89B0B0-8E0C-4758-B8F1-E924CE4DE61F}"/>
    <cellStyle name="Notas 8 5 6 2 3 2" xfId="31811" xr:uid="{A79C381A-99A8-4EF8-8ADF-28EACBE803D8}"/>
    <cellStyle name="Notas 8 5 6 2 4" xfId="21824" xr:uid="{0E5167F7-636F-4C53-A2A1-F57363BF0E77}"/>
    <cellStyle name="Notas 8 5 6 3" xfId="10461" xr:uid="{8D5DEDFD-21DB-4D8B-B879-3D43DD8670BD}"/>
    <cellStyle name="Notas 8 5 6 3 2" xfId="25569" xr:uid="{D8932719-21CA-4416-905C-F0B6CDF595E4}"/>
    <cellStyle name="Notas 8 5 6 4" xfId="15738" xr:uid="{4C7D3C26-BC8F-461F-BDC1-9C42AB9A1FE5}"/>
    <cellStyle name="Notas 8 5 6 4 2" xfId="30846" xr:uid="{FF79DCFC-E366-4A13-B306-8051105D70FF}"/>
    <cellStyle name="Notas 8 5 6 5" xfId="19187" xr:uid="{B727B7C3-A1D7-4D73-9014-3A3B900F4610}"/>
    <cellStyle name="Notas 8 5 7" xfId="4361" xr:uid="{F2B2F32D-135F-49B8-8DA5-E223F693FAC6}"/>
    <cellStyle name="Notas 8 5 7 2" xfId="6998" xr:uid="{E3A83D5E-EAF0-4646-B3B4-62353F650761}"/>
    <cellStyle name="Notas 8 5 7 2 2" xfId="13309" xr:uid="{2BF132D5-68A3-465A-B626-D5F88C518987}"/>
    <cellStyle name="Notas 8 5 7 2 2 2" xfId="28417" xr:uid="{E9C4D856-6475-4819-BA33-F02C0E8D1A91}"/>
    <cellStyle name="Notas 8 5 7 2 3" xfId="16973" xr:uid="{0134A763-B18A-42F9-B0D8-D01041D5886A}"/>
    <cellStyle name="Notas 8 5 7 2 3 2" xfId="32081" xr:uid="{0F1894BB-61A0-4127-9122-CE348E96272C}"/>
    <cellStyle name="Notas 8 5 7 2 4" xfId="22106" xr:uid="{2CF16002-5B24-4CB0-BC1F-E945702E96AA}"/>
    <cellStyle name="Notas 8 5 7 3" xfId="10743" xr:uid="{E063F8B6-AA6C-4F48-B534-06BE77B79657}"/>
    <cellStyle name="Notas 8 5 7 3 2" xfId="25851" xr:uid="{05601BBC-3B5E-47CB-90FD-341E175429DC}"/>
    <cellStyle name="Notas 8 5 7 4" xfId="15759" xr:uid="{E276AA28-0418-498D-A095-4258EFD457CE}"/>
    <cellStyle name="Notas 8 5 7 4 2" xfId="30867" xr:uid="{C868CE79-26F5-4DC2-A179-33A8E70F61FB}"/>
    <cellStyle name="Notas 8 5 7 5" xfId="19469" xr:uid="{DBF2E556-0F21-43DD-AD97-7C49B0E6833F}"/>
    <cellStyle name="Notas 8 5 8" xfId="4644" xr:uid="{AF913B3A-95C6-4590-9EC8-A57435549AD1}"/>
    <cellStyle name="Notas 8 5 8 2" xfId="11026" xr:uid="{EB26339E-0702-4E22-9B3D-D73ACADCE74F}"/>
    <cellStyle name="Notas 8 5 8 2 2" xfId="26134" xr:uid="{B95C5FEE-8EC5-4A7C-AC97-EA3DC8279B9C}"/>
    <cellStyle name="Notas 8 5 8 3" xfId="16540" xr:uid="{8533483B-EEC4-4662-8D30-86E95306FC71}"/>
    <cellStyle name="Notas 8 5 8 3 2" xfId="31648" xr:uid="{28367FA5-0305-4B49-9F6A-10C62DF55CD9}"/>
    <cellStyle name="Notas 8 5 8 4" xfId="19752" xr:uid="{B65E8BE8-E033-474D-B7C4-CC2DC6596DCC}"/>
    <cellStyle name="Notas 8 5 9" xfId="8505" xr:uid="{5E1A5FB8-6986-436A-B9F4-FDA1730AB7C0}"/>
    <cellStyle name="Notas 8 5 9 2" xfId="23613" xr:uid="{7548F3B2-0E69-42C0-A503-F0168E48868E}"/>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10" xfId="14348" xr:uid="{909D9B57-ADB7-45FE-B949-E9F8F694EE15}"/>
    <cellStyle name="Notas 9 23 10 2" xfId="29456" xr:uid="{46E58087-9CD3-4276-82AC-EE63F332E009}"/>
    <cellStyle name="Notas 9 23 11" xfId="15305" xr:uid="{9AEA84E2-DA42-4161-A346-433835BED84D}"/>
    <cellStyle name="Notas 9 23 11 2" xfId="30413" xr:uid="{8E8CBADF-325B-4757-97C6-2D213C31585D}"/>
    <cellStyle name="Notas 9 23 12" xfId="17151" xr:uid="{1D6FB6B4-E653-4B6B-BB6A-BFED69CB2875}"/>
    <cellStyle name="Notas 9 23 2" xfId="2486" xr:uid="{5EC4556F-99D4-4052-8F1A-4E6946C9BA38}"/>
    <cellStyle name="Notas 9 23 2 2" xfId="5123" xr:uid="{D1CA0A79-6FB5-4210-86F5-E2E6FD5CACBE}"/>
    <cellStyle name="Notas 9 23 2 2 2" xfId="11487" xr:uid="{A7200F92-34F2-484C-A3F3-3AF6D697A12C}"/>
    <cellStyle name="Notas 9 23 2 2 2 2" xfId="26595" xr:uid="{902D6BBC-3143-4234-A533-494BAE06686B}"/>
    <cellStyle name="Notas 9 23 2 2 3" xfId="7558" xr:uid="{6AAF6F5E-2EE0-44C5-9A84-1777F9721E1C}"/>
    <cellStyle name="Notas 9 23 2 2 3 2" xfId="22666" xr:uid="{0C44DA04-AF90-4DB3-B666-C0F870AF778F}"/>
    <cellStyle name="Notas 9 23 2 2 4" xfId="20231" xr:uid="{0B033A8C-D62B-4C87-A0A7-CCB5208CBFE0}"/>
    <cellStyle name="Notas 9 23 2 3" xfId="8953" xr:uid="{2965A2BC-5E21-4E93-BC6C-927D7C6DE5AD}"/>
    <cellStyle name="Notas 9 23 2 3 2" xfId="24061" xr:uid="{70391DC2-4015-421B-9D39-233267AD6F88}"/>
    <cellStyle name="Notas 9 23 3" xfId="2702" xr:uid="{E3A9F075-9DF6-45F8-B7D7-65BBB9AA8601}"/>
    <cellStyle name="Notas 9 23 3 2" xfId="5339" xr:uid="{EF3EB095-6F66-4418-885F-53395D815BFA}"/>
    <cellStyle name="Notas 9 23 3 2 2" xfId="15219" xr:uid="{0CEDF3D3-A8E5-472A-89B3-339BA6226F66}"/>
    <cellStyle name="Notas 9 23 3 2 2 2" xfId="30327" xr:uid="{9551607A-0C78-4E00-A4EB-2C6B66ECD0E0}"/>
    <cellStyle name="Notas 9 23 3 2 3" xfId="20447" xr:uid="{BDB13FB4-2F9F-48A5-8F81-1C99BA9F83F5}"/>
    <cellStyle name="Notas 9 23 3 3" xfId="8076" xr:uid="{D1D4230D-9380-4727-BD8A-B213F39BDBB7}"/>
    <cellStyle name="Notas 9 23 3 3 2" xfId="23184" xr:uid="{B4A0B25B-D846-4008-842C-5B5F90C1C1CA}"/>
    <cellStyle name="Notas 9 23 3 4" xfId="17810" xr:uid="{1B6137E7-B183-441C-9BFD-214D8CC77C87}"/>
    <cellStyle name="Notas 9 23 4" xfId="3005" xr:uid="{4853BC1A-72D4-4D93-A497-C0B14EDCE577}"/>
    <cellStyle name="Notas 9 23 4 2" xfId="5642" xr:uid="{79DA110E-C197-44B3-BB19-C758A5D91FD8}"/>
    <cellStyle name="Notas 9 23 4 2 2" xfId="11953" xr:uid="{BF02266F-FAE8-4910-B36B-B6CE9E93DA67}"/>
    <cellStyle name="Notas 9 23 4 2 2 2" xfId="27061" xr:uid="{43C5CD39-F272-4B3E-849D-ED8437D3967F}"/>
    <cellStyle name="Notas 9 23 4 2 3" xfId="15233" xr:uid="{3FD7FCA8-65C7-4BDD-B2E8-09076CBFC922}"/>
    <cellStyle name="Notas 9 23 4 2 3 2" xfId="30341" xr:uid="{3F420BEB-9A29-4542-AB9F-8B0B57E99930}"/>
    <cellStyle name="Notas 9 23 4 2 4" xfId="20750" xr:uid="{65194A04-4BF3-4846-B1E4-4DFC77AFC33A}"/>
    <cellStyle name="Notas 9 23 4 3" xfId="9387" xr:uid="{EC4453BE-8DA1-4440-8E31-41E3A83EEB53}"/>
    <cellStyle name="Notas 9 23 4 3 2" xfId="24495" xr:uid="{BB9BDC6B-9A28-40CD-B854-CC83EB1AB474}"/>
    <cellStyle name="Notas 9 23 4 4" xfId="14572" xr:uid="{F5F0EA33-D385-4189-A97D-F0444838314E}"/>
    <cellStyle name="Notas 9 23 4 4 2" xfId="29680" xr:uid="{98017A64-49DD-4748-8599-5C094BFEAA68}"/>
    <cellStyle name="Notas 9 23 4 5" xfId="18113" xr:uid="{29A67C78-D90B-479E-B950-3A0B2FAC7531}"/>
    <cellStyle name="Notas 9 23 5" xfId="3331" xr:uid="{128C8BFE-1907-4CD0-A407-D58742F030BD}"/>
    <cellStyle name="Notas 9 23 5 2" xfId="5968" xr:uid="{853CAAB5-C13A-40B8-89B5-1AB753D6CFEE}"/>
    <cellStyle name="Notas 9 23 5 2 2" xfId="12279" xr:uid="{4908FAD6-ED76-41A2-BFA9-19312F121514}"/>
    <cellStyle name="Notas 9 23 5 2 2 2" xfId="27387" xr:uid="{F604DC3B-A800-4129-BBAF-5EAF41E0EAB9}"/>
    <cellStyle name="Notas 9 23 5 2 3" xfId="8134" xr:uid="{0E1C3420-1CE0-4552-AEDF-73DA320F820F}"/>
    <cellStyle name="Notas 9 23 5 2 3 2" xfId="23242" xr:uid="{DC62F698-6A79-4E18-97FB-441B50CA130A}"/>
    <cellStyle name="Notas 9 23 5 2 4" xfId="21076" xr:uid="{F4950D6E-22EE-491C-8888-99B21E23FECF}"/>
    <cellStyle name="Notas 9 23 5 3" xfId="9713" xr:uid="{45A3F3D5-D9B5-46F8-A334-47512F2BA523}"/>
    <cellStyle name="Notas 9 23 5 3 2" xfId="24821" xr:uid="{CEF1A974-B584-4DD1-AEA3-A4DE21162F05}"/>
    <cellStyle name="Notas 9 23 5 4" xfId="16243" xr:uid="{F8DE22FD-5FD4-4744-9FA4-66D5932FE25E}"/>
    <cellStyle name="Notas 9 23 5 4 2" xfId="31351" xr:uid="{DCC03782-7558-408A-A29E-1D01B9694EF8}"/>
    <cellStyle name="Notas 9 23 5 5" xfId="18439" xr:uid="{E2F66024-091A-456B-A467-6D9B3CFD1051}"/>
    <cellStyle name="Notas 9 23 6" xfId="3637" xr:uid="{91575397-14D2-42D1-874A-7631539F4D5E}"/>
    <cellStyle name="Notas 9 23 6 2" xfId="6274" xr:uid="{5DEE5B6E-153F-4863-B07E-FBAE33DAF84E}"/>
    <cellStyle name="Notas 9 23 6 2 2" xfId="12585" xr:uid="{83C57D19-9F4F-42FE-99AA-3315C3194B69}"/>
    <cellStyle name="Notas 9 23 6 2 2 2" xfId="27693" xr:uid="{F7209797-955C-4492-815A-4E15FF8DD946}"/>
    <cellStyle name="Notas 9 23 6 2 3" xfId="16435" xr:uid="{6066E711-A67F-4927-BA8F-F647FDE3FFF5}"/>
    <cellStyle name="Notas 9 23 6 2 3 2" xfId="31543" xr:uid="{F93C46CB-E4AF-42A8-8AC5-CDE9651CFFB4}"/>
    <cellStyle name="Notas 9 23 6 2 4" xfId="21382" xr:uid="{B2863065-02C7-4D4E-8882-93807A2C3338}"/>
    <cellStyle name="Notas 9 23 6 3" xfId="10019" xr:uid="{E88DB073-A36E-435D-959F-7C2A0F9A6AA0}"/>
    <cellStyle name="Notas 9 23 6 3 2" xfId="25127" xr:uid="{BC61C9AC-EBFF-4341-A74C-29B7822B99DC}"/>
    <cellStyle name="Notas 9 23 6 4" xfId="16310" xr:uid="{F3FD76AE-DEF4-4B71-B8F3-AA739A707BC2}"/>
    <cellStyle name="Notas 9 23 6 4 2" xfId="31418" xr:uid="{B761481A-472B-45C7-9629-E584E776115C}"/>
    <cellStyle name="Notas 9 23 6 5" xfId="18745" xr:uid="{29776F33-B017-4AC0-9A71-E6DCC8BC23CA}"/>
    <cellStyle name="Notas 9 23 7" xfId="3998" xr:uid="{07D80A83-465C-4E2A-8FE2-340B5F05BE7B}"/>
    <cellStyle name="Notas 9 23 7 2" xfId="6635" xr:uid="{F3010DAE-DF29-4109-BC17-8895414A0C72}"/>
    <cellStyle name="Notas 9 23 7 2 2" xfId="12946" xr:uid="{3F6E65EC-0CAA-4946-9FB5-9B9916CB8FC4}"/>
    <cellStyle name="Notas 9 23 7 2 2 2" xfId="28054" xr:uid="{B003B5D6-C041-4572-86B8-A009226FCE21}"/>
    <cellStyle name="Notas 9 23 7 2 3" xfId="16636" xr:uid="{52F10505-C3B9-4E14-94BA-ED740CB7C5E2}"/>
    <cellStyle name="Notas 9 23 7 2 3 2" xfId="31744" xr:uid="{25AADA2D-0807-4217-9DE5-B18588107225}"/>
    <cellStyle name="Notas 9 23 7 2 4" xfId="21743" xr:uid="{4B6C3CB6-FDDF-46BE-9C4F-04C6A1782242}"/>
    <cellStyle name="Notas 9 23 7 3" xfId="10380" xr:uid="{1EA68266-AF71-4E03-BEF9-54E668E94B1F}"/>
    <cellStyle name="Notas 9 23 7 3 2" xfId="25488" xr:uid="{C14ACBBF-953D-4B83-B6B3-96B7A56D13F3}"/>
    <cellStyle name="Notas 9 23 7 4" xfId="7257" xr:uid="{70AF26A9-3C6E-4A6F-9DFD-AE2DE9DE2EB7}"/>
    <cellStyle name="Notas 9 23 7 4 2" xfId="22365" xr:uid="{D9E48454-956E-48F6-B0C3-C49ABF891305}"/>
    <cellStyle name="Notas 9 23 7 5" xfId="19106" xr:uid="{89FE4312-9877-4E4E-8A23-D60B3785D261}"/>
    <cellStyle name="Notas 9 23 8" xfId="4563" xr:uid="{3E5E5604-F8EC-4242-85F2-B1E1B274534E}"/>
    <cellStyle name="Notas 9 23 8 2" xfId="10945" xr:uid="{05D62E25-38C2-4395-AC18-67E5FD70BF69}"/>
    <cellStyle name="Notas 9 23 8 2 2" xfId="26053" xr:uid="{B5639DB3-9C09-47F1-A7EC-E797B8B72242}"/>
    <cellStyle name="Notas 9 23 8 3" xfId="16266" xr:uid="{B676902C-248B-4D27-BDC5-DD4BE4CA2D7A}"/>
    <cellStyle name="Notas 9 23 8 3 2" xfId="31374" xr:uid="{0781ECE4-C6FE-4F0F-9672-130D76AA4877}"/>
    <cellStyle name="Notas 9 23 8 4" xfId="19671" xr:uid="{5247598C-4FCA-4D62-A7A8-57FC4BE8BD13}"/>
    <cellStyle name="Notas 9 23 9" xfId="8427" xr:uid="{406A069A-590A-4D6D-8A94-EFF421B352DA}"/>
    <cellStyle name="Notas 9 23 9 2" xfId="23535" xr:uid="{6984EE9B-5051-4529-B645-E58766F19CCC}"/>
    <cellStyle name="Notas 9 24" xfId="1927" xr:uid="{0E2BFD8C-DDDC-4B9F-9FB6-AEEB66ACE9B4}"/>
    <cellStyle name="Notas 9 24 10" xfId="8428" xr:uid="{BD224B83-78D8-4674-9949-7500F6E36926}"/>
    <cellStyle name="Notas 9 24 10 2" xfId="23536" xr:uid="{4F2A4648-8167-4732-9FF0-93CF21E1ADA3}"/>
    <cellStyle name="Notas 9 24 11" xfId="14641" xr:uid="{1DDCFD90-3B3E-49F6-BDCB-52DF1965AD80}"/>
    <cellStyle name="Notas 9 24 11 2" xfId="29749" xr:uid="{764D5058-D528-416F-912B-523FBE7B512C}"/>
    <cellStyle name="Notas 9 24 12" xfId="16471" xr:uid="{1FA560BA-35B5-4F36-A185-1267E1F569D8}"/>
    <cellStyle name="Notas 9 24 12 2" xfId="31579" xr:uid="{66A5C661-DC85-4430-BADA-09CBA1F948BC}"/>
    <cellStyle name="Notas 9 24 13" xfId="17152" xr:uid="{CE764E42-85BB-403C-8118-AD6344CCB369}"/>
    <cellStyle name="Notas 9 24 2" xfId="2487" xr:uid="{F786F560-53F0-43C9-A589-CF4CE56BB49B}"/>
    <cellStyle name="Notas 9 24 2 2" xfId="5124" xr:uid="{2E029541-0B7C-4DAA-AFF3-B5289E3DA1B2}"/>
    <cellStyle name="Notas 9 24 2 2 2" xfId="11488" xr:uid="{5179A7D0-F081-44EE-B7E6-D0187A1AAD13}"/>
    <cellStyle name="Notas 9 24 2 2 2 2" xfId="26596" xr:uid="{BA727549-19F6-47C8-AE98-D766A0D00AA4}"/>
    <cellStyle name="Notas 9 24 2 2 3" xfId="7150" xr:uid="{56A533EA-6638-4741-829B-F7D89D65CFF1}"/>
    <cellStyle name="Notas 9 24 2 2 3 2" xfId="22258" xr:uid="{6ED69FDE-5594-4067-90D1-9C37FC7FBF2D}"/>
    <cellStyle name="Notas 9 24 2 2 4" xfId="20232" xr:uid="{0131F61B-1838-419D-ACD9-10F36A183268}"/>
    <cellStyle name="Notas 9 24 2 3" xfId="8954" xr:uid="{36595F70-E2CA-49D6-B36F-FF38BC9B34D3}"/>
    <cellStyle name="Notas 9 24 2 3 2" xfId="24062" xr:uid="{D5EEAFBF-D35C-4B68-AB99-522569B804EB}"/>
    <cellStyle name="Notas 9 24 2 4" xfId="15949" xr:uid="{E6E2C7F5-AB61-4ABE-B917-2C6EC2CFDC80}"/>
    <cellStyle name="Notas 9 24 2 4 2" xfId="31057" xr:uid="{C169F8C2-D87C-4BDD-BEFE-326C2E5C44F7}"/>
    <cellStyle name="Notas 9 24 2 5" xfId="15416" xr:uid="{ED92EC35-E871-4141-8723-E686ECADFF09}"/>
    <cellStyle name="Notas 9 24 2 5 2" xfId="30524" xr:uid="{243C0428-C416-4F43-87BE-88102A48B4BD}"/>
    <cellStyle name="Notas 9 24 2 6" xfId="17642" xr:uid="{44BB0AE4-C663-402C-B67F-FC4F9E3CB5EE}"/>
    <cellStyle name="Notas 9 24 3" xfId="2703" xr:uid="{1F86A9D4-1529-4083-B8D7-E695C22DEBDA}"/>
    <cellStyle name="Notas 9 24 3 2" xfId="5340" xr:uid="{D6808A68-71D7-4088-9770-EDCC390D0349}"/>
    <cellStyle name="Notas 9 24 3 2 2" xfId="7126" xr:uid="{E111FD90-A1A5-412C-9918-98AB794009A1}"/>
    <cellStyle name="Notas 9 24 3 2 2 2" xfId="22234" xr:uid="{B0B2E76D-39BE-4D55-B03F-B0E99C083631}"/>
    <cellStyle name="Notas 9 24 3 2 3" xfId="20448" xr:uid="{F3B1EEB7-C707-42B3-80B7-49E79FE20194}"/>
    <cellStyle name="Notas 9 24 3 3" xfId="14191" xr:uid="{E10EF9D8-F7E2-4FBA-A950-59DB331F07D4}"/>
    <cellStyle name="Notas 9 24 3 3 2" xfId="29299" xr:uid="{8E54DF43-0BBE-4053-ADA1-8A717BB2FF4C}"/>
    <cellStyle name="Notas 9 24 3 4" xfId="17811" xr:uid="{7AF3D0EA-AB1D-40A8-B683-F7A35A7C7B1F}"/>
    <cellStyle name="Notas 9 24 4" xfId="3006" xr:uid="{E655530B-B90F-456B-BD43-04BDBFD272A6}"/>
    <cellStyle name="Notas 9 24 4 2" xfId="5643" xr:uid="{B7A4A6BE-8494-4917-978F-7D72A887C38C}"/>
    <cellStyle name="Notas 9 24 4 2 2" xfId="11954" xr:uid="{7FE49882-EF93-4AEF-A6B8-195DA2FCD0DD}"/>
    <cellStyle name="Notas 9 24 4 2 2 2" xfId="27062" xr:uid="{CA27F682-B449-44D7-9C4D-516BE19E1611}"/>
    <cellStyle name="Notas 9 24 4 2 3" xfId="7639" xr:uid="{B26DD923-8AA3-4EA5-9E3C-AFE8A8BE3DD7}"/>
    <cellStyle name="Notas 9 24 4 2 3 2" xfId="22747" xr:uid="{507C9433-237A-491F-9D2D-F253784B641C}"/>
    <cellStyle name="Notas 9 24 4 2 4" xfId="20751" xr:uid="{33EC7CEA-F92E-49CD-8EE4-70CD3841067E}"/>
    <cellStyle name="Notas 9 24 4 3" xfId="9388" xr:uid="{C49E5B42-E1D1-433B-9688-7CB4F82F9575}"/>
    <cellStyle name="Notas 9 24 4 3 2" xfId="24496" xr:uid="{0CF3D365-BFDC-44B9-98F7-E11734579805}"/>
    <cellStyle name="Notas 9 24 4 4" xfId="14207" xr:uid="{B9BE18D3-733B-4753-A6D3-22430EDD6B96}"/>
    <cellStyle name="Notas 9 24 4 4 2" xfId="29315" xr:uid="{7C894C8B-98A7-49FB-A43E-82724942FB59}"/>
    <cellStyle name="Notas 9 24 4 5" xfId="18114" xr:uid="{CAC8629F-1A2A-4AA8-B23F-1619E8B61D58}"/>
    <cellStyle name="Notas 9 24 5" xfId="3332" xr:uid="{1D460D9E-48C3-4791-BACA-2782EBD66362}"/>
    <cellStyle name="Notas 9 24 5 2" xfId="5969" xr:uid="{919C194B-85FC-4D59-B200-AFFD41B28443}"/>
    <cellStyle name="Notas 9 24 5 2 2" xfId="12280" xr:uid="{89CF044C-DA02-4CDC-9053-E31714D6EAFA}"/>
    <cellStyle name="Notas 9 24 5 2 2 2" xfId="27388" xr:uid="{15A8F93D-2D69-4348-A677-98042ACB89A8}"/>
    <cellStyle name="Notas 9 24 5 2 3" xfId="15797" xr:uid="{3963D364-4B69-4163-8BCE-2E8E4C0C36FC}"/>
    <cellStyle name="Notas 9 24 5 2 3 2" xfId="30905" xr:uid="{BAFDF90E-F38D-4066-9FDB-FDAF952846A9}"/>
    <cellStyle name="Notas 9 24 5 2 4" xfId="21077" xr:uid="{8ED346BD-6D7A-4791-BC4B-660515B9303E}"/>
    <cellStyle name="Notas 9 24 5 3" xfId="9714" xr:uid="{919EF9A5-4C2D-422E-B1E0-90C44B6AA2E9}"/>
    <cellStyle name="Notas 9 24 5 3 2" xfId="24822" xr:uid="{CF3A60FB-C75F-46C8-88BF-ACD8C0C3C56C}"/>
    <cellStyle name="Notas 9 24 5 4" xfId="7543" xr:uid="{50ABE78C-8357-425C-AC84-93EDF06E5A16}"/>
    <cellStyle name="Notas 9 24 5 4 2" xfId="22651" xr:uid="{9BDD3C7B-F375-4CFA-ABB5-6FBB2EB71331}"/>
    <cellStyle name="Notas 9 24 5 5" xfId="18440" xr:uid="{DE9FDC1F-6070-4C67-A86D-E40DA5BE752B}"/>
    <cellStyle name="Notas 9 24 6" xfId="3638" xr:uid="{A92FD3C7-2B6E-44C6-84DC-46F101D7796D}"/>
    <cellStyle name="Notas 9 24 6 2" xfId="6275" xr:uid="{3B687A54-21C7-479C-AA51-419687A2F0C7}"/>
    <cellStyle name="Notas 9 24 6 2 2" xfId="12586" xr:uid="{F5A0E42F-9DED-464E-B121-B9E8743C9640}"/>
    <cellStyle name="Notas 9 24 6 2 2 2" xfId="27694" xr:uid="{3ED07B76-EDAC-402E-82FE-9764C280E226}"/>
    <cellStyle name="Notas 9 24 6 2 3" xfId="7148" xr:uid="{FA5ACD07-46B4-415C-AFF5-D46A0A06B932}"/>
    <cellStyle name="Notas 9 24 6 2 3 2" xfId="22256" xr:uid="{D89C5368-2755-4826-8592-0E47C7102CB6}"/>
    <cellStyle name="Notas 9 24 6 2 4" xfId="21383" xr:uid="{91CE347F-6D08-458F-931B-D74E5420D002}"/>
    <cellStyle name="Notas 9 24 6 3" xfId="10020" xr:uid="{C40FB8D8-287E-4A32-A757-F62F3ADA83FF}"/>
    <cellStyle name="Notas 9 24 6 3 2" xfId="25128" xr:uid="{EA905D52-C068-47D3-8804-EEE2222C681E}"/>
    <cellStyle name="Notas 9 24 6 4" xfId="13452" xr:uid="{AB0927D3-25B2-45B2-95D3-BECDB9E0AC46}"/>
    <cellStyle name="Notas 9 24 6 4 2" xfId="28560" xr:uid="{3EF558DD-0806-4E79-B36A-382C1558FFB0}"/>
    <cellStyle name="Notas 9 24 6 5" xfId="18746" xr:uid="{64951E45-EE1A-4807-A59B-91B5D2D6FE61}"/>
    <cellStyle name="Notas 9 24 7" xfId="3999" xr:uid="{3244A388-65D5-4493-BC4E-94DFD6C06F84}"/>
    <cellStyle name="Notas 9 24 7 2" xfId="6636" xr:uid="{3C0D50C4-25CB-47C9-A49B-9A1DCA13033C}"/>
    <cellStyle name="Notas 9 24 7 2 2" xfId="12947" xr:uid="{82CB88B0-25AD-4718-A6D7-F603266C8988}"/>
    <cellStyle name="Notas 9 24 7 2 2 2" xfId="28055" xr:uid="{06B62F4B-1BAB-4668-9249-6DC096C75EDA}"/>
    <cellStyle name="Notas 9 24 7 2 3" xfId="16637" xr:uid="{96773F01-C8B7-4738-8563-9B265BEA26DD}"/>
    <cellStyle name="Notas 9 24 7 2 3 2" xfId="31745" xr:uid="{AD107E66-F85C-4DF1-8BAA-10FBCDED798B}"/>
    <cellStyle name="Notas 9 24 7 2 4" xfId="21744" xr:uid="{40C4D39F-925B-43C0-9AEF-FA352E959015}"/>
    <cellStyle name="Notas 9 24 7 3" xfId="10381" xr:uid="{B568EB55-AF22-4DA3-802C-12E2B0E99247}"/>
    <cellStyle name="Notas 9 24 7 3 2" xfId="25489" xr:uid="{7E0388BF-15B3-4111-8CB9-28DAA95BDEE0}"/>
    <cellStyle name="Notas 9 24 7 4" xfId="15334" xr:uid="{5ED1E180-F239-4C2E-83BA-18113A615873}"/>
    <cellStyle name="Notas 9 24 7 4 2" xfId="30442" xr:uid="{2C07B28E-352A-408A-A068-C83F9DCA2446}"/>
    <cellStyle name="Notas 9 24 7 5" xfId="19107" xr:uid="{A419E7BD-F88D-4565-9236-02B9D1048151}"/>
    <cellStyle name="Notas 9 24 8" xfId="4312" xr:uid="{F8121870-32AD-4471-8BA8-72ADC6A12307}"/>
    <cellStyle name="Notas 9 24 8 2" xfId="6949" xr:uid="{8B54C9AC-83D5-4E3F-877B-7522978CF7B1}"/>
    <cellStyle name="Notas 9 24 8 2 2" xfId="13260" xr:uid="{1A0AF2F1-6E56-4A6F-8B39-41C59824D383}"/>
    <cellStyle name="Notas 9 24 8 2 2 2" xfId="28368" xr:uid="{A17A4957-CB6D-4854-B394-0719BA121A0F}"/>
    <cellStyle name="Notas 9 24 8 2 3" xfId="16924" xr:uid="{54909AA5-F23A-42B9-ACB7-F7670B916EE1}"/>
    <cellStyle name="Notas 9 24 8 2 3 2" xfId="32032" xr:uid="{418FE356-EDF3-4612-92F6-DE951A066D2A}"/>
    <cellStyle name="Notas 9 24 8 2 4" xfId="22057" xr:uid="{0079FB73-4FCF-4599-BC62-5175D7759076}"/>
    <cellStyle name="Notas 9 24 8 3" xfId="10694" xr:uid="{E4E35ADB-8DB5-494F-AA47-5FC515542D2D}"/>
    <cellStyle name="Notas 9 24 8 3 2" xfId="25802" xr:uid="{570D0F0F-55BD-4243-9540-752813FB6CE8}"/>
    <cellStyle name="Notas 9 24 8 4" xfId="15747" xr:uid="{FFFA4C03-65B1-4CEA-AEFD-406EFEF52D18}"/>
    <cellStyle name="Notas 9 24 8 4 2" xfId="30855" xr:uid="{E076CFC9-5F71-4278-940C-FC751FD7B186}"/>
    <cellStyle name="Notas 9 24 8 5" xfId="19420" xr:uid="{2212E45C-92B1-43C4-8B10-6D7D7773D11B}"/>
    <cellStyle name="Notas 9 24 9" xfId="4564" xr:uid="{49F6A7C6-1760-4508-82E7-A26B26037FDB}"/>
    <cellStyle name="Notas 9 24 9 2" xfId="10946" xr:uid="{6919728B-24F5-4E80-A101-B1A45FFF1513}"/>
    <cellStyle name="Notas 9 24 9 2 2" xfId="26054" xr:uid="{23351B7C-EBBC-46D3-A920-3C22937ED9EA}"/>
    <cellStyle name="Notas 9 24 9 3" xfId="14378" xr:uid="{A753B8F5-DE1B-4FD7-897C-026FC41CB249}"/>
    <cellStyle name="Notas 9 24 9 3 2" xfId="29486" xr:uid="{576B11F6-A00E-4A73-A16D-807F356C644E}"/>
    <cellStyle name="Notas 9 24 9 4" xfId="19672" xr:uid="{3F72AADF-EBAA-46B3-9CDC-A72ACD3ECE4C}"/>
    <cellStyle name="Notas 9 25" xfId="2118" xr:uid="{7CDDA0BB-A716-479B-843B-AD2A19EB7AF7}"/>
    <cellStyle name="Notas 9 25 10" xfId="8616" xr:uid="{87289BF2-829D-42D1-94E3-1D21B6C04643}"/>
    <cellStyle name="Notas 9 25 10 2" xfId="23724" xr:uid="{F80AB5D7-FD7A-454D-9485-1AB6AF0094B3}"/>
    <cellStyle name="Notas 9 25 11" xfId="15645" xr:uid="{7D46060E-C500-4AF3-9DE0-533814C618D3}"/>
    <cellStyle name="Notas 9 25 11 2" xfId="30753" xr:uid="{30E5764B-93E3-401D-BB81-10FB33718D64}"/>
    <cellStyle name="Notas 9 25 12" xfId="14893" xr:uid="{ABE7A303-E5C8-4387-813D-6E4EFC1E4845}"/>
    <cellStyle name="Notas 9 25 12 2" xfId="30001" xr:uid="{22920922-0F71-4C1A-8853-5FE609FAA8E4}"/>
    <cellStyle name="Notas 9 25 13" xfId="17343" xr:uid="{2CA4A4B5-5175-4BAA-979B-6D8A71429DBD}"/>
    <cellStyle name="Notas 9 25 2" xfId="2608" xr:uid="{16F13C74-3BEE-4E23-A43E-1C9D40BE124A}"/>
    <cellStyle name="Notas 9 25 2 2" xfId="5245" xr:uid="{A388F29F-DCB3-46A5-B832-9DD320EF80DC}"/>
    <cellStyle name="Notas 9 25 2 2 2" xfId="11609" xr:uid="{99B412A7-A9B7-470E-8428-6D78A0CD8C64}"/>
    <cellStyle name="Notas 9 25 2 2 2 2" xfId="26717" xr:uid="{0EF71CCD-C265-43AD-8B98-1764AE1CA2E4}"/>
    <cellStyle name="Notas 9 25 2 2 3" xfId="15773" xr:uid="{053AC709-B9F0-43D9-A8E5-CEE47606A85B}"/>
    <cellStyle name="Notas 9 25 2 2 3 2" xfId="30881" xr:uid="{78C628F5-1D29-4D7F-A1CD-4FE5A46EBFEC}"/>
    <cellStyle name="Notas 9 25 2 2 4" xfId="20353" xr:uid="{888AC6C0-4B4C-47FD-9B37-7AEF82B97D51}"/>
    <cellStyle name="Notas 9 25 2 3" xfId="9075" xr:uid="{4FFFDB30-ED85-4082-A266-DD9860C3F202}"/>
    <cellStyle name="Notas 9 25 2 3 2" xfId="24183" xr:uid="{CE0E2942-86F8-4207-AB5F-F3147F91DD30}"/>
    <cellStyle name="Notas 9 25 2 4" xfId="14108" xr:uid="{B256316F-ED8D-43B0-9E8D-32A122B0C549}"/>
    <cellStyle name="Notas 9 25 2 4 2" xfId="29216" xr:uid="{1A9A8E38-E6B1-4310-AEC6-CDE32FA08D79}"/>
    <cellStyle name="Notas 9 25 2 5" xfId="7577" xr:uid="{7C224EA2-9975-44E2-B95E-1427C9DF7F48}"/>
    <cellStyle name="Notas 9 25 2 5 2" xfId="22685" xr:uid="{B5C0AF56-682D-4B4D-91B9-EBB83EEC8B72}"/>
    <cellStyle name="Notas 9 25 2 6" xfId="17716" xr:uid="{D2F1BF29-6E7D-4FF7-A081-83440F8A3AA3}"/>
    <cellStyle name="Notas 9 25 3" xfId="2873" xr:uid="{13949C1E-7F3B-4A52-99EE-B766C62CF3E8}"/>
    <cellStyle name="Notas 9 25 3 2" xfId="5510" xr:uid="{42A85673-B07C-4BD1-86DB-1C658E3ED4E4}"/>
    <cellStyle name="Notas 9 25 3 2 2" xfId="16392" xr:uid="{E6D59A7F-50BB-474E-90F6-54A60A3DBCA5}"/>
    <cellStyle name="Notas 9 25 3 2 2 2" xfId="31500" xr:uid="{A35ABF1E-9753-4ED0-A2CC-7CFE41EB88CF}"/>
    <cellStyle name="Notas 9 25 3 2 3" xfId="20618" xr:uid="{FF2122A9-3383-4348-B9CE-21338BB0A34E}"/>
    <cellStyle name="Notas 9 25 3 3" xfId="7623" xr:uid="{9A843ECA-5C00-4F72-91B4-5EAFAC434A13}"/>
    <cellStyle name="Notas 9 25 3 3 2" xfId="22731" xr:uid="{06BAAD2F-60F6-4821-BBDC-EC3D1014CF07}"/>
    <cellStyle name="Notas 9 25 3 4" xfId="17981" xr:uid="{EF9923CC-8611-4B78-BD5E-0021DE94EF4E}"/>
    <cellStyle name="Notas 9 25 4" xfId="3176" xr:uid="{FFCC9E16-4D81-4D8E-8B66-AC5A9DE1129C}"/>
    <cellStyle name="Notas 9 25 4 2" xfId="5813" xr:uid="{EF05EA46-3895-4F56-9F0C-A4D739858CBC}"/>
    <cellStyle name="Notas 9 25 4 2 2" xfId="12124" xr:uid="{7339CA61-3358-4E24-A55E-188D4FECC992}"/>
    <cellStyle name="Notas 9 25 4 2 2 2" xfId="27232" xr:uid="{65010E34-8261-491D-B4B8-9F89C42C2119}"/>
    <cellStyle name="Notas 9 25 4 2 3" xfId="14993" xr:uid="{519A01FB-1D9C-4928-BE38-6D0BB1FAAFC7}"/>
    <cellStyle name="Notas 9 25 4 2 3 2" xfId="30101" xr:uid="{22BB7E6C-2A39-48B9-95EC-B7CDFE302418}"/>
    <cellStyle name="Notas 9 25 4 2 4" xfId="20921" xr:uid="{619FB980-0339-452F-8A0F-124EA9822225}"/>
    <cellStyle name="Notas 9 25 4 3" xfId="9558" xr:uid="{38CB1528-326A-4E1F-B46D-7F03EE56B108}"/>
    <cellStyle name="Notas 9 25 4 3 2" xfId="24666" xr:uid="{E7EB3101-28DA-4B1D-8667-F27DBCE1CB8D}"/>
    <cellStyle name="Notas 9 25 4 4" xfId="15820" xr:uid="{40639123-BEDD-4A87-9BF8-51CA312FC8A4}"/>
    <cellStyle name="Notas 9 25 4 4 2" xfId="30928" xr:uid="{431B3921-104A-4A1A-A9BC-0C4FC5B603A7}"/>
    <cellStyle name="Notas 9 25 4 5" xfId="18284" xr:uid="{F5731576-59F6-473F-8EC5-72F8838A2E9B}"/>
    <cellStyle name="Notas 9 25 5" xfId="3502" xr:uid="{CFF19879-C2B1-40D4-A6F0-E932FEDF2F13}"/>
    <cellStyle name="Notas 9 25 5 2" xfId="6139" xr:uid="{53211498-712A-4F29-B8A9-A94913BC78B7}"/>
    <cellStyle name="Notas 9 25 5 2 2" xfId="12450" xr:uid="{4359B786-5678-4772-B2E3-2E307C29306C}"/>
    <cellStyle name="Notas 9 25 5 2 2 2" xfId="27558" xr:uid="{659B1905-955C-4E23-83AA-9A3AA3ACC8BF}"/>
    <cellStyle name="Notas 9 25 5 2 3" xfId="8166" xr:uid="{84788744-8FD6-4C75-A950-7BC640A0E468}"/>
    <cellStyle name="Notas 9 25 5 2 3 2" xfId="23274" xr:uid="{FE9A0CDC-345A-482E-8855-ED6842F8AE0B}"/>
    <cellStyle name="Notas 9 25 5 2 4" xfId="21247" xr:uid="{5A9E4D44-70BA-4DC6-BED3-76F0BE121649}"/>
    <cellStyle name="Notas 9 25 5 3" xfId="9884" xr:uid="{AE6AE9EB-596A-4078-86BA-1735C15475FE}"/>
    <cellStyle name="Notas 9 25 5 3 2" xfId="24992" xr:uid="{F166225C-57EB-400C-B7D0-7568F7A7B740}"/>
    <cellStyle name="Notas 9 25 5 4" xfId="8247" xr:uid="{72B653E7-CEF8-4CC7-9F45-A58434CF60B2}"/>
    <cellStyle name="Notas 9 25 5 4 2" xfId="23355" xr:uid="{2AEDDB5D-5549-496F-8254-F808C999D843}"/>
    <cellStyle name="Notas 9 25 5 5" xfId="18610" xr:uid="{3E28E6BE-E26A-4F8F-BE83-0067FE0DE88E}"/>
    <cellStyle name="Notas 9 25 6" xfId="3808" xr:uid="{F11760C0-A3F4-44B9-BE67-C600424245A9}"/>
    <cellStyle name="Notas 9 25 6 2" xfId="6445" xr:uid="{725233D6-4429-4B8C-94C8-E3DA98C5B4B3}"/>
    <cellStyle name="Notas 9 25 6 2 2" xfId="12756" xr:uid="{F8051D03-5B6E-48B8-81F3-1F7FB5A69F94}"/>
    <cellStyle name="Notas 9 25 6 2 2 2" xfId="27864" xr:uid="{E83B1C25-980B-4598-8DE5-386D3A09CCF7}"/>
    <cellStyle name="Notas 9 25 6 2 3" xfId="7364" xr:uid="{438B7C2E-9DED-4314-B24F-497C325230DD}"/>
    <cellStyle name="Notas 9 25 6 2 3 2" xfId="22472" xr:uid="{0E1AF30B-C74D-4BE9-9CCF-47CCE8D726EA}"/>
    <cellStyle name="Notas 9 25 6 2 4" xfId="21553" xr:uid="{19756466-EA3F-4B19-8B11-AC3A82A377E0}"/>
    <cellStyle name="Notas 9 25 6 3" xfId="10190" xr:uid="{491BC3DA-2CE2-4E1E-B0A1-3954CF8382EB}"/>
    <cellStyle name="Notas 9 25 6 3 2" xfId="25298" xr:uid="{19C2E73C-88B9-4F25-A062-43051E3910AC}"/>
    <cellStyle name="Notas 9 25 6 4" xfId="16313" xr:uid="{77D62A15-75E7-4767-A568-BED60DC80F38}"/>
    <cellStyle name="Notas 9 25 6 4 2" xfId="31421" xr:uid="{F76C2B9D-3DCF-4FC1-9130-6592B7F737FB}"/>
    <cellStyle name="Notas 9 25 6 5" xfId="18916" xr:uid="{96E0EDFB-03AA-4F38-A133-19ECB2B535AB}"/>
    <cellStyle name="Notas 9 25 7" xfId="4190" xr:uid="{6D58BC71-49E8-4222-AFA6-3F0EF764677E}"/>
    <cellStyle name="Notas 9 25 7 2" xfId="6827" xr:uid="{E2B22939-84D3-4A95-8108-007B116E617D}"/>
    <cellStyle name="Notas 9 25 7 2 2" xfId="13138" xr:uid="{42E5B1A6-AEFB-4F77-A324-714011688AF6}"/>
    <cellStyle name="Notas 9 25 7 2 2 2" xfId="28246" xr:uid="{0059A128-50CB-42C4-AB1C-E61D25CB8862}"/>
    <cellStyle name="Notas 9 25 7 2 3" xfId="16807" xr:uid="{5E58E54A-3F76-45BF-B0F2-592C2A8551EF}"/>
    <cellStyle name="Notas 9 25 7 2 3 2" xfId="31915" xr:uid="{66F3463F-B94F-451A-8384-937B0EBE02E5}"/>
    <cellStyle name="Notas 9 25 7 2 4" xfId="21935" xr:uid="{7A2A34C5-AE0F-456F-86A5-4688587E152B}"/>
    <cellStyle name="Notas 9 25 7 3" xfId="10572" xr:uid="{B28A2AA5-62C8-4403-AA47-B76ED79CAA6F}"/>
    <cellStyle name="Notas 9 25 7 3 2" xfId="25680" xr:uid="{3A39E9F6-58D4-41EB-8DF5-43FCDC45A453}"/>
    <cellStyle name="Notas 9 25 7 4" xfId="13856" xr:uid="{88E8124C-74A3-455C-860D-67A16599F666}"/>
    <cellStyle name="Notas 9 25 7 4 2" xfId="28964" xr:uid="{43C6EAB4-3378-49A1-B17A-772D072CE544}"/>
    <cellStyle name="Notas 9 25 7 5" xfId="19298" xr:uid="{AB0F6746-D8E5-4A2C-8757-1DE9D47775A4}"/>
    <cellStyle name="Notas 9 25 8" xfId="4397" xr:uid="{8142A672-8AE1-47C4-8EF5-5AB0B7FF3556}"/>
    <cellStyle name="Notas 9 25 8 2" xfId="7034" xr:uid="{7C88EAAD-5800-44BB-BA44-3BC43EBEEEC2}"/>
    <cellStyle name="Notas 9 25 8 2 2" xfId="13345" xr:uid="{C80717EE-4AAA-4129-BBBE-ABCD9E47B3A1}"/>
    <cellStyle name="Notas 9 25 8 2 2 2" xfId="28453" xr:uid="{B3C4E2A9-B662-46FD-8587-891731A3D62A}"/>
    <cellStyle name="Notas 9 25 8 2 3" xfId="17009" xr:uid="{7EEAD80B-FB5B-4266-81CB-F87C99152127}"/>
    <cellStyle name="Notas 9 25 8 2 3 2" xfId="32117" xr:uid="{F16A72B2-1126-4525-BEFF-4B190DE34E29}"/>
    <cellStyle name="Notas 9 25 8 2 4" xfId="22142" xr:uid="{E42D2705-D736-489A-BD66-0064EBA7AC5C}"/>
    <cellStyle name="Notas 9 25 8 3" xfId="10779" xr:uid="{DDC59DDC-CDD5-4523-9696-EAF51A542615}"/>
    <cellStyle name="Notas 9 25 8 3 2" xfId="25887" xr:uid="{77450005-9510-43FA-B44D-974AA480A432}"/>
    <cellStyle name="Notas 9 25 8 4" xfId="13693" xr:uid="{9F6A5619-F80F-43BD-87DB-F2BE2A758289}"/>
    <cellStyle name="Notas 9 25 8 4 2" xfId="28801" xr:uid="{ED1EDB55-F10E-4746-B42B-60D949157184}"/>
    <cellStyle name="Notas 9 25 8 5" xfId="19505" xr:uid="{8A006EA1-F7E0-4FB2-B752-D39965DEEC78}"/>
    <cellStyle name="Notas 9 25 9" xfId="4755" xr:uid="{3C2E0615-E44B-45B2-BC9B-562C3986E3F2}"/>
    <cellStyle name="Notas 9 25 9 2" xfId="11137" xr:uid="{AD64EA8F-E90B-4E7F-BD7C-3723952EAC21}"/>
    <cellStyle name="Notas 9 25 9 2 2" xfId="26245" xr:uid="{5800BED8-BDC1-42A3-BC20-6BC2EC75FF81}"/>
    <cellStyle name="Notas 9 25 9 3" xfId="9148" xr:uid="{3F87AAD1-C7B6-4FB0-949C-499A6EE79AE0}"/>
    <cellStyle name="Notas 9 25 9 3 2" xfId="24256" xr:uid="{05D6BA9F-55DB-4920-8ABB-DBB09CE6FCD5}"/>
    <cellStyle name="Notas 9 25 9 4" xfId="19863" xr:uid="{59ED0E3E-61DA-484D-8656-F248537C2919}"/>
    <cellStyle name="Notas 9 26" xfId="2006" xr:uid="{7FB32A28-B7F7-4222-85E6-5DFB0438EAD1}"/>
    <cellStyle name="Notas 9 26 10" xfId="14243" xr:uid="{53AD073E-072C-4771-B9C5-D2D7482C48ED}"/>
    <cellStyle name="Notas 9 26 10 2" xfId="29351" xr:uid="{CB170557-70B4-43CC-8F92-7FDA7FAE1DD2}"/>
    <cellStyle name="Notas 9 26 11" xfId="15816" xr:uid="{4D763197-84E1-4745-B16B-40C109E961E7}"/>
    <cellStyle name="Notas 9 26 11 2" xfId="30924" xr:uid="{D7914940-7DA2-4EA6-A834-5E1EDE7F5054}"/>
    <cellStyle name="Notas 9 26 12" xfId="17231" xr:uid="{7821BAC4-AD5E-448C-B503-248AAF153CDD}"/>
    <cellStyle name="Notas 9 26 2" xfId="2768" xr:uid="{F5037DF6-814F-4C8A-AD78-17FE797BE15D}"/>
    <cellStyle name="Notas 9 26 2 2" xfId="5405" xr:uid="{4A65B186-F8F9-4528-BD12-958C39801780}"/>
    <cellStyle name="Notas 9 26 2 2 2" xfId="13794" xr:uid="{F34FF4AF-89D1-44E7-8AD9-8E53A8269703}"/>
    <cellStyle name="Notas 9 26 2 2 2 2" xfId="28902" xr:uid="{58093381-EDF9-48D7-8C38-60267ED1D2F3}"/>
    <cellStyle name="Notas 9 26 2 2 3" xfId="20513" xr:uid="{AF8F9B1D-EA71-408C-85B1-7A17445B0B11}"/>
    <cellStyle name="Notas 9 26 2 3" xfId="13578" xr:uid="{ECD1EDBB-97CD-475A-92A6-38F5E5898BC8}"/>
    <cellStyle name="Notas 9 26 2 3 2" xfId="28686" xr:uid="{34B0E342-AF6D-40BA-AF9D-895902E3F414}"/>
    <cellStyle name="Notas 9 26 2 4" xfId="17876" xr:uid="{8D658DE8-A417-4E12-B20F-744F717EEDB9}"/>
    <cellStyle name="Notas 9 26 3" xfId="3071" xr:uid="{DBF89D54-7404-444A-A17E-7F7298D195AC}"/>
    <cellStyle name="Notas 9 26 3 2" xfId="5708" xr:uid="{7A00B8BA-D300-4BD9-8384-717D774C5C05}"/>
    <cellStyle name="Notas 9 26 3 2 2" xfId="12019" xr:uid="{43472AA4-D180-4ABC-A698-F288CD815AF2}"/>
    <cellStyle name="Notas 9 26 3 2 2 2" xfId="27127" xr:uid="{F7C00E83-A783-4760-9AB6-3AA1ECA49CF1}"/>
    <cellStyle name="Notas 9 26 3 2 3" xfId="9271" xr:uid="{DF42F6AA-946B-4650-A6D0-B246C64363EF}"/>
    <cellStyle name="Notas 9 26 3 2 3 2" xfId="24379" xr:uid="{C384F8DA-D1D8-478C-B646-FB8F9EC4D6F4}"/>
    <cellStyle name="Notas 9 26 3 2 4" xfId="20816" xr:uid="{7DA2C429-D6FC-4FCB-9583-4F358360727A}"/>
    <cellStyle name="Notas 9 26 3 3" xfId="9453" xr:uid="{5EBD6442-9A06-4CB1-BB7A-8B0DD26443B8}"/>
    <cellStyle name="Notas 9 26 3 3 2" xfId="24561" xr:uid="{636118E1-A157-4EAA-B82E-0BD6B335139A}"/>
    <cellStyle name="Notas 9 26 3 4" xfId="13867" xr:uid="{3008C4AE-CDC3-4A0E-A296-40129E1C635A}"/>
    <cellStyle name="Notas 9 26 3 4 2" xfId="28975" xr:uid="{14BBEB1D-4551-4F88-99C1-40A2E9FF364B}"/>
    <cellStyle name="Notas 9 26 3 5" xfId="18179" xr:uid="{BB4EA3C0-CC7D-407B-A75C-CDA070016640}"/>
    <cellStyle name="Notas 9 26 4" xfId="3397" xr:uid="{7ECFC4BD-0AE1-401C-8F63-16A5FB696BB6}"/>
    <cellStyle name="Notas 9 26 4 2" xfId="6034" xr:uid="{64BE90AE-03DE-420B-8D8D-5C591C763C16}"/>
    <cellStyle name="Notas 9 26 4 2 2" xfId="12345" xr:uid="{553C9CDC-E18A-44A7-99C9-81ED9362DA3D}"/>
    <cellStyle name="Notas 9 26 4 2 2 2" xfId="27453" xr:uid="{B2C73F98-C51B-421D-B132-220FCD28ACE6}"/>
    <cellStyle name="Notas 9 26 4 2 3" xfId="7980" xr:uid="{14D7E59B-BD86-4750-AA46-EFC7CBE4B229}"/>
    <cellStyle name="Notas 9 26 4 2 3 2" xfId="23088" xr:uid="{7697FA67-0B45-4DB6-B5B7-E03FF92BBD87}"/>
    <cellStyle name="Notas 9 26 4 2 4" xfId="21142" xr:uid="{44F81356-8A59-46D2-804F-EE655356B19A}"/>
    <cellStyle name="Notas 9 26 4 3" xfId="9779" xr:uid="{907C6E8B-EAA8-44AB-A5B0-BBA79ED111BA}"/>
    <cellStyle name="Notas 9 26 4 3 2" xfId="24887" xr:uid="{F2AAEA5E-821F-4D31-A208-7E07CC8C1B2A}"/>
    <cellStyle name="Notas 9 26 4 4" xfId="14596" xr:uid="{D96F1971-96A3-495F-AE08-2C91EF71A1BE}"/>
    <cellStyle name="Notas 9 26 4 4 2" xfId="29704" xr:uid="{0E01E6BB-6EF9-46BD-A8A3-FD60AE5A9DF7}"/>
    <cellStyle name="Notas 9 26 4 5" xfId="18505" xr:uid="{0F41682D-A0C8-472C-88A2-C5F53A797A5F}"/>
    <cellStyle name="Notas 9 26 5" xfId="3703" xr:uid="{83661D05-4646-4EBE-A20F-CF14517A7742}"/>
    <cellStyle name="Notas 9 26 5 2" xfId="6340" xr:uid="{FFBE3CA1-A9AB-472E-A489-347DC4E19522}"/>
    <cellStyle name="Notas 9 26 5 2 2" xfId="12651" xr:uid="{DB3B51E1-CF9D-4E30-AB73-4870827A8D37}"/>
    <cellStyle name="Notas 9 26 5 2 2 2" xfId="27759" xr:uid="{EFCA502E-C69E-4A6F-96D1-EF46B600E8F8}"/>
    <cellStyle name="Notas 9 26 5 2 3" xfId="14876" xr:uid="{6CA2DD13-1884-48B4-90F8-38BA1BCB457B}"/>
    <cellStyle name="Notas 9 26 5 2 3 2" xfId="29984" xr:uid="{73634CA6-8AAA-4B83-BDB5-086A0B1A3C3F}"/>
    <cellStyle name="Notas 9 26 5 2 4" xfId="21448" xr:uid="{CD081227-C74E-4397-9AC7-288E085D58F2}"/>
    <cellStyle name="Notas 9 26 5 3" xfId="10085" xr:uid="{7A728447-03CC-47F6-A2EB-5978E30C4AA3}"/>
    <cellStyle name="Notas 9 26 5 3 2" xfId="25193" xr:uid="{A17A8193-7D63-45EA-AC3C-E4EE59A29BB9}"/>
    <cellStyle name="Notas 9 26 5 4" xfId="11758" xr:uid="{8E13A64E-4241-4CE1-AF3E-805477C11690}"/>
    <cellStyle name="Notas 9 26 5 4 2" xfId="26866" xr:uid="{59DA5567-FD10-4EA5-96D2-D370938E54B4}"/>
    <cellStyle name="Notas 9 26 5 5" xfId="18811" xr:uid="{5E4187B5-E3D0-4B3B-A5F6-1B648B40ED6F}"/>
    <cellStyle name="Notas 9 26 6" xfId="4078" xr:uid="{9CE6B392-0F01-42CE-8160-AE34C111EA1E}"/>
    <cellStyle name="Notas 9 26 6 2" xfId="6715" xr:uid="{DF0F9329-131E-40C3-9B3C-149A114F652F}"/>
    <cellStyle name="Notas 9 26 6 2 2" xfId="13026" xr:uid="{6E1FA605-9672-4A6B-8012-61FAA7EE49F0}"/>
    <cellStyle name="Notas 9 26 6 2 2 2" xfId="28134" xr:uid="{D04BF2FD-3700-4113-9DFD-22728EC046D6}"/>
    <cellStyle name="Notas 9 26 6 2 3" xfId="16702" xr:uid="{4BCCDE2B-276C-44FD-AF4A-F84736F449EF}"/>
    <cellStyle name="Notas 9 26 6 2 3 2" xfId="31810" xr:uid="{804C7FD9-9F43-42AC-B229-C91476716569}"/>
    <cellStyle name="Notas 9 26 6 2 4" xfId="21823" xr:uid="{C357332E-6E28-45D7-A845-5C9557949FBD}"/>
    <cellStyle name="Notas 9 26 6 3" xfId="10460" xr:uid="{3EF636F4-6864-4DEE-B872-90D03C350FB6}"/>
    <cellStyle name="Notas 9 26 6 3 2" xfId="25568" xr:uid="{62345E62-90CE-4453-ADB0-FA445043C676}"/>
    <cellStyle name="Notas 9 26 6 4" xfId="16351" xr:uid="{D072A6A9-73B3-4220-AE67-90EE1F26B36B}"/>
    <cellStyle name="Notas 9 26 6 4 2" xfId="31459" xr:uid="{BFED4DB2-6F1D-43EC-904A-1D66E098C07D}"/>
    <cellStyle name="Notas 9 26 6 5" xfId="19186" xr:uid="{406BBA9F-9E1D-4708-8C0D-1A211B2ED365}"/>
    <cellStyle name="Notas 9 26 7" xfId="4360" xr:uid="{D1575471-9D66-4C6B-91D9-E7747152398F}"/>
    <cellStyle name="Notas 9 26 7 2" xfId="6997" xr:uid="{BF70D086-4290-461A-BF78-25EADD3548A3}"/>
    <cellStyle name="Notas 9 26 7 2 2" xfId="13308" xr:uid="{27682595-7FDF-47B8-8B0F-AFE03CD929EE}"/>
    <cellStyle name="Notas 9 26 7 2 2 2" xfId="28416" xr:uid="{A5A74A94-EBE6-4163-B58E-9E700369ABEC}"/>
    <cellStyle name="Notas 9 26 7 2 3" xfId="16972" xr:uid="{50FB19D4-638A-4550-BC10-12C1E4ACCB80}"/>
    <cellStyle name="Notas 9 26 7 2 3 2" xfId="32080" xr:uid="{223FD89D-B1AA-4467-8B4F-21489DBF9C7E}"/>
    <cellStyle name="Notas 9 26 7 2 4" xfId="22105" xr:uid="{7CB28689-99FC-4DEC-9111-1DD5076265E9}"/>
    <cellStyle name="Notas 9 26 7 3" xfId="10742" xr:uid="{BC20FEE4-24A9-4A5F-9F37-42D867CE5EAD}"/>
    <cellStyle name="Notas 9 26 7 3 2" xfId="25850" xr:uid="{49403C87-D99D-4660-BB99-B115F438BCFD}"/>
    <cellStyle name="Notas 9 26 7 4" xfId="9146" xr:uid="{D807D161-9771-4791-8281-E78A8A3F48A0}"/>
    <cellStyle name="Notas 9 26 7 4 2" xfId="24254" xr:uid="{6A05C7F4-30F5-42CF-82D5-14F6C6AAB5F2}"/>
    <cellStyle name="Notas 9 26 7 5" xfId="19468" xr:uid="{BE13EA4D-8690-4EAB-A2C6-F99BA98A971D}"/>
    <cellStyle name="Notas 9 26 8" xfId="4643" xr:uid="{C23A3B01-569B-424C-B02C-DBF427622B45}"/>
    <cellStyle name="Notas 9 26 8 2" xfId="11025" xr:uid="{F0B90B34-FFC7-48C0-9E6F-96A0DDED2084}"/>
    <cellStyle name="Notas 9 26 8 2 2" xfId="26133" xr:uid="{B9CD0FDD-5047-49BB-B537-D97D5773DF42}"/>
    <cellStyle name="Notas 9 26 8 3" xfId="7803" xr:uid="{AA34CC58-51A6-4CF0-9949-39CB8D3A0D19}"/>
    <cellStyle name="Notas 9 26 8 3 2" xfId="22911" xr:uid="{3C9877CB-52B0-41A0-9829-3C2DC8716B93}"/>
    <cellStyle name="Notas 9 26 8 4" xfId="19751" xr:uid="{6EE55511-1D1D-443E-B3CB-8C02B53FE8AF}"/>
    <cellStyle name="Notas 9 26 9" xfId="8504" xr:uid="{49A29A29-7F3D-4549-AD69-9547BC99722E}"/>
    <cellStyle name="Notas 9 26 9 2" xfId="23612" xr:uid="{53CA7B9C-419D-4BF3-900B-8E5E71151206}"/>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2 2" xfId="32123" xr:uid="{AFFB941A-5D4F-412E-B3FE-281B80DE6CBA}"/>
    <cellStyle name="Porcentaje 2 3" xfId="32125" xr:uid="{2ED69E70-ED97-4A8D-B51E-9B9BFD139166}"/>
    <cellStyle name="Porcentaje 3" xfId="1494" xr:uid="{00000000-0005-0000-0000-0000DA050000}"/>
    <cellStyle name="Porcentaje 4" xfId="32122" xr:uid="{CF2F99FD-2396-48AB-A4A9-702B92C5189E}"/>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10" xfId="8429" xr:uid="{15B05062-5082-413B-A294-B8AA33CE6F23}"/>
    <cellStyle name="Salida 10 2 10 2" xfId="23537" xr:uid="{872ACA28-B58F-44C2-90DF-1FBF17C60549}"/>
    <cellStyle name="Salida 10 2 11" xfId="15671" xr:uid="{B9233517-1B06-490A-A87C-BE8E65105F80}"/>
    <cellStyle name="Salida 10 2 11 2" xfId="30779" xr:uid="{F98D849B-5F6C-44CE-BA44-3D52DA6F73A0}"/>
    <cellStyle name="Salida 10 2 12" xfId="7685" xr:uid="{EEFD734A-D211-4FA9-8FE0-7DE105369C43}"/>
    <cellStyle name="Salida 10 2 12 2" xfId="22793" xr:uid="{9CE9E59E-0801-4D28-A629-C7558953227F}"/>
    <cellStyle name="Salida 10 2 13" xfId="17153" xr:uid="{84861B4B-05DF-47BB-A373-CDB0B0CE6E02}"/>
    <cellStyle name="Salida 10 2 2" xfId="2488" xr:uid="{6F259311-64EB-43AA-B89A-F7E7EB847E67}"/>
    <cellStyle name="Salida 10 2 2 2" xfId="5125" xr:uid="{EB8FA038-2126-493C-A3B5-96CE574CA1B7}"/>
    <cellStyle name="Salida 10 2 2 2 2" xfId="11489" xr:uid="{14352C26-131A-42AE-ADCC-33AAFE873B3E}"/>
    <cellStyle name="Salida 10 2 2 2 2 2" xfId="26597" xr:uid="{8B6E9834-1952-4A26-B072-305F2E1FBA7F}"/>
    <cellStyle name="Salida 10 2 2 2 3" xfId="15095" xr:uid="{2CDC8900-C943-4255-A9A3-F5C312C36A0F}"/>
    <cellStyle name="Salida 10 2 2 2 3 2" xfId="30203" xr:uid="{2B0C65D5-DB91-4F6B-A5A9-E8D2E2D254A4}"/>
    <cellStyle name="Salida 10 2 2 2 4" xfId="20233" xr:uid="{E26DF9F3-DBF2-4D0A-9EC3-17DC0F531EA7}"/>
    <cellStyle name="Salida 10 2 2 3" xfId="8955" xr:uid="{98729516-F1CF-484E-8965-EFAEEA8F6265}"/>
    <cellStyle name="Salida 10 2 2 3 2" xfId="24063" xr:uid="{58095707-2DE6-4060-9D33-A36EE8E72007}"/>
    <cellStyle name="Salida 10 2 3" xfId="2704" xr:uid="{E887D7D7-7221-4429-8697-4DA9828C5576}"/>
    <cellStyle name="Salida 10 2 3 2" xfId="5341" xr:uid="{8061E695-ACBE-4EDA-8315-852A65CB9694}"/>
    <cellStyle name="Salida 10 2 3 2 2" xfId="11690" xr:uid="{7F3ACE4C-9EB5-4803-9DC0-8D32AC705A97}"/>
    <cellStyle name="Salida 10 2 3 2 2 2" xfId="26798" xr:uid="{BD76A409-9233-40E7-BD85-5F8252DDE2C0}"/>
    <cellStyle name="Salida 10 2 3 2 3" xfId="15198" xr:uid="{21C58AD7-0C15-47E4-BBB4-CE1C90046032}"/>
    <cellStyle name="Salida 10 2 3 2 3 2" xfId="30306" xr:uid="{6BF50019-FB6E-4F84-8D9A-21B7B19E081E}"/>
    <cellStyle name="Salida 10 2 3 2 4" xfId="20449" xr:uid="{B8CF8FC2-C055-4E00-8162-F0FC14EDAEA2}"/>
    <cellStyle name="Salida 10 2 3 3" xfId="16305" xr:uid="{941432C2-E21E-403B-8B69-1639C2CFFBE5}"/>
    <cellStyle name="Salida 10 2 3 3 2" xfId="31413" xr:uid="{53C0745A-D903-4077-9853-ECBCC638A915}"/>
    <cellStyle name="Salida 10 2 3 4" xfId="17812" xr:uid="{1D4B0AF5-57A4-4493-821E-9382510D7B8D}"/>
    <cellStyle name="Salida 10 2 4" xfId="3007" xr:uid="{8D59D587-4D1F-4B73-8BD4-1438E686B742}"/>
    <cellStyle name="Salida 10 2 4 2" xfId="5644" xr:uid="{62592CC1-DC88-459C-B6EE-453035BBB917}"/>
    <cellStyle name="Salida 10 2 4 2 2" xfId="11955" xr:uid="{E2216CC6-9968-4B24-B1CE-D32CCA30C9E0}"/>
    <cellStyle name="Salida 10 2 4 2 2 2" xfId="27063" xr:uid="{D24CF95A-8D11-488B-895C-3A51DE7AF789}"/>
    <cellStyle name="Salida 10 2 4 2 3" xfId="15536" xr:uid="{FF43640B-A4C6-4F39-9370-DB0843D153C4}"/>
    <cellStyle name="Salida 10 2 4 2 3 2" xfId="30644" xr:uid="{A6D07D1E-C296-4028-A950-34F5AEB3F73A}"/>
    <cellStyle name="Salida 10 2 4 2 4" xfId="20752" xr:uid="{C0B45C4E-F26E-4CFA-A5FC-5DAC2B2855FE}"/>
    <cellStyle name="Salida 10 2 4 3" xfId="9389" xr:uid="{75D55A12-B0C9-46CE-90EF-03E0202B910D}"/>
    <cellStyle name="Salida 10 2 4 3 2" xfId="24497" xr:uid="{55C4E74F-B2E2-4928-8AFF-820F29011EDF}"/>
    <cellStyle name="Salida 10 2 4 4" xfId="14148" xr:uid="{84592C2A-6D04-46B6-A035-2E70B84C58D4}"/>
    <cellStyle name="Salida 10 2 4 4 2" xfId="29256" xr:uid="{6CEA9DD8-87AD-4B93-9D91-E11F37573B70}"/>
    <cellStyle name="Salida 10 2 4 5" xfId="18115" xr:uid="{348FCEB1-9934-4FBC-BD3D-EF23C6236FD4}"/>
    <cellStyle name="Salida 10 2 5" xfId="3333" xr:uid="{7A7C1E8E-353C-4123-B3CA-09FEDC9EB427}"/>
    <cellStyle name="Salida 10 2 5 2" xfId="5970" xr:uid="{84A18C71-28E7-4A00-A979-2EEC44C5EE67}"/>
    <cellStyle name="Salida 10 2 5 2 2" xfId="12281" xr:uid="{9A98E74A-48C0-4EEF-B0A1-08F410430EF0}"/>
    <cellStyle name="Salida 10 2 5 2 2 2" xfId="27389" xr:uid="{6E5232EE-C2A3-400D-8BA8-9E51BE992650}"/>
    <cellStyle name="Salida 10 2 5 2 3" xfId="16074" xr:uid="{8EDF411B-7744-4037-B916-4E3A86B584E6}"/>
    <cellStyle name="Salida 10 2 5 2 3 2" xfId="31182" xr:uid="{07418000-4EB5-4A98-991F-8BCBE99BDBEF}"/>
    <cellStyle name="Salida 10 2 5 2 4" xfId="21078" xr:uid="{B6397090-DE86-4927-8575-0D6AE439B916}"/>
    <cellStyle name="Salida 10 2 5 3" xfId="9715" xr:uid="{7CF57547-60F8-418B-8CBE-F07DFCE5E966}"/>
    <cellStyle name="Salida 10 2 5 3 2" xfId="24823" xr:uid="{DA7E7983-7198-4C53-9F0B-438CF5D21635}"/>
    <cellStyle name="Salida 10 2 5 4" xfId="7700" xr:uid="{F49EDB50-F156-4E4A-91EF-2DC30CE5ACEF}"/>
    <cellStyle name="Salida 10 2 5 4 2" xfId="22808" xr:uid="{FB21B9F9-EF08-496E-96DE-53EDDC68879D}"/>
    <cellStyle name="Salida 10 2 5 5" xfId="18441" xr:uid="{705385A5-A5C5-48D5-A251-947977F47C14}"/>
    <cellStyle name="Salida 10 2 6" xfId="3639" xr:uid="{0D89AB20-BBBC-4C71-A17F-9B865E856EDD}"/>
    <cellStyle name="Salida 10 2 6 2" xfId="6276" xr:uid="{19E79625-00BF-40FE-ACD4-58AADA0CDD04}"/>
    <cellStyle name="Salida 10 2 6 2 2" xfId="12587" xr:uid="{B7D5CA97-6CCC-43EE-9B77-8708A2B1AE65}"/>
    <cellStyle name="Salida 10 2 6 2 2 2" xfId="27695" xr:uid="{A5C93902-BDB8-432E-8332-C6F80442986D}"/>
    <cellStyle name="Salida 10 2 6 2 3" xfId="15170" xr:uid="{D0BDD37E-B5E3-462A-8C01-FE3D122A0DFE}"/>
    <cellStyle name="Salida 10 2 6 2 3 2" xfId="30278" xr:uid="{B9214745-0C46-49D1-9041-2434B6D771F0}"/>
    <cellStyle name="Salida 10 2 6 2 4" xfId="21384" xr:uid="{9C60E078-BD09-4EAB-8C86-AF41F477EEC9}"/>
    <cellStyle name="Salida 10 2 6 3" xfId="10021" xr:uid="{B0AAFE80-D42E-4723-A610-2B3112725650}"/>
    <cellStyle name="Salida 10 2 6 3 2" xfId="25129" xr:uid="{921D9E67-0F92-45F1-9188-4ECB009FA7B1}"/>
    <cellStyle name="Salida 10 2 6 4" xfId="14279" xr:uid="{DCE12415-8AA8-40F6-A635-95DA709DE8F4}"/>
    <cellStyle name="Salida 10 2 6 4 2" xfId="29387" xr:uid="{74065936-A0C4-4D3E-A6FD-C4442688BE89}"/>
    <cellStyle name="Salida 10 2 6 5" xfId="18747" xr:uid="{D4C67608-5D9A-4083-B641-7405EA4CAEF1}"/>
    <cellStyle name="Salida 10 2 7" xfId="4000" xr:uid="{84DA774F-AEEF-4D1B-A888-DD63ABF52C3F}"/>
    <cellStyle name="Salida 10 2 7 2" xfId="6637" xr:uid="{87045196-2E65-4A37-ADD5-6A2D0A3A306E}"/>
    <cellStyle name="Salida 10 2 7 2 2" xfId="12948" xr:uid="{23A15402-621A-4B36-97B3-9AB85AD61EE9}"/>
    <cellStyle name="Salida 10 2 7 2 2 2" xfId="28056" xr:uid="{69823225-E219-4A9C-A0EB-B6CEE5513045}"/>
    <cellStyle name="Salida 10 2 7 2 3" xfId="16638" xr:uid="{01B13166-BBB2-4DD4-BA69-2A08FAB46635}"/>
    <cellStyle name="Salida 10 2 7 2 3 2" xfId="31746" xr:uid="{AFF2DB4A-5A95-4E6F-953D-3BA77C3B24D0}"/>
    <cellStyle name="Salida 10 2 7 2 4" xfId="21745" xr:uid="{BB129FBC-1D3F-4F62-BCC3-3A584C77EE5D}"/>
    <cellStyle name="Salida 10 2 7 3" xfId="10382" xr:uid="{8A1A6751-2569-45A3-918F-74D359FD59F9}"/>
    <cellStyle name="Salida 10 2 7 3 2" xfId="25490" xr:uid="{16612853-DE54-4156-924C-58D64DD56105}"/>
    <cellStyle name="Salida 10 2 7 4" xfId="14106" xr:uid="{1E194684-0AC2-4179-B2D4-61DA83D27DD8}"/>
    <cellStyle name="Salida 10 2 7 4 2" xfId="29214" xr:uid="{36D9A70C-F0D9-4F63-AFF8-DDA489DD208F}"/>
    <cellStyle name="Salida 10 2 7 5" xfId="19108" xr:uid="{4279AF52-A73B-4793-AEC4-9BD622611705}"/>
    <cellStyle name="Salida 10 2 8" xfId="4313" xr:uid="{F057A48D-C164-414E-AF05-1F5B8617014B}"/>
    <cellStyle name="Salida 10 2 8 2" xfId="6950" xr:uid="{7ECD27AE-8BD1-4EBD-8FFA-C606CA9A9724}"/>
    <cellStyle name="Salida 10 2 8 2 2" xfId="13261" xr:uid="{EB5B7704-92A6-4AFB-83AF-C5C2B8C3A4DA}"/>
    <cellStyle name="Salida 10 2 8 2 2 2" xfId="28369" xr:uid="{F955FB81-F9D7-4B37-8128-9541090C1796}"/>
    <cellStyle name="Salida 10 2 8 2 3" xfId="16925" xr:uid="{8F39929F-1D11-4C91-97F0-E2EE0F92345C}"/>
    <cellStyle name="Salida 10 2 8 2 3 2" xfId="32033" xr:uid="{467C883A-7207-4F60-B974-74421C1FC5F2}"/>
    <cellStyle name="Salida 10 2 8 2 4" xfId="22058" xr:uid="{167599C1-4B4E-4E04-8A6F-A85CBAACBE30}"/>
    <cellStyle name="Salida 10 2 8 3" xfId="10695" xr:uid="{0A81DF76-C739-4EAD-A181-AB8289216AEB}"/>
    <cellStyle name="Salida 10 2 8 3 2" xfId="25803" xr:uid="{A182D0CC-D417-4447-B1C7-720AFA78F2EB}"/>
    <cellStyle name="Salida 10 2 8 4" xfId="14440" xr:uid="{395C11D5-0F41-4D9D-B670-6B1CCDC861EF}"/>
    <cellStyle name="Salida 10 2 8 4 2" xfId="29548" xr:uid="{FF6E7C87-B75B-43B4-96F1-728D322E9A9B}"/>
    <cellStyle name="Salida 10 2 8 5" xfId="19421" xr:uid="{D53C4FBE-70E4-4F7A-957C-A71131FBB693}"/>
    <cellStyle name="Salida 10 2 9" xfId="4565" xr:uid="{9D91CC6A-36EF-4CE5-A234-BB946EB660D0}"/>
    <cellStyle name="Salida 10 2 9 2" xfId="10947" xr:uid="{2E45AFAF-6293-49FB-B28A-484FE81DAB0C}"/>
    <cellStyle name="Salida 10 2 9 2 2" xfId="26055" xr:uid="{DF7BDA84-127F-428A-A097-6FCCB5D42191}"/>
    <cellStyle name="Salida 10 2 9 3" xfId="16469" xr:uid="{76EB75C3-F87B-44C3-9377-69DAECD600FD}"/>
    <cellStyle name="Salida 10 2 9 3 2" xfId="31577" xr:uid="{B41B9E80-174C-4007-B063-05320EA4B41B}"/>
    <cellStyle name="Salida 10 2 9 4" xfId="19673" xr:uid="{808F28F5-D6C2-4D33-A885-5367D7531568}"/>
    <cellStyle name="Salida 10 3" xfId="1805" xr:uid="{F2B7211E-5739-44FD-8706-1E5E2B61D45D}"/>
    <cellStyle name="Salida 10 3 10" xfId="8306" xr:uid="{36852255-BB40-44C6-A641-69263790EDFD}"/>
    <cellStyle name="Salida 10 3 10 2" xfId="23414" xr:uid="{C8B259D6-067A-4802-B664-DB82CD079138}"/>
    <cellStyle name="Salida 10 3 11" xfId="14623" xr:uid="{FE401592-454D-4AA2-BC6B-8AD3F989CB75}"/>
    <cellStyle name="Salida 10 3 11 2" xfId="29731" xr:uid="{1202071E-A208-45AF-8E8D-11814C6537CF}"/>
    <cellStyle name="Salida 10 3 12" xfId="15744" xr:uid="{29EFFDD8-6C87-4B0C-855E-6ED8BFD8F747}"/>
    <cellStyle name="Salida 10 3 12 2" xfId="30852" xr:uid="{5DCBEF72-AF10-40F7-A25E-01E504257AE3}"/>
    <cellStyle name="Salida 10 3 13" xfId="17030" xr:uid="{3F0AACA5-0504-40EE-B3F8-5D61EDA4853D}"/>
    <cellStyle name="Salida 10 3 2" xfId="2365" xr:uid="{580BD190-465B-4DD4-895C-BC2C82F11C82}"/>
    <cellStyle name="Salida 10 3 2 2" xfId="5002" xr:uid="{57A4105C-D27F-4399-824B-7DD4118028DE}"/>
    <cellStyle name="Salida 10 3 2 2 2" xfId="11366" xr:uid="{B0342780-0114-40DD-B281-441D9543BF7D}"/>
    <cellStyle name="Salida 10 3 2 2 2 2" xfId="26474" xr:uid="{755D7F10-94E6-4F14-A6DF-6E4EDD5F4954}"/>
    <cellStyle name="Salida 10 3 2 2 3" xfId="8151" xr:uid="{ED9A8229-411D-43A7-A423-405C5672DDF2}"/>
    <cellStyle name="Salida 10 3 2 2 3 2" xfId="23259" xr:uid="{DE56DE36-2ADF-4EC8-800E-1AB8261717FE}"/>
    <cellStyle name="Salida 10 3 2 2 4" xfId="20110" xr:uid="{E31688A6-0DFC-4FA7-9E5C-F25B4516F92E}"/>
    <cellStyle name="Salida 10 3 2 3" xfId="8832" xr:uid="{3701E24A-6CC0-4AFB-A871-E05C72CFE0EC}"/>
    <cellStyle name="Salida 10 3 2 3 2" xfId="23940" xr:uid="{1958B189-98FE-44B2-9D1A-807A89872338}"/>
    <cellStyle name="Salida 10 3 3" xfId="2254" xr:uid="{3445B211-C10C-4597-AE7A-9BF5E4B26A53}"/>
    <cellStyle name="Salida 10 3 3 2" xfId="4891" xr:uid="{70AA08BB-785D-49E3-A62F-3CD9498CE80B}"/>
    <cellStyle name="Salida 10 3 3 2 2" xfId="11255" xr:uid="{E56F2E54-8AA7-4B73-A428-10FAB38E28CA}"/>
    <cellStyle name="Salida 10 3 3 2 2 2" xfId="26363" xr:uid="{B2321400-F5C8-4FB8-9021-E11D910C1BC2}"/>
    <cellStyle name="Salida 10 3 3 2 3" xfId="7490" xr:uid="{EF4222D7-B084-492E-8471-5BAF58AE7ABC}"/>
    <cellStyle name="Salida 10 3 3 2 3 2" xfId="22598" xr:uid="{E31E2D86-D38C-4447-9F42-9EEE3DC79E81}"/>
    <cellStyle name="Salida 10 3 3 2 4" xfId="19999" xr:uid="{24B16F42-4178-442B-9A31-7B18F6A8577A}"/>
    <cellStyle name="Salida 10 3 3 3" xfId="13439" xr:uid="{21168654-FF55-4895-AB52-13136C106D38}"/>
    <cellStyle name="Salida 10 3 3 3 2" xfId="28547" xr:uid="{0946D3D2-0F3D-40BE-BE88-9C41BDB83372}"/>
    <cellStyle name="Salida 10 3 3 4" xfId="17479" xr:uid="{D110AA13-B0D4-4710-AC92-F539A655BD4C}"/>
    <cellStyle name="Salida 10 3 4" xfId="2644" xr:uid="{755CF020-8263-4F33-80A2-B4D957218BD9}"/>
    <cellStyle name="Salida 10 3 4 2" xfId="5281" xr:uid="{00A8997E-9823-4866-9A34-4AA8829B6721}"/>
    <cellStyle name="Salida 10 3 4 2 2" xfId="11645" xr:uid="{52CF9557-BCB3-437A-8317-E8FB2D62E3BB}"/>
    <cellStyle name="Salida 10 3 4 2 2 2" xfId="26753" xr:uid="{A2EA182E-EE22-463F-9772-7C9631CBAA2D}"/>
    <cellStyle name="Salida 10 3 4 2 3" xfId="15491" xr:uid="{B902BD04-1C4A-4499-AF87-F9047EE7BF48}"/>
    <cellStyle name="Salida 10 3 4 2 3 2" xfId="30599" xr:uid="{2E160F11-CFD2-4978-9104-AEF8EC4EEE1C}"/>
    <cellStyle name="Salida 10 3 4 2 4" xfId="20389" xr:uid="{D9BDE58E-D529-4F2D-B6FD-77BE9E1A5A5F}"/>
    <cellStyle name="Salida 10 3 4 3" xfId="9111" xr:uid="{7A7BC165-8566-45B1-8F26-6FE0735EA043}"/>
    <cellStyle name="Salida 10 3 4 3 2" xfId="24219" xr:uid="{5CA91F86-DE83-419A-8896-B41CA589846F}"/>
    <cellStyle name="Salida 10 3 4 4" xfId="16296" xr:uid="{92ED1850-335E-403D-9B7E-F69A9F3B8099}"/>
    <cellStyle name="Salida 10 3 4 4 2" xfId="31404" xr:uid="{020CAD94-6C22-4CEC-B1EA-FD1F50B6C82C}"/>
    <cellStyle name="Salida 10 3 4 5" xfId="17752" xr:uid="{66300CC3-63DE-4618-A629-E3696B03C9C6}"/>
    <cellStyle name="Salida 10 3 5" xfId="3226" xr:uid="{77D07990-F6CD-4BBF-9AD9-DE78E0389F3E}"/>
    <cellStyle name="Salida 10 3 5 2" xfId="5863" xr:uid="{914FEF0D-4236-4516-8348-D2109127AFC9}"/>
    <cellStyle name="Salida 10 3 5 2 2" xfId="12174" xr:uid="{9296B121-7BE5-4006-9C5E-876EB069FBB2}"/>
    <cellStyle name="Salida 10 3 5 2 2 2" xfId="27282" xr:uid="{78C78429-E83C-43C5-A2CE-F275B67689A2}"/>
    <cellStyle name="Salida 10 3 5 2 3" xfId="7770" xr:uid="{15015A5C-6157-473D-9B5C-777BC6C71434}"/>
    <cellStyle name="Salida 10 3 5 2 3 2" xfId="22878" xr:uid="{5E3CFE9E-B4A2-4F63-B10F-ED862A666A3C}"/>
    <cellStyle name="Salida 10 3 5 2 4" xfId="20971" xr:uid="{02053A82-1B1E-4F74-A3CC-A300613FED5C}"/>
    <cellStyle name="Salida 10 3 5 3" xfId="9608" xr:uid="{672C5949-C6ED-46E9-AC7B-523FC0A2DFDD}"/>
    <cellStyle name="Salida 10 3 5 3 2" xfId="24716" xr:uid="{3DBC5011-6D1F-4812-A889-51EEF0272DD9}"/>
    <cellStyle name="Salida 10 3 5 4" xfId="15214" xr:uid="{41F47339-98C3-4D94-9C21-8546D15E984E}"/>
    <cellStyle name="Salida 10 3 5 4 2" xfId="30322" xr:uid="{64560808-734C-4947-85E1-6241A239FF2A}"/>
    <cellStyle name="Salida 10 3 5 5" xfId="18334" xr:uid="{303F1706-DE89-4DFE-A7B7-5D322D75A4DB}"/>
    <cellStyle name="Salida 10 3 6" xfId="2308" xr:uid="{64E58F00-615F-486E-8BFA-F5AF196EAF0D}"/>
    <cellStyle name="Salida 10 3 6 2" xfId="4945" xr:uid="{AF8D1CD7-8A01-4985-A309-02961EB985D8}"/>
    <cellStyle name="Salida 10 3 6 2 2" xfId="11309" xr:uid="{90217D2A-8E32-4DC8-92E9-11787CA248B7}"/>
    <cellStyle name="Salida 10 3 6 2 2 2" xfId="26417" xr:uid="{54EBFDCD-7EDB-4913-8646-F43A669CEC5C}"/>
    <cellStyle name="Salida 10 3 6 2 3" xfId="15140" xr:uid="{B4CCB990-8E5F-48A5-AABB-F062CBC76983}"/>
    <cellStyle name="Salida 10 3 6 2 3 2" xfId="30248" xr:uid="{BA48C262-986D-4E7D-B79E-0EFAE9BC999A}"/>
    <cellStyle name="Salida 10 3 6 2 4" xfId="20053" xr:uid="{F7E29D0A-AED5-48A6-8CEA-60D95BA991AD}"/>
    <cellStyle name="Salida 10 3 6 3" xfId="8775" xr:uid="{B373138F-704D-4BDA-B898-EA71595ADD9C}"/>
    <cellStyle name="Salida 10 3 6 3 2" xfId="23883" xr:uid="{788E6335-C4E9-4E78-84BA-8F2ECB86D0ED}"/>
    <cellStyle name="Salida 10 3 6 4" xfId="9280" xr:uid="{1597B6DB-9DA6-49CE-9A60-658A446B7506}"/>
    <cellStyle name="Salida 10 3 6 4 2" xfId="24388" xr:uid="{5AB74B0C-5519-45CC-89A1-FB5B598B0CF8}"/>
    <cellStyle name="Salida 10 3 6 5" xfId="17533" xr:uid="{AA49603D-D955-47DB-B4C0-40CE8C7CEB33}"/>
    <cellStyle name="Salida 10 3 7" xfId="3877" xr:uid="{B99EA5A2-F028-4A23-A71A-41ABE0588D1C}"/>
    <cellStyle name="Salida 10 3 7 2" xfId="6514" xr:uid="{32117259-FF76-4048-9CBB-127914689483}"/>
    <cellStyle name="Salida 10 3 7 2 2" xfId="12825" xr:uid="{464F1E6D-956F-490F-A91A-3A6316552A68}"/>
    <cellStyle name="Salida 10 3 7 2 2 2" xfId="27933" xr:uid="{3B1B3192-BB3A-4F84-A462-52A47B7F4200}"/>
    <cellStyle name="Salida 10 3 7 2 3" xfId="15244" xr:uid="{DCE7FCBA-FFAC-4AE7-A327-63BEA8CC4C30}"/>
    <cellStyle name="Salida 10 3 7 2 3 2" xfId="30352" xr:uid="{2D3EC7C5-8805-4F48-8A95-4DEFFF8139C0}"/>
    <cellStyle name="Salida 10 3 7 2 4" xfId="21622" xr:uid="{774F6EE1-B0D3-4B32-986B-CBBA158371F2}"/>
    <cellStyle name="Salida 10 3 7 3" xfId="10259" xr:uid="{1CFA5B79-705C-46CB-A4FE-E1464ADF32B2}"/>
    <cellStyle name="Salida 10 3 7 3 2" xfId="25367" xr:uid="{A37CC392-3EB1-4559-A7D7-F7A392B39E72}"/>
    <cellStyle name="Salida 10 3 7 4" xfId="8045" xr:uid="{1B4E222D-230F-4D05-812C-DE3E26AAC8E9}"/>
    <cellStyle name="Salida 10 3 7 4 2" xfId="23153" xr:uid="{C8A56981-FDA8-43CA-9F21-79DDA6279943}"/>
    <cellStyle name="Salida 10 3 7 5" xfId="18985" xr:uid="{2BED0833-9A60-4E0A-9384-F5E36E7746EA}"/>
    <cellStyle name="Salida 10 3 8" xfId="4259" xr:uid="{BEF7CD20-3D22-4E7F-9EA7-0F9721F7B49A}"/>
    <cellStyle name="Salida 10 3 8 2" xfId="6896" xr:uid="{74AF50E7-9C26-4206-8526-93B09DA8262B}"/>
    <cellStyle name="Salida 10 3 8 2 2" xfId="13207" xr:uid="{FF2C5F6D-F6EE-40BD-931F-F25D9850CD10}"/>
    <cellStyle name="Salida 10 3 8 2 2 2" xfId="28315" xr:uid="{F44474FC-8EEF-4F69-836D-68BFB5B961E3}"/>
    <cellStyle name="Salida 10 3 8 2 3" xfId="16871" xr:uid="{5B8028B7-66FE-48E0-9C9C-578757285CC2}"/>
    <cellStyle name="Salida 10 3 8 2 3 2" xfId="31979" xr:uid="{1400C8A0-F045-47D0-9818-323236ACAAF4}"/>
    <cellStyle name="Salida 10 3 8 2 4" xfId="22004" xr:uid="{DFDFF04B-FCFB-4CA8-AB6F-93B717275CFB}"/>
    <cellStyle name="Salida 10 3 8 3" xfId="10641" xr:uid="{7F8A03AD-ACE9-4FB1-BFB9-CB186B343C9B}"/>
    <cellStyle name="Salida 10 3 8 3 2" xfId="25749" xr:uid="{24E2E725-BA32-4BAD-BD25-24B2F6744DD5}"/>
    <cellStyle name="Salida 10 3 8 4" xfId="14230" xr:uid="{AEC008DD-5CE8-4A0C-B795-E2A5F4B3A2C1}"/>
    <cellStyle name="Salida 10 3 8 4 2" xfId="29338" xr:uid="{715F49DD-F34D-4ECA-9B9A-0033ACB7342F}"/>
    <cellStyle name="Salida 10 3 8 5" xfId="19367" xr:uid="{20B0C36F-0A30-4A2C-A5EE-DEC715F6370B}"/>
    <cellStyle name="Salida 10 3 9" xfId="4442" xr:uid="{CFB91273-E9D2-4D01-A8F1-B629026522BC}"/>
    <cellStyle name="Salida 10 3 9 2" xfId="10824" xr:uid="{FF582FD6-DC64-444C-9968-4EEC97F4AB64}"/>
    <cellStyle name="Salida 10 3 9 2 2" xfId="25932" xr:uid="{9A5D5C45-A935-4757-AE13-149EF05CDF56}"/>
    <cellStyle name="Salida 10 3 9 3" xfId="14831" xr:uid="{33E687FE-0B9A-4EB2-9C0B-1F6B1729A2E6}"/>
    <cellStyle name="Salida 10 3 9 3 2" xfId="29939" xr:uid="{0C1AB190-9531-4C31-9408-9DBC613CDCDF}"/>
    <cellStyle name="Salida 10 3 9 4" xfId="19550" xr:uid="{D108B2DF-0973-48ED-9B58-477C249D32E4}"/>
    <cellStyle name="Salida 10 4" xfId="2119" xr:uid="{4CC1B549-B9AE-4E83-881C-B67818CE6A1B}"/>
    <cellStyle name="Salida 10 4 10" xfId="13603" xr:uid="{0E151F70-20FA-4A3A-9E9B-228DC5992CB2}"/>
    <cellStyle name="Salida 10 4 10 2" xfId="28711" xr:uid="{B81CD3BF-8807-452A-81B9-E3291CC45D9C}"/>
    <cellStyle name="Salida 10 4 11" xfId="8030" xr:uid="{0A960606-2F49-43C7-81FC-3F5348A917FB}"/>
    <cellStyle name="Salida 10 4 11 2" xfId="23138" xr:uid="{75F9675C-4AAD-4CB5-9A69-A5145A60B8CA}"/>
    <cellStyle name="Salida 10 4 12" xfId="17344" xr:uid="{C3F46F90-0505-441D-B163-DDFB1C08B5A2}"/>
    <cellStyle name="Salida 10 4 2" xfId="2609" xr:uid="{3CDE618F-CBE7-45C2-BAAF-0DCE963FAED4}"/>
    <cellStyle name="Salida 10 4 2 2" xfId="5246" xr:uid="{5D08C2D1-90CF-4AD1-845C-C43E43760E90}"/>
    <cellStyle name="Salida 10 4 2 2 2" xfId="11610" xr:uid="{B4302F6F-7CF7-4A47-85D0-BB937C095AB8}"/>
    <cellStyle name="Salida 10 4 2 2 2 2" xfId="26718" xr:uid="{A86F63C0-18CC-4BF2-A3E4-F27C702E8BE4}"/>
    <cellStyle name="Salida 10 4 2 2 3" xfId="14602" xr:uid="{90B150E8-44F2-45F3-AAC9-F5B658B94982}"/>
    <cellStyle name="Salida 10 4 2 2 3 2" xfId="29710" xr:uid="{471F519B-6691-425B-AE36-A5BA0320F0A6}"/>
    <cellStyle name="Salida 10 4 2 2 4" xfId="20354" xr:uid="{105B0A60-C194-4016-82C4-C4FDC93F71DE}"/>
    <cellStyle name="Salida 10 4 2 3" xfId="9076" xr:uid="{86F39C4F-4739-40FF-BB78-4DC7475B97B8}"/>
    <cellStyle name="Salida 10 4 2 3 2" xfId="24184" xr:uid="{271150A5-FA5E-494B-9C1B-94AD6BAF223A}"/>
    <cellStyle name="Salida 10 4 2 4" xfId="15975" xr:uid="{42B26C6D-0530-405D-94E1-4D6D9C0A7367}"/>
    <cellStyle name="Salida 10 4 2 4 2" xfId="31083" xr:uid="{615774CB-0682-4ABA-A3C2-19370707CA65}"/>
    <cellStyle name="Salida 10 4 2 5" xfId="13972" xr:uid="{A33837A6-417E-4670-BF7B-5FA7A0292636}"/>
    <cellStyle name="Salida 10 4 2 5 2" xfId="29080" xr:uid="{E4155FB7-9A15-4219-BA0E-F2375BB1ADD9}"/>
    <cellStyle name="Salida 10 4 2 6" xfId="17717" xr:uid="{88658E5A-0977-401D-AAA5-A44FB0800A2D}"/>
    <cellStyle name="Salida 10 4 3" xfId="2874" xr:uid="{AD3A1559-9666-4D3C-996A-F01141BF711D}"/>
    <cellStyle name="Salida 10 4 3 2" xfId="5511" xr:uid="{65EF2DDD-1729-4CE9-97AD-F008912C8A22}"/>
    <cellStyle name="Salida 10 4 3 2 2" xfId="11822" xr:uid="{74C27128-AE23-43EB-937F-FBAC352B4D27}"/>
    <cellStyle name="Salida 10 4 3 2 2 2" xfId="26930" xr:uid="{1CCA1168-2FD0-4927-8ADE-3FAC6A080C7B}"/>
    <cellStyle name="Salida 10 4 3 2 3" xfId="7937" xr:uid="{9CE51A23-F00D-4392-BD52-4ACCCC9E66A2}"/>
    <cellStyle name="Salida 10 4 3 2 3 2" xfId="23045" xr:uid="{47F5BC54-A512-4B23-928D-41C5487B16E6}"/>
    <cellStyle name="Salida 10 4 3 2 4" xfId="20619" xr:uid="{1B579ABE-B414-46E9-B9C8-4B84AC9F129E}"/>
    <cellStyle name="Salida 10 4 3 3" xfId="7223" xr:uid="{3CAECC5E-74BE-47B2-8090-9D21AB31A77E}"/>
    <cellStyle name="Salida 10 4 3 3 2" xfId="22331" xr:uid="{9BA8B820-3639-4913-A8FA-8FFAFE728D84}"/>
    <cellStyle name="Salida 10 4 3 4" xfId="17982" xr:uid="{86B7E689-374C-46E1-AC9C-DAC9230C877E}"/>
    <cellStyle name="Salida 10 4 4" xfId="3177" xr:uid="{897A0385-E287-4A28-8E6B-5F097C1ED489}"/>
    <cellStyle name="Salida 10 4 4 2" xfId="5814" xr:uid="{9CF35438-3F70-4E40-A82B-3B1EBEC3DFE0}"/>
    <cellStyle name="Salida 10 4 4 2 2" xfId="12125" xr:uid="{2C6D1D13-EF5B-40EE-B4BD-74FF7B6C33E8}"/>
    <cellStyle name="Salida 10 4 4 2 2 2" xfId="27233" xr:uid="{44453F1F-B5A6-479B-BB3A-EB2FE5362CEB}"/>
    <cellStyle name="Salida 10 4 4 2 3" xfId="16107" xr:uid="{605EAB22-618C-4691-8396-27949F9D6A6D}"/>
    <cellStyle name="Salida 10 4 4 2 3 2" xfId="31215" xr:uid="{A32A2FC9-DCB6-424F-9334-2BE71E183CA9}"/>
    <cellStyle name="Salida 10 4 4 2 4" xfId="20922" xr:uid="{1EC897DD-F8B1-4290-A8A0-BF1D95F66FF2}"/>
    <cellStyle name="Salida 10 4 4 3" xfId="9559" xr:uid="{4D2DE783-5C76-4DBA-8A52-1F116B90FD81}"/>
    <cellStyle name="Salida 10 4 4 3 2" xfId="24667" xr:uid="{F8AF9521-7BF7-457C-90AE-A3DE8B5739CD}"/>
    <cellStyle name="Salida 10 4 4 4" xfId="16486" xr:uid="{99867818-7FBF-4F14-B9B9-6B4EF324763E}"/>
    <cellStyle name="Salida 10 4 4 4 2" xfId="31594" xr:uid="{995903BB-A685-422D-8E48-2844483BADBC}"/>
    <cellStyle name="Salida 10 4 4 5" xfId="18285" xr:uid="{BF9A951A-1BA0-4E4C-8330-E8C90D2F38A0}"/>
    <cellStyle name="Salida 10 4 5" xfId="3503" xr:uid="{5BA3A5D8-A301-44EB-9693-3FBAEAA4DF02}"/>
    <cellStyle name="Salida 10 4 5 2" xfId="6140" xr:uid="{F9682D9F-EB9C-4F8F-B51E-3B0191904A90}"/>
    <cellStyle name="Salida 10 4 5 2 2" xfId="12451" xr:uid="{87A9E090-86F0-43A3-BBC5-6A7A3771FC28}"/>
    <cellStyle name="Salida 10 4 5 2 2 2" xfId="27559" xr:uid="{5D6057B5-2251-4D07-9A1E-F0968B08BF76}"/>
    <cellStyle name="Salida 10 4 5 2 3" xfId="14316" xr:uid="{6B343A30-7B57-487A-BD44-2EF78B6BF0DB}"/>
    <cellStyle name="Salida 10 4 5 2 3 2" xfId="29424" xr:uid="{101F5E15-8519-447A-85EA-7D72288CAB66}"/>
    <cellStyle name="Salida 10 4 5 2 4" xfId="21248" xr:uid="{E661A482-4EF8-4845-9B35-D3D06A824368}"/>
    <cellStyle name="Salida 10 4 5 3" xfId="9885" xr:uid="{9ACF5D98-059F-45F9-A442-186035204201}"/>
    <cellStyle name="Salida 10 4 5 3 2" xfId="24993" xr:uid="{5D64CEBD-F9E7-4D3C-B029-1C907D61CADF}"/>
    <cellStyle name="Salida 10 4 5 4" xfId="14974" xr:uid="{A15FC139-BA2D-47AB-B29A-AA99C86FDBDC}"/>
    <cellStyle name="Salida 10 4 5 4 2" xfId="30082" xr:uid="{FDA7381C-DEC7-4C2B-A0E5-6C318F58C367}"/>
    <cellStyle name="Salida 10 4 5 5" xfId="18611" xr:uid="{6E70F6F0-181A-4B59-A0DA-62138E057063}"/>
    <cellStyle name="Salida 10 4 6" xfId="3809" xr:uid="{CE39293F-D812-46C5-A371-EB4C7B0E99F3}"/>
    <cellStyle name="Salida 10 4 6 2" xfId="6446" xr:uid="{24F58EFD-C0A9-41AC-8182-EDB4EA1E5164}"/>
    <cellStyle name="Salida 10 4 6 2 2" xfId="12757" xr:uid="{044503FD-AF86-47EF-BF6C-7D5F1C59D75C}"/>
    <cellStyle name="Salida 10 4 6 2 2 2" xfId="27865" xr:uid="{46B1F48C-1296-4D58-807A-FC4F47CABCCE}"/>
    <cellStyle name="Salida 10 4 6 2 3" xfId="15616" xr:uid="{790C753E-F1EB-4D3C-AA0B-0FD6584AFAA2}"/>
    <cellStyle name="Salida 10 4 6 2 3 2" xfId="30724" xr:uid="{5AB4BD42-B96F-4585-92E8-CC910D466F7F}"/>
    <cellStyle name="Salida 10 4 6 2 4" xfId="21554" xr:uid="{053AE1AC-DB46-4488-A1F5-4EF48B45E0BC}"/>
    <cellStyle name="Salida 10 4 6 3" xfId="10191" xr:uid="{E5039247-1FA9-4992-9BC5-4ACEFCE36AA6}"/>
    <cellStyle name="Salida 10 4 6 3 2" xfId="25299" xr:uid="{B1B45258-F56B-4144-BAD5-4964FB393CC6}"/>
    <cellStyle name="Salida 10 4 6 4" xfId="15343" xr:uid="{6F356C37-B785-41F6-A1C3-85E6EA2F5BAE}"/>
    <cellStyle name="Salida 10 4 6 4 2" xfId="30451" xr:uid="{B86039D3-ECE5-403D-9EFA-78430F90E1A9}"/>
    <cellStyle name="Salida 10 4 6 5" xfId="18917" xr:uid="{6FF643E0-D841-452F-BDD4-D183CE9B4E10}"/>
    <cellStyle name="Salida 10 4 7" xfId="4191" xr:uid="{A336E33F-5431-4179-BBEB-E9A23D4508A9}"/>
    <cellStyle name="Salida 10 4 7 2" xfId="6828" xr:uid="{F31D0375-1297-48C5-9896-E09271178D7F}"/>
    <cellStyle name="Salida 10 4 7 2 2" xfId="13139" xr:uid="{BFEBBB1E-3B2E-4481-A0FA-62F07CF5F86C}"/>
    <cellStyle name="Salida 10 4 7 2 2 2" xfId="28247" xr:uid="{0B03DD50-3913-41BC-BF83-41AD4DB2D360}"/>
    <cellStyle name="Salida 10 4 7 2 3" xfId="16808" xr:uid="{994B8755-9FB4-44BE-96AE-C021C8D66C7F}"/>
    <cellStyle name="Salida 10 4 7 2 3 2" xfId="31916" xr:uid="{0D36AD44-E592-4CDC-BC72-B3F9317D4150}"/>
    <cellStyle name="Salida 10 4 7 2 4" xfId="21936" xr:uid="{97E7CDE6-A398-4A21-84A0-7731AD9116CE}"/>
    <cellStyle name="Salida 10 4 7 3" xfId="10573" xr:uid="{A48C09AC-4A26-4155-8516-5EB970BFA196}"/>
    <cellStyle name="Salida 10 4 7 3 2" xfId="25681" xr:uid="{6AE73224-5E2A-44AB-AD63-47C24783EC44}"/>
    <cellStyle name="Salida 10 4 7 4" xfId="14840" xr:uid="{E498B47E-E41C-43EC-99BF-01B2DDF25B40}"/>
    <cellStyle name="Salida 10 4 7 4 2" xfId="29948" xr:uid="{C355B191-E476-4DDD-B3B0-6B6A7B8A4C5B}"/>
    <cellStyle name="Salida 10 4 7 5" xfId="19299" xr:uid="{0C1B9605-CDBB-413D-9104-AE056543C375}"/>
    <cellStyle name="Salida 10 4 8" xfId="4756" xr:uid="{99EFD9C3-D7A1-4E4D-8FD3-7251E5AC60EE}"/>
    <cellStyle name="Salida 10 4 8 2" xfId="11138" xr:uid="{25BC6DED-85C5-4E71-8A1B-D101628057EC}"/>
    <cellStyle name="Salida 10 4 8 2 2" xfId="26246" xr:uid="{E7655061-80D3-4A37-90AB-0E9B54D66FDC}"/>
    <cellStyle name="Salida 10 4 8 3" xfId="15032" xr:uid="{98177E07-917D-4433-B424-429DBCAF501B}"/>
    <cellStyle name="Salida 10 4 8 3 2" xfId="30140" xr:uid="{85879D31-6ACA-43E9-85BF-3CD891D82079}"/>
    <cellStyle name="Salida 10 4 8 4" xfId="19864" xr:uid="{191DBE63-4DB7-4951-A380-93D23F294AFF}"/>
    <cellStyle name="Salida 10 4 9" xfId="8617" xr:uid="{E7BB9238-7B0C-49FE-9C5D-6B49905DF78A}"/>
    <cellStyle name="Salida 10 4 9 2" xfId="23725" xr:uid="{9FDF241A-DD08-4449-B05B-BB8E6E6A07E7}"/>
    <cellStyle name="Salida 10 5" xfId="2005" xr:uid="{C81FF48F-7EEA-4801-89CF-6719E81ED804}"/>
    <cellStyle name="Salida 10 5 10" xfId="14162" xr:uid="{FAE369F7-9012-4BC9-A345-D587996CCD96}"/>
    <cellStyle name="Salida 10 5 10 2" xfId="29270" xr:uid="{F77DD5FA-2B5F-4BC0-AF4B-9E1747E4DDAE}"/>
    <cellStyle name="Salida 10 5 11" xfId="17230" xr:uid="{6C85A150-77E6-4055-BF02-24326BAA23D9}"/>
    <cellStyle name="Salida 10 5 2" xfId="2767" xr:uid="{8F1684FA-2CFB-469E-ABD7-2997811800F2}"/>
    <cellStyle name="Salida 10 5 2 2" xfId="5404" xr:uid="{E66B2958-18DB-4948-AE74-A33E1B6496B6}"/>
    <cellStyle name="Salida 10 5 2 2 2" xfId="11753" xr:uid="{90F0332D-9191-48A1-8B9C-899D8C55CF08}"/>
    <cellStyle name="Salida 10 5 2 2 2 2" xfId="26861" xr:uid="{744081FA-F852-4A38-8A81-E3924A1BD686}"/>
    <cellStyle name="Salida 10 5 2 2 3" xfId="13704" xr:uid="{50962399-686F-4B23-AB8A-50DFC9D3E5BA}"/>
    <cellStyle name="Salida 10 5 2 2 3 2" xfId="28812" xr:uid="{88884029-25BA-44EF-9BEE-9F4D12AEB7BE}"/>
    <cellStyle name="Salida 10 5 2 2 4" xfId="20512" xr:uid="{511BB0EA-F0B3-4A1E-A258-18CC13CBAB93}"/>
    <cellStyle name="Salida 10 5 2 3" xfId="15853" xr:uid="{AFB216B5-0BF0-4B37-84C6-2F9346370D25}"/>
    <cellStyle name="Salida 10 5 2 3 2" xfId="30961" xr:uid="{CBA9AC5D-45C2-4AFA-96E7-EDCB58CF1269}"/>
    <cellStyle name="Salida 10 5 2 4" xfId="17875" xr:uid="{7DB290E7-1E48-4F31-A265-5D4058079CB3}"/>
    <cellStyle name="Salida 10 5 3" xfId="3070" xr:uid="{82A46835-BE35-43E2-9AC6-25E5246EAC79}"/>
    <cellStyle name="Salida 10 5 3 2" xfId="5707" xr:uid="{11DD39CD-A37A-4007-882F-C8726473C819}"/>
    <cellStyle name="Salida 10 5 3 2 2" xfId="12018" xr:uid="{FE8D8DED-A11B-406E-ABF4-55DE211F5CE5}"/>
    <cellStyle name="Salida 10 5 3 2 2 2" xfId="27126" xr:uid="{D5D6A071-66A0-40FE-AEEF-D8CB0862EBFE}"/>
    <cellStyle name="Salida 10 5 3 2 3" xfId="7333" xr:uid="{5D68F674-4634-4289-9434-0B2F69A87327}"/>
    <cellStyle name="Salida 10 5 3 2 3 2" xfId="22441" xr:uid="{6A0BDFF9-4FB9-4275-94F2-3C20AF8360F0}"/>
    <cellStyle name="Salida 10 5 3 2 4" xfId="20815" xr:uid="{708B9763-3911-42F3-BE91-8FDB4F93AF22}"/>
    <cellStyle name="Salida 10 5 3 3" xfId="9452" xr:uid="{7EA25E67-335B-40A1-A88D-0251CAA131D4}"/>
    <cellStyle name="Salida 10 5 3 3 2" xfId="24560" xr:uid="{C57D5F2E-5475-4295-BF26-4E009F956669}"/>
    <cellStyle name="Salida 10 5 3 4" xfId="7268" xr:uid="{EF6EC951-3052-4A44-A192-1FA4D8928471}"/>
    <cellStyle name="Salida 10 5 3 4 2" xfId="22376" xr:uid="{DB6B32B9-21DE-442F-BFF7-57791CD5592D}"/>
    <cellStyle name="Salida 10 5 3 5" xfId="18178" xr:uid="{38CA124E-9D0E-475B-BDF1-152611DE44F6}"/>
    <cellStyle name="Salida 10 5 4" xfId="3396" xr:uid="{F9804647-8D47-45CA-92CA-FA43A02CB676}"/>
    <cellStyle name="Salida 10 5 4 2" xfId="6033" xr:uid="{EAC2A3D1-E18F-4024-BD83-7D242BAC9581}"/>
    <cellStyle name="Salida 10 5 4 2 2" xfId="12344" xr:uid="{B67628FB-5143-4535-BF48-833659571037}"/>
    <cellStyle name="Salida 10 5 4 2 2 2" xfId="27452" xr:uid="{FDAE93FA-A4C4-4565-A86C-6CA802303B51}"/>
    <cellStyle name="Salida 10 5 4 2 3" xfId="7585" xr:uid="{C02D6CA8-409B-4731-883D-D20ACDBE7F14}"/>
    <cellStyle name="Salida 10 5 4 2 3 2" xfId="22693" xr:uid="{3DA05E16-767E-4361-B6C1-8BB2193B69F8}"/>
    <cellStyle name="Salida 10 5 4 2 4" xfId="21141" xr:uid="{F8B7CEF6-BFED-4111-AB77-E0CDFD570432}"/>
    <cellStyle name="Salida 10 5 4 3" xfId="9778" xr:uid="{B2A3ADCD-B6DE-4B4F-9880-30077B79BF2F}"/>
    <cellStyle name="Salida 10 5 4 3 2" xfId="24886" xr:uid="{80E03679-9858-4E41-BA26-669C2D4484EC}"/>
    <cellStyle name="Salida 10 5 4 4" xfId="15711" xr:uid="{EF44C705-0746-4054-8531-3C22BAD23C63}"/>
    <cellStyle name="Salida 10 5 4 4 2" xfId="30819" xr:uid="{AE2FAD50-A739-43FE-B4CD-19560A8C1F89}"/>
    <cellStyle name="Salida 10 5 4 5" xfId="18504" xr:uid="{6E836322-589B-446E-95F5-528DE191AD7A}"/>
    <cellStyle name="Salida 10 5 5" xfId="3702" xr:uid="{61979DFC-4DC1-4DFC-9445-03D3570F8573}"/>
    <cellStyle name="Salida 10 5 5 2" xfId="6339" xr:uid="{472D7243-48C8-4CC0-94AF-FCA2CB6669FF}"/>
    <cellStyle name="Salida 10 5 5 2 2" xfId="12650" xr:uid="{85CC8F12-45DB-4D03-B3BB-269DB79EB87E}"/>
    <cellStyle name="Salida 10 5 5 2 2 2" xfId="27758" xr:uid="{81FFA247-5BAA-49D8-A42D-0B53D86FADCE}"/>
    <cellStyle name="Salida 10 5 5 2 3" xfId="14265" xr:uid="{452FB234-EB46-4F38-98FE-F8A5F114DEC1}"/>
    <cellStyle name="Salida 10 5 5 2 3 2" xfId="29373" xr:uid="{25ADF138-1C9C-439B-9CA7-3E06DEBBF97C}"/>
    <cellStyle name="Salida 10 5 5 2 4" xfId="21447" xr:uid="{48C5F49A-CD29-4FB9-A7BB-7537CCC4DE1F}"/>
    <cellStyle name="Salida 10 5 5 3" xfId="10084" xr:uid="{7BDE8969-3AE5-4DC2-8A86-979A83E6E543}"/>
    <cellStyle name="Salida 10 5 5 3 2" xfId="25192" xr:uid="{812827ED-545B-4ED1-8DC5-D37713426144}"/>
    <cellStyle name="Salida 10 5 5 4" xfId="13886" xr:uid="{A5A0DA85-5ED6-4D75-BE10-B2E24F90CEFA}"/>
    <cellStyle name="Salida 10 5 5 4 2" xfId="28994" xr:uid="{461D85F8-ACDD-45FC-9ECF-2DEBA775FA26}"/>
    <cellStyle name="Salida 10 5 5 5" xfId="18810" xr:uid="{0AA6C375-F6E9-4097-BBCE-C2CF15C44A99}"/>
    <cellStyle name="Salida 10 5 6" xfId="4077" xr:uid="{D8547655-43FD-4B5F-9657-050F7691BE8A}"/>
    <cellStyle name="Salida 10 5 6 2" xfId="6714" xr:uid="{1C5EF4C1-FC07-4576-8632-8891027B9E58}"/>
    <cellStyle name="Salida 10 5 6 2 2" xfId="13025" xr:uid="{4013B261-04C2-4041-B955-5966C71DD1F7}"/>
    <cellStyle name="Salida 10 5 6 2 2 2" xfId="28133" xr:uid="{05460F0E-761E-4704-BE66-2506FD40C19F}"/>
    <cellStyle name="Salida 10 5 6 2 3" xfId="16701" xr:uid="{A0876128-016A-4959-983D-15DA9288419A}"/>
    <cellStyle name="Salida 10 5 6 2 3 2" xfId="31809" xr:uid="{D668EA0E-0DAE-470F-9EE1-4AF37BD5C60D}"/>
    <cellStyle name="Salida 10 5 6 2 4" xfId="21822" xr:uid="{B318110B-C3DD-43BF-BCAE-A2D766DC5207}"/>
    <cellStyle name="Salida 10 5 6 3" xfId="10459" xr:uid="{ADDAAF47-DB2F-4B06-8088-8D31FFB95361}"/>
    <cellStyle name="Salida 10 5 6 3 2" xfId="25567" xr:uid="{07A2F3DB-5D80-467C-B7F6-7DBB475EFA5B}"/>
    <cellStyle name="Salida 10 5 6 4" xfId="16254" xr:uid="{34C8C109-8641-40E7-B347-B89A45C39383}"/>
    <cellStyle name="Salida 10 5 6 4 2" xfId="31362" xr:uid="{94D7288A-B142-4C98-B95F-1959719648A6}"/>
    <cellStyle name="Salida 10 5 6 5" xfId="19185" xr:uid="{FDC17924-81B9-4512-B542-BC86FE0DF831}"/>
    <cellStyle name="Salida 10 5 7" xfId="4642" xr:uid="{1A553C25-53F4-41E4-96F3-4770D04489E7}"/>
    <cellStyle name="Salida 10 5 7 2" xfId="11024" xr:uid="{08DF85CD-CDA4-490C-80D3-B5920B824562}"/>
    <cellStyle name="Salida 10 5 7 2 2" xfId="26132" xr:uid="{EBFD1B12-CD93-43A6-B2BD-2DD8EFDB944C}"/>
    <cellStyle name="Salida 10 5 7 3" xfId="14287" xr:uid="{5674A6CD-59DB-4F0C-B8E3-702C94472511}"/>
    <cellStyle name="Salida 10 5 7 3 2" xfId="29395" xr:uid="{A786CBB0-544F-4805-81CA-56FF76BF561D}"/>
    <cellStyle name="Salida 10 5 7 4" xfId="19750" xr:uid="{72F025C5-D6EB-4C74-942C-1AE6FC6A7997}"/>
    <cellStyle name="Salida 10 5 8" xfId="8503" xr:uid="{02AD95D0-FF47-4A90-AEDB-7CDBB9C2A6DA}"/>
    <cellStyle name="Salida 10 5 8 2" xfId="23611" xr:uid="{22DBCCDD-F047-497C-B8FA-B5CB36355FD1}"/>
    <cellStyle name="Salida 10 5 9" xfId="16485" xr:uid="{C7340EAC-591C-450D-B3FD-226DEA38A36E}"/>
    <cellStyle name="Salida 10 5 9 2" xfId="31593" xr:uid="{3E2EE305-1DBB-41BA-8958-B3E553C9EF9F}"/>
    <cellStyle name="Salida 11" xfId="1503" xr:uid="{00000000-0005-0000-0000-0000E3050000}"/>
    <cellStyle name="Salida 11 2" xfId="1929" xr:uid="{C37944F5-D7DE-4CA9-9790-74221E126A95}"/>
    <cellStyle name="Salida 11 2 10" xfId="8430" xr:uid="{83D4335B-56EE-45AD-B72F-7F562725BB30}"/>
    <cellStyle name="Salida 11 2 10 2" xfId="23538" xr:uid="{06F5B4C5-0C61-48FD-B764-C515518FDF2C}"/>
    <cellStyle name="Salida 11 2 11" xfId="15518" xr:uid="{8E6B12E5-9ADE-41E0-944E-C3896FD3754F}"/>
    <cellStyle name="Salida 11 2 11 2" xfId="30626" xr:uid="{254DCB4F-1A3C-4D34-80E6-76CC5A0B2D1B}"/>
    <cellStyle name="Salida 11 2 12" xfId="7973" xr:uid="{774AF7C6-1D55-4DEE-93EB-1EB15ED3ABDE}"/>
    <cellStyle name="Salida 11 2 12 2" xfId="23081" xr:uid="{A79F6EDF-5A02-4405-8F54-3132493ABF8B}"/>
    <cellStyle name="Salida 11 2 13" xfId="17154" xr:uid="{F6A021EF-5152-4A74-9495-6D10E1F99ABE}"/>
    <cellStyle name="Salida 11 2 2" xfId="2489" xr:uid="{3859CEBC-10D6-4D59-80D1-7303724B4131}"/>
    <cellStyle name="Salida 11 2 2 2" xfId="5126" xr:uid="{B4D83673-6ABC-407E-8DAE-2916603C164A}"/>
    <cellStyle name="Salida 11 2 2 2 2" xfId="11490" xr:uid="{A92FA000-060D-48E2-901E-A8D634B349DA}"/>
    <cellStyle name="Salida 11 2 2 2 2 2" xfId="26598" xr:uid="{7F225999-8482-4853-B4E0-F33964D101C9}"/>
    <cellStyle name="Salida 11 2 2 2 3" xfId="14474" xr:uid="{337241D4-356A-4DD3-B99B-02577694D2E2}"/>
    <cellStyle name="Salida 11 2 2 2 3 2" xfId="29582" xr:uid="{520C92BA-1EFC-4A7B-BAF0-C0F0991029B3}"/>
    <cellStyle name="Salida 11 2 2 2 4" xfId="20234" xr:uid="{2DD3A855-D21B-4E2C-8555-2E945828ED3A}"/>
    <cellStyle name="Salida 11 2 2 3" xfId="8956" xr:uid="{FC35B55E-AF8C-4A23-9AF1-606BB4684368}"/>
    <cellStyle name="Salida 11 2 2 3 2" xfId="24064" xr:uid="{3A597CBF-F2E8-4D15-8758-46E29DEA8FD0}"/>
    <cellStyle name="Salida 11 2 3" xfId="2705" xr:uid="{184CA3DB-9FA2-4CC5-8995-160B92ABAAB5}"/>
    <cellStyle name="Salida 11 2 3 2" xfId="5342" xr:uid="{A1429045-12D9-471B-B564-A1F6364B6239}"/>
    <cellStyle name="Salida 11 2 3 2 2" xfId="11691" xr:uid="{19AF1A58-7C80-4806-AB0C-0755640E1A69}"/>
    <cellStyle name="Salida 11 2 3 2 2 2" xfId="26799" xr:uid="{7E5F116B-DF55-4351-A906-47717D9D99D8}"/>
    <cellStyle name="Salida 11 2 3 2 3" xfId="9270" xr:uid="{D854DBEF-5FA4-45EC-92A8-45A6645C1E0D}"/>
    <cellStyle name="Salida 11 2 3 2 3 2" xfId="24378" xr:uid="{94F46C76-F188-48A2-BDE1-CB9D1C8C0209}"/>
    <cellStyle name="Salida 11 2 3 2 4" xfId="20450" xr:uid="{87DCF7B6-CEA3-42D7-90D9-3F4AF2F9B384}"/>
    <cellStyle name="Salida 11 2 3 3" xfId="7371" xr:uid="{DA087F61-7938-442C-A6FF-11F56710DD59}"/>
    <cellStyle name="Salida 11 2 3 3 2" xfId="22479" xr:uid="{08C3AAB0-3FAC-4CD1-A226-2F6A245E0C6D}"/>
    <cellStyle name="Salida 11 2 3 4" xfId="17813" xr:uid="{7916EED9-3444-40E8-8D9F-8030EAC8FE7C}"/>
    <cellStyle name="Salida 11 2 4" xfId="3008" xr:uid="{8EA37EA6-6AC3-4F0C-ADC7-D1BBB45A8063}"/>
    <cellStyle name="Salida 11 2 4 2" xfId="5645" xr:uid="{CE96CC4F-685E-4F9E-BEF4-0E5961BE9A2C}"/>
    <cellStyle name="Salida 11 2 4 2 2" xfId="11956" xr:uid="{3897D842-4765-4A9F-9638-4E892F3E300C}"/>
    <cellStyle name="Salida 11 2 4 2 2 2" xfId="27064" xr:uid="{2EC0E787-236A-459D-832D-28F548F14989}"/>
    <cellStyle name="Salida 11 2 4 2 3" xfId="14065" xr:uid="{0FDD4209-A35E-431B-B6B7-4B8532324FB1}"/>
    <cellStyle name="Salida 11 2 4 2 3 2" xfId="29173" xr:uid="{72338C35-B76B-468F-9926-1D9431E1AD62}"/>
    <cellStyle name="Salida 11 2 4 2 4" xfId="20753" xr:uid="{375287C1-5385-4D8D-873B-9D5DC92E9D49}"/>
    <cellStyle name="Salida 11 2 4 3" xfId="9390" xr:uid="{5C7B4ADD-E59C-4210-998D-5A8FFA2C5906}"/>
    <cellStyle name="Salida 11 2 4 3 2" xfId="24498" xr:uid="{13834F62-A859-41B1-8C44-6495CA507C7C}"/>
    <cellStyle name="Salida 11 2 4 4" xfId="7133" xr:uid="{D5D78622-23C8-488A-AAA8-05E237F4E89E}"/>
    <cellStyle name="Salida 11 2 4 4 2" xfId="22241" xr:uid="{7D032681-F55E-4E94-ACCE-53D50E7CE51A}"/>
    <cellStyle name="Salida 11 2 4 5" xfId="18116" xr:uid="{2FC72FDB-BF28-49F8-AA8F-999D31B04E09}"/>
    <cellStyle name="Salida 11 2 5" xfId="3334" xr:uid="{64B59FC0-4554-4051-A5C6-1D76A1BB8F88}"/>
    <cellStyle name="Salida 11 2 5 2" xfId="5971" xr:uid="{8DAAA764-7EF4-44F9-8DE0-E8C8D5A3C2D8}"/>
    <cellStyle name="Salida 11 2 5 2 2" xfId="12282" xr:uid="{58D9CEFC-E147-4A6A-9B8E-44ACB9E50A60}"/>
    <cellStyle name="Salida 11 2 5 2 2 2" xfId="27390" xr:uid="{35F6473D-37E7-4B22-BAA1-50869285BFDA}"/>
    <cellStyle name="Salida 11 2 5 2 3" xfId="7878" xr:uid="{27EFCF3C-05E0-46A5-9620-4DB492614059}"/>
    <cellStyle name="Salida 11 2 5 2 3 2" xfId="22986" xr:uid="{1EA7D0DC-BAF8-4CFF-828E-AC55AEE58AAD}"/>
    <cellStyle name="Salida 11 2 5 2 4" xfId="21079" xr:uid="{6B45BF09-D1E9-4FFD-8C79-85840DA1AA27}"/>
    <cellStyle name="Salida 11 2 5 3" xfId="9716" xr:uid="{CD409B0C-5AF3-4827-8478-47DEAD40500B}"/>
    <cellStyle name="Salida 11 2 5 3 2" xfId="24824" xr:uid="{302D8A6A-0CBE-4A2E-B3C5-4C2CC6606BA6}"/>
    <cellStyle name="Salida 11 2 5 4" xfId="8183" xr:uid="{1983EF56-1D94-434D-9526-CD79E2FBF6DD}"/>
    <cellStyle name="Salida 11 2 5 4 2" xfId="23291" xr:uid="{55DAB6CE-99E7-438C-B33A-A2FE3065984F}"/>
    <cellStyle name="Salida 11 2 5 5" xfId="18442" xr:uid="{2FE0F678-A2AB-4CD3-B4D8-3AC68CB25370}"/>
    <cellStyle name="Salida 11 2 6" xfId="3640" xr:uid="{2B81E1E8-40C4-43ED-B178-46ED8D1ED9B3}"/>
    <cellStyle name="Salida 11 2 6 2" xfId="6277" xr:uid="{87E005C3-5419-4FE1-91D4-64A3778DC103}"/>
    <cellStyle name="Salida 11 2 6 2 2" xfId="12588" xr:uid="{52201970-66A9-4F06-B5F0-1F276A82B604}"/>
    <cellStyle name="Salida 11 2 6 2 2 2" xfId="27696" xr:uid="{32D22AA7-BC2A-4D33-86D5-F51D6182F87A}"/>
    <cellStyle name="Salida 11 2 6 2 3" xfId="7041" xr:uid="{B8DB93EC-ED41-4F34-ABDB-A38C4BB5152F}"/>
    <cellStyle name="Salida 11 2 6 2 3 2" xfId="22149" xr:uid="{0E4AC700-8A12-44D2-8259-114E2E46FBAC}"/>
    <cellStyle name="Salida 11 2 6 2 4" xfId="21385" xr:uid="{2751D4B3-921A-4178-95BE-AA38B8294379}"/>
    <cellStyle name="Salida 11 2 6 3" xfId="10022" xr:uid="{97EE2DE1-621E-4612-AD25-E9BB4FB8B274}"/>
    <cellStyle name="Salida 11 2 6 3 2" xfId="25130" xr:uid="{346C3159-1110-44BF-B73A-06C973C78AE7}"/>
    <cellStyle name="Salida 11 2 6 4" xfId="15687" xr:uid="{246C6E9A-ED67-4465-BFD6-0736B71D6105}"/>
    <cellStyle name="Salida 11 2 6 4 2" xfId="30795" xr:uid="{6983AB05-8B4D-4569-986E-9201513DBA25}"/>
    <cellStyle name="Salida 11 2 6 5" xfId="18748" xr:uid="{112FF66C-6760-4786-AC5D-96B04A1AF36F}"/>
    <cellStyle name="Salida 11 2 7" xfId="4001" xr:uid="{C057B897-FE1E-403D-9FBD-FEB8279DF9F0}"/>
    <cellStyle name="Salida 11 2 7 2" xfId="6638" xr:uid="{34B47DC8-1C05-4884-B186-0C0E623B09AD}"/>
    <cellStyle name="Salida 11 2 7 2 2" xfId="12949" xr:uid="{A5ABE559-9A3A-48B6-8C47-7367D07E80FE}"/>
    <cellStyle name="Salida 11 2 7 2 2 2" xfId="28057" xr:uid="{C59DDB07-BEB0-4372-BC82-2B0883C6C1B7}"/>
    <cellStyle name="Salida 11 2 7 2 3" xfId="16639" xr:uid="{7510278F-F0CD-4D92-88AF-116B5082214E}"/>
    <cellStyle name="Salida 11 2 7 2 3 2" xfId="31747" xr:uid="{468501AE-D200-4A77-BD5C-5C0E579DBB37}"/>
    <cellStyle name="Salida 11 2 7 2 4" xfId="21746" xr:uid="{5AB738D1-F5F0-43F6-AF32-F44820307C52}"/>
    <cellStyle name="Salida 11 2 7 3" xfId="10383" xr:uid="{BC57B3CD-F933-43B1-A455-E8964BA44190}"/>
    <cellStyle name="Salida 11 2 7 3 2" xfId="25491" xr:uid="{9D8C6001-E6BF-4686-8695-46D07F10B6EC}"/>
    <cellStyle name="Salida 11 2 7 4" xfId="15780" xr:uid="{804BCAB2-616C-4BDE-A23C-A4CF52E6E395}"/>
    <cellStyle name="Salida 11 2 7 4 2" xfId="30888" xr:uid="{F78FB2E2-8BDC-49C6-865B-66B7BC1AA9E3}"/>
    <cellStyle name="Salida 11 2 7 5" xfId="19109" xr:uid="{63720C6F-B9BF-4AE0-BD90-1E53E2D332C2}"/>
    <cellStyle name="Salida 11 2 8" xfId="4314" xr:uid="{9373BF74-78B5-4D06-9648-5F803C8F3E72}"/>
    <cellStyle name="Salida 11 2 8 2" xfId="6951" xr:uid="{BD43051D-74C5-4231-AAB5-A67B94E586F9}"/>
    <cellStyle name="Salida 11 2 8 2 2" xfId="13262" xr:uid="{8AA3AB9D-39F8-44CC-9F61-3CF77CA90EFB}"/>
    <cellStyle name="Salida 11 2 8 2 2 2" xfId="28370" xr:uid="{176C9B21-214F-47F6-8430-B9CC017C5632}"/>
    <cellStyle name="Salida 11 2 8 2 3" xfId="16926" xr:uid="{5E9810BB-BA1C-4FEF-9317-FF1E847EBC1F}"/>
    <cellStyle name="Salida 11 2 8 2 3 2" xfId="32034" xr:uid="{06D34329-3ABB-4E11-9B66-1A33896A9928}"/>
    <cellStyle name="Salida 11 2 8 2 4" xfId="22059" xr:uid="{A36F73C9-6A77-420F-AF34-F0C1554F5252}"/>
    <cellStyle name="Salida 11 2 8 3" xfId="10696" xr:uid="{06422296-7335-4856-9283-09D05D5FFAC9}"/>
    <cellStyle name="Salida 11 2 8 3 2" xfId="25804" xr:uid="{8E955AEE-A41E-4DCF-A6F4-A5E153E009E5}"/>
    <cellStyle name="Salida 11 2 8 4" xfId="14888" xr:uid="{3A4B474F-F18E-469C-A9C2-198DD29996D2}"/>
    <cellStyle name="Salida 11 2 8 4 2" xfId="29996" xr:uid="{8C8727D3-207B-4E4E-94E6-41D0632CD638}"/>
    <cellStyle name="Salida 11 2 8 5" xfId="19422" xr:uid="{0B4BC7BB-5803-4273-8C59-317C527591E4}"/>
    <cellStyle name="Salida 11 2 9" xfId="4566" xr:uid="{05A643A7-42F7-40AE-9811-75B3A4671CC7}"/>
    <cellStyle name="Salida 11 2 9 2" xfId="10948" xr:uid="{2D2C11DD-C028-470C-ACC5-FBACE377A772}"/>
    <cellStyle name="Salida 11 2 9 2 2" xfId="26056" xr:uid="{941955E3-18A5-436E-B161-69D29621170C}"/>
    <cellStyle name="Salida 11 2 9 3" xfId="14861" xr:uid="{2D4E496D-997E-46E2-94C3-80CB4BBE832F}"/>
    <cellStyle name="Salida 11 2 9 3 2" xfId="29969" xr:uid="{F1E95C25-B90F-46A0-B012-F542E980983C}"/>
    <cellStyle name="Salida 11 2 9 4" xfId="19674" xr:uid="{093BFCD0-A6A2-4291-8B2D-4EFE20F12D05}"/>
    <cellStyle name="Salida 11 3" xfId="1804" xr:uid="{483C2E77-D2C9-4993-B6F5-761110C067FF}"/>
    <cellStyle name="Salida 11 3 10" xfId="8305" xr:uid="{9A37F37B-6881-4AE5-860F-6960911FD558}"/>
    <cellStyle name="Salida 11 3 10 2" xfId="23413" xr:uid="{C81248A8-1545-4421-8B55-6B624473B8DB}"/>
    <cellStyle name="Salida 11 3 11" xfId="15614" xr:uid="{EA37849D-37FD-4A0F-A66F-4DE0F81EF861}"/>
    <cellStyle name="Salida 11 3 11 2" xfId="30722" xr:uid="{15842A61-D8BF-451E-AA30-30B50C5BDE9A}"/>
    <cellStyle name="Salida 11 3 12" xfId="15248" xr:uid="{B4E51D04-8BDF-4BED-BC88-99B7CA009EF5}"/>
    <cellStyle name="Salida 11 3 12 2" xfId="30356" xr:uid="{B659A855-3BDA-41E2-8758-1BADB74353B8}"/>
    <cellStyle name="Salida 11 3 13" xfId="17029" xr:uid="{3C527BE7-4007-4C38-B765-20C61A966091}"/>
    <cellStyle name="Salida 11 3 2" xfId="2364" xr:uid="{6422C681-6013-40A9-872C-52352D44FF5A}"/>
    <cellStyle name="Salida 11 3 2 2" xfId="5001" xr:uid="{8BED5D2F-D76B-45B2-9C69-27C4DCBB241F}"/>
    <cellStyle name="Salida 11 3 2 2 2" xfId="11365" xr:uid="{0862FEE9-D796-4C44-9C69-8A0B34AB8A80}"/>
    <cellStyle name="Salida 11 3 2 2 2 2" xfId="26473" xr:uid="{581C546F-B9AC-4DC5-AB4E-B47E3037BC0E}"/>
    <cellStyle name="Salida 11 3 2 2 3" xfId="9178" xr:uid="{7FA3C2A2-4F61-4364-9DA1-CEA5543ACF69}"/>
    <cellStyle name="Salida 11 3 2 2 3 2" xfId="24286" xr:uid="{5715EE7E-1B62-44D2-A4B8-86DA918B36EF}"/>
    <cellStyle name="Salida 11 3 2 2 4" xfId="20109" xr:uid="{9E290892-14AB-4546-A95E-2BBA4661D917}"/>
    <cellStyle name="Salida 11 3 2 3" xfId="8831" xr:uid="{E4B3208A-EBE6-4E5E-B4F9-85205FAD3FCF}"/>
    <cellStyle name="Salida 11 3 2 3 2" xfId="23939" xr:uid="{ECEB2024-EF0D-40F3-B6FB-7097C06C072F}"/>
    <cellStyle name="Salida 11 3 3" xfId="2255" xr:uid="{50CF2AD1-42CE-4958-B002-3D1B78F38AE6}"/>
    <cellStyle name="Salida 11 3 3 2" xfId="4892" xr:uid="{9870D9CF-FF4E-4ACD-BC7B-F71A2D12A17E}"/>
    <cellStyle name="Salida 11 3 3 2 2" xfId="11256" xr:uid="{C5EB6B6F-028F-4851-8DB7-F3CDA6C06481}"/>
    <cellStyle name="Salida 11 3 3 2 2 2" xfId="26364" xr:uid="{6BEB1360-94C8-45F7-96BA-4D455D5A5841}"/>
    <cellStyle name="Salida 11 3 3 2 3" xfId="8265" xr:uid="{6E766549-ACB1-4FEC-AD87-0CCB2FCE4DF9}"/>
    <cellStyle name="Salida 11 3 3 2 3 2" xfId="23373" xr:uid="{9E325651-B3C1-4827-88E4-FE3B2FD2A2B7}"/>
    <cellStyle name="Salida 11 3 3 2 4" xfId="20000" xr:uid="{84135FF5-A893-4B53-84AA-5FD593D4EFCB}"/>
    <cellStyle name="Salida 11 3 3 3" xfId="8258" xr:uid="{475169EE-8950-46ED-9B9F-5998C4F7718A}"/>
    <cellStyle name="Salida 11 3 3 3 2" xfId="23366" xr:uid="{7840F039-32A2-4032-A7BF-1EE07947A1A7}"/>
    <cellStyle name="Salida 11 3 3 4" xfId="17480" xr:uid="{9A633F2B-2629-4577-B410-41B60A6C0096}"/>
    <cellStyle name="Salida 11 3 4" xfId="2338" xr:uid="{6E668DBB-6F61-414B-A9F2-9C5AC48D7F9A}"/>
    <cellStyle name="Salida 11 3 4 2" xfId="4975" xr:uid="{F9041BD4-18CC-4A98-8259-0036AA16ED57}"/>
    <cellStyle name="Salida 11 3 4 2 2" xfId="11339" xr:uid="{DF0D534E-8546-45B6-B736-8795BA7DA7DE}"/>
    <cellStyle name="Salida 11 3 4 2 2 2" xfId="26447" xr:uid="{BC5789E1-E327-456A-8FE8-E62036D3EBDB}"/>
    <cellStyle name="Salida 11 3 4 2 3" xfId="14488" xr:uid="{DD7978BD-2303-41F7-8F74-19A48722FC5D}"/>
    <cellStyle name="Salida 11 3 4 2 3 2" xfId="29596" xr:uid="{F8994A39-818F-4126-B74F-2003E68254C4}"/>
    <cellStyle name="Salida 11 3 4 2 4" xfId="20083" xr:uid="{F89DAFEC-4E64-4FAC-BCFC-E6564D1BFEF2}"/>
    <cellStyle name="Salida 11 3 4 3" xfId="8805" xr:uid="{C71782B7-0418-4843-B302-B9217C01B33C}"/>
    <cellStyle name="Salida 11 3 4 3 2" xfId="23913" xr:uid="{3FB57DA8-B120-425C-8FE9-FEC2D1B4DA39}"/>
    <cellStyle name="Salida 11 3 4 4" xfId="15575" xr:uid="{EAB7080D-B35F-49DB-81B2-087C32F43DCD}"/>
    <cellStyle name="Salida 11 3 4 4 2" xfId="30683" xr:uid="{F45F9CAE-285B-48B6-9946-A6FE2ADF7831}"/>
    <cellStyle name="Salida 11 3 4 5" xfId="17563" xr:uid="{485996D7-6593-4331-A0DF-0246A348CD85}"/>
    <cellStyle name="Salida 11 3 5" xfId="3225" xr:uid="{B0B5194D-9911-4AF7-BECC-4C2C8AD570D9}"/>
    <cellStyle name="Salida 11 3 5 2" xfId="5862" xr:uid="{666DBA10-F399-417E-BF64-EB6F78F53B23}"/>
    <cellStyle name="Salida 11 3 5 2 2" xfId="12173" xr:uid="{28DDF7A0-9D55-4CC5-A20F-67478793497B}"/>
    <cellStyle name="Salida 11 3 5 2 2 2" xfId="27281" xr:uid="{0FD80195-5767-4E72-A757-420A73DD2189}"/>
    <cellStyle name="Salida 11 3 5 2 3" xfId="15728" xr:uid="{AAE28A6A-70E7-4D6D-8559-4C70540A8308}"/>
    <cellStyle name="Salida 11 3 5 2 3 2" xfId="30836" xr:uid="{26986629-D7B1-47ED-8365-FF6F7C134956}"/>
    <cellStyle name="Salida 11 3 5 2 4" xfId="20970" xr:uid="{6A6EDA40-1FFC-4A77-A8AF-5D4397F60D29}"/>
    <cellStyle name="Salida 11 3 5 3" xfId="9607" xr:uid="{D9F6C471-C361-4594-956C-8AAFA8B0FA8D}"/>
    <cellStyle name="Salida 11 3 5 3 2" xfId="24715" xr:uid="{FF72193F-4758-4B0E-9340-5305B951BEA7}"/>
    <cellStyle name="Salida 11 3 5 4" xfId="15253" xr:uid="{7CA6F256-E48D-4005-A470-FDE585EA1E0C}"/>
    <cellStyle name="Salida 11 3 5 4 2" xfId="30361" xr:uid="{082B864D-02B8-4379-B8A1-16A84F0A38F1}"/>
    <cellStyle name="Salida 11 3 5 5" xfId="18333" xr:uid="{47E67FFC-AA81-4C14-9A98-226BD945C3C7}"/>
    <cellStyle name="Salida 11 3 6" xfId="2307" xr:uid="{3A5BB5C7-B0A3-42E0-BD0F-6D463884F15E}"/>
    <cellStyle name="Salida 11 3 6 2" xfId="4944" xr:uid="{7177669C-B491-41C3-8933-B1AC55FF43B4}"/>
    <cellStyle name="Salida 11 3 6 2 2" xfId="11308" xr:uid="{C97DAFB9-E47C-443B-8DC7-EB443DEBEAEF}"/>
    <cellStyle name="Salida 11 3 6 2 2 2" xfId="26416" xr:uid="{62E5EE40-277C-403D-8455-8B416779C203}"/>
    <cellStyle name="Salida 11 3 6 2 3" xfId="16238" xr:uid="{6C7483A8-73BF-460F-BC66-6F7E89A66056}"/>
    <cellStyle name="Salida 11 3 6 2 3 2" xfId="31346" xr:uid="{62163FF0-35FD-4047-B6EE-E014D485BBB2}"/>
    <cellStyle name="Salida 11 3 6 2 4" xfId="20052" xr:uid="{7E8A9522-0A56-4F3B-A491-F65550F822A6}"/>
    <cellStyle name="Salida 11 3 6 3" xfId="8774" xr:uid="{1592F9CC-E6CF-4050-8651-CAFCAF061306}"/>
    <cellStyle name="Salida 11 3 6 3 2" xfId="23882" xr:uid="{41ED741C-EE7A-4A8F-B136-D60EB9C30003}"/>
    <cellStyle name="Salida 11 3 6 4" xfId="15455" xr:uid="{0C3B8679-225D-4300-AD39-35B466621AE4}"/>
    <cellStyle name="Salida 11 3 6 4 2" xfId="30563" xr:uid="{F54C8215-94AF-40FD-9788-6CF3D0EDFA72}"/>
    <cellStyle name="Salida 11 3 6 5" xfId="17532" xr:uid="{F96D2D4B-48DA-4FC6-BC76-3CC1BA006A9A}"/>
    <cellStyle name="Salida 11 3 7" xfId="3876" xr:uid="{47A34A94-E9FE-45EA-A601-C468A88E380E}"/>
    <cellStyle name="Salida 11 3 7 2" xfId="6513" xr:uid="{8929D3E0-1DFD-4E7F-922E-373CFCD4B5DA}"/>
    <cellStyle name="Salida 11 3 7 2 2" xfId="12824" xr:uid="{983BAD7D-E0EC-4279-ABB9-70C1C067C1D4}"/>
    <cellStyle name="Salida 11 3 7 2 2 2" xfId="27932" xr:uid="{B4269637-C63B-44DD-B3DD-79F644C35C8F}"/>
    <cellStyle name="Salida 11 3 7 2 3" xfId="7065" xr:uid="{EBFAD8B3-49EB-49AD-8F68-C022AD1E4C8D}"/>
    <cellStyle name="Salida 11 3 7 2 3 2" xfId="22173" xr:uid="{C337A979-6A3D-404E-8AD3-A62A86CD0229}"/>
    <cellStyle name="Salida 11 3 7 2 4" xfId="21621" xr:uid="{D93FFC51-DE85-4B96-B1CE-2614D825B7E7}"/>
    <cellStyle name="Salida 11 3 7 3" xfId="10258" xr:uid="{5D14CC59-6788-480F-AA12-DAE2A292BF86}"/>
    <cellStyle name="Salida 11 3 7 3 2" xfId="25366" xr:uid="{E6CA9C56-4D85-4E80-B905-B24637CBE971}"/>
    <cellStyle name="Salida 11 3 7 4" xfId="15010" xr:uid="{7D8CB905-6B74-4603-977A-DCE7D072EF2D}"/>
    <cellStyle name="Salida 11 3 7 4 2" xfId="30118" xr:uid="{28F553D8-6469-487C-9F20-593A51FABB67}"/>
    <cellStyle name="Salida 11 3 7 5" xfId="18984" xr:uid="{32162EA5-C39B-48E1-B58E-F80178D0FAC8}"/>
    <cellStyle name="Salida 11 3 8" xfId="4258" xr:uid="{3EBD4146-CCDB-4B05-B3E3-5EB4D0C2F6E7}"/>
    <cellStyle name="Salida 11 3 8 2" xfId="6895" xr:uid="{D4AF3FC6-E6A9-4044-B5B2-33993E978511}"/>
    <cellStyle name="Salida 11 3 8 2 2" xfId="13206" xr:uid="{67B7C73F-1BAA-41B8-B917-08B41568BF40}"/>
    <cellStyle name="Salida 11 3 8 2 2 2" xfId="28314" xr:uid="{8437D725-6BCB-4396-9067-EB7198B14DD4}"/>
    <cellStyle name="Salida 11 3 8 2 3" xfId="16870" xr:uid="{9E6E59B3-C6F1-40CC-A213-34CE3DF7D0AB}"/>
    <cellStyle name="Salida 11 3 8 2 3 2" xfId="31978" xr:uid="{CEBCE27C-00A9-4DA7-869A-3B788440ABD0}"/>
    <cellStyle name="Salida 11 3 8 2 4" xfId="22003" xr:uid="{40B7D77C-9781-40A9-875A-FFC687E759EC}"/>
    <cellStyle name="Salida 11 3 8 3" xfId="10640" xr:uid="{FBE28EA4-E181-4759-ABF7-9B89422FD315}"/>
    <cellStyle name="Salida 11 3 8 3 2" xfId="25748" xr:uid="{616FE089-37EA-42B0-8A90-C707067672C1}"/>
    <cellStyle name="Salida 11 3 8 4" xfId="16374" xr:uid="{03945964-1D0C-4D73-AE8D-A08C2D2498CA}"/>
    <cellStyle name="Salida 11 3 8 4 2" xfId="31482" xr:uid="{9E334A37-155B-4DAB-A830-F5DF07DEE6E7}"/>
    <cellStyle name="Salida 11 3 8 5" xfId="19366" xr:uid="{52E31F29-9D86-495F-AA37-F7F303F44873}"/>
    <cellStyle name="Salida 11 3 9" xfId="4441" xr:uid="{3A7F14EB-E94B-41C6-88AD-64B99F2AA20D}"/>
    <cellStyle name="Salida 11 3 9 2" xfId="10823" xr:uid="{C94E6AF0-A809-43D8-9606-114898954B41}"/>
    <cellStyle name="Salida 11 3 9 2 2" xfId="25931" xr:uid="{76879C03-ED2B-40B5-825B-F22C73A65E7D}"/>
    <cellStyle name="Salida 11 3 9 3" xfId="16371" xr:uid="{A775B26E-90DD-41DB-A2D0-0A56190180C4}"/>
    <cellStyle name="Salida 11 3 9 3 2" xfId="31479" xr:uid="{5C5F74C1-C910-4BA4-87AD-CDC277D0F17B}"/>
    <cellStyle name="Salida 11 3 9 4" xfId="19549" xr:uid="{90DD55DC-5CC3-427F-ADEF-B6FE17F01684}"/>
    <cellStyle name="Salida 11 4" xfId="2120" xr:uid="{1494E9D6-224E-491C-B365-A7790C2F55BE}"/>
    <cellStyle name="Salida 11 4 10" xfId="15413" xr:uid="{CAAEDB12-868C-4CD6-9B69-CBE2361711C5}"/>
    <cellStyle name="Salida 11 4 10 2" xfId="30521" xr:uid="{8B122482-B680-425F-BE36-638C6456C6CB}"/>
    <cellStyle name="Salida 11 4 11" xfId="7049" xr:uid="{EF479E8E-88C5-4CAB-8E10-BE952493692D}"/>
    <cellStyle name="Salida 11 4 11 2" xfId="22157" xr:uid="{29ADA53C-410B-495F-93BF-6E8169E91E80}"/>
    <cellStyle name="Salida 11 4 12" xfId="17345" xr:uid="{EC96AF4D-050D-4CF4-BE00-9262D8AF427E}"/>
    <cellStyle name="Salida 11 4 2" xfId="2610" xr:uid="{E882E389-5B12-4C6D-A473-48298D07DAFE}"/>
    <cellStyle name="Salida 11 4 2 2" xfId="5247" xr:uid="{53E981FB-39A6-4A22-9BE2-FA1DBC60E8B1}"/>
    <cellStyle name="Salida 11 4 2 2 2" xfId="11611" xr:uid="{A772438D-7D8C-46A8-9390-8AF6CCDA9B8E}"/>
    <cellStyle name="Salida 11 4 2 2 2 2" xfId="26719" xr:uid="{1F9E34DA-7172-49AD-9883-5053B4821F52}"/>
    <cellStyle name="Salida 11 4 2 2 3" xfId="13611" xr:uid="{449D6B4C-CDB5-4ECA-848E-F64CE933F71D}"/>
    <cellStyle name="Salida 11 4 2 2 3 2" xfId="28719" xr:uid="{26291912-ABB9-408D-B73A-4541878AE5BA}"/>
    <cellStyle name="Salida 11 4 2 2 4" xfId="20355" xr:uid="{5ADBBE7A-9EFF-4292-954A-3739B9A03597}"/>
    <cellStyle name="Salida 11 4 2 3" xfId="9077" xr:uid="{F13816FA-6C50-41D9-A847-FA4F8DB09743}"/>
    <cellStyle name="Salida 11 4 2 3 2" xfId="24185" xr:uid="{EAE80698-F1A5-4E67-A535-349E761856BB}"/>
    <cellStyle name="Salida 11 4 2 4" xfId="9261" xr:uid="{61731C69-3316-46DE-A002-9715E1FAED4B}"/>
    <cellStyle name="Salida 11 4 2 4 2" xfId="24369" xr:uid="{847EFE34-3A11-4FA0-85CA-19FC6E380205}"/>
    <cellStyle name="Salida 11 4 2 5" xfId="14715" xr:uid="{5823A6A7-23F3-4BE8-A5D3-61918A9FFAD8}"/>
    <cellStyle name="Salida 11 4 2 5 2" xfId="29823" xr:uid="{9A7C99D2-C7FD-493A-8F6C-E941E8C3B0B2}"/>
    <cellStyle name="Salida 11 4 2 6" xfId="17718" xr:uid="{C71A59D2-68E7-4380-BCE1-3C7275B25F54}"/>
    <cellStyle name="Salida 11 4 3" xfId="2875" xr:uid="{635E6CFB-7A14-4783-AA65-D83E9A6D64C9}"/>
    <cellStyle name="Salida 11 4 3 2" xfId="5512" xr:uid="{375CCCEB-9A42-4924-A618-173FB5CB1244}"/>
    <cellStyle name="Salida 11 4 3 2 2" xfId="11823" xr:uid="{F55AE878-9099-4286-B092-4C4843873317}"/>
    <cellStyle name="Salida 11 4 3 2 2 2" xfId="26931" xr:uid="{793E9E2A-0DAE-4A4D-AD87-79E4F265E45D}"/>
    <cellStyle name="Salida 11 4 3 2 3" xfId="15910" xr:uid="{CF99772C-8499-41F4-BFF6-5CE99FDDF7E9}"/>
    <cellStyle name="Salida 11 4 3 2 3 2" xfId="31018" xr:uid="{C0860D5E-4360-4DD1-B108-B5B6E5BDFCA9}"/>
    <cellStyle name="Salida 11 4 3 2 4" xfId="20620" xr:uid="{CAE03762-2CE7-4CE5-B3D0-AE3FEB8A2F0E}"/>
    <cellStyle name="Salida 11 4 3 3" xfId="14296" xr:uid="{67E1FAC1-DFDC-472F-AB92-D38BAE18C005}"/>
    <cellStyle name="Salida 11 4 3 3 2" xfId="29404" xr:uid="{5CB0297E-FE1A-4B5D-A444-87A69CF040A1}"/>
    <cellStyle name="Salida 11 4 3 4" xfId="17983" xr:uid="{6258F134-AB01-4724-AE0C-9DCB968924AB}"/>
    <cellStyle name="Salida 11 4 4" xfId="3178" xr:uid="{A841024D-19D9-4E91-8C51-506CFFE042CB}"/>
    <cellStyle name="Salida 11 4 4 2" xfId="5815" xr:uid="{169922A7-907C-4609-B583-9C709EBD754B}"/>
    <cellStyle name="Salida 11 4 4 2 2" xfId="12126" xr:uid="{4AFA26E9-9FAF-4288-BF8D-FE5F5EE971EB}"/>
    <cellStyle name="Salida 11 4 4 2 2 2" xfId="27234" xr:uid="{F82DF22C-1F4E-4898-ADF7-4370A96492EA}"/>
    <cellStyle name="Salida 11 4 4 2 3" xfId="9294" xr:uid="{7FA618CF-E9FB-4E75-9208-6ACBEA2497C8}"/>
    <cellStyle name="Salida 11 4 4 2 3 2" xfId="24402" xr:uid="{B7F08CAA-17E4-493F-949A-D39920FC19EA}"/>
    <cellStyle name="Salida 11 4 4 2 4" xfId="20923" xr:uid="{2396691C-68E8-47CA-B67D-0A1928F3152C}"/>
    <cellStyle name="Salida 11 4 4 3" xfId="9560" xr:uid="{ACCF1FB7-7142-46CA-A237-032C0F47F761}"/>
    <cellStyle name="Salida 11 4 4 3 2" xfId="24668" xr:uid="{EA3A9422-3241-4D75-BB33-7E63AC0CAE09}"/>
    <cellStyle name="Salida 11 4 4 4" xfId="15394" xr:uid="{B138C2A0-7C1C-490C-956B-4D5B9BAC7B83}"/>
    <cellStyle name="Salida 11 4 4 4 2" xfId="30502" xr:uid="{CCA64A93-AEF9-48C7-8DC1-BB00EDF2D7A9}"/>
    <cellStyle name="Salida 11 4 4 5" xfId="18286" xr:uid="{13B6D9A5-397E-4E7A-9057-2F34BF9EC6F6}"/>
    <cellStyle name="Salida 11 4 5" xfId="3504" xr:uid="{7C60C8A3-7E49-45AB-9FCD-47EF727116D4}"/>
    <cellStyle name="Salida 11 4 5 2" xfId="6141" xr:uid="{3228A48E-68A5-4A4D-B7D2-792CDBC93898}"/>
    <cellStyle name="Salida 11 4 5 2 2" xfId="12452" xr:uid="{29E51D77-86EC-4D6F-AC0C-D1CDA0879299}"/>
    <cellStyle name="Salida 11 4 5 2 2 2" xfId="27560" xr:uid="{CFE45A30-53BA-4F28-A055-429847F300DE}"/>
    <cellStyle name="Salida 11 4 5 2 3" xfId="13416" xr:uid="{7A6119AB-056F-4D91-BF75-39EB3F003EC3}"/>
    <cellStyle name="Salida 11 4 5 2 3 2" xfId="28524" xr:uid="{196A766A-874F-4D8F-9637-7E692AF86AAB}"/>
    <cellStyle name="Salida 11 4 5 2 4" xfId="21249" xr:uid="{6AC3171A-1438-4FD1-92EF-745FA74CCCA9}"/>
    <cellStyle name="Salida 11 4 5 3" xfId="9886" xr:uid="{A27CDE4A-3A87-4C3F-865E-C856B5A0679F}"/>
    <cellStyle name="Salida 11 4 5 3 2" xfId="24994" xr:uid="{6928F58B-C67D-4D32-A301-6E568AD14B0D}"/>
    <cellStyle name="Salida 11 4 5 4" xfId="8123" xr:uid="{34FE0BBA-3BAD-44B7-BD11-4ED387977432}"/>
    <cellStyle name="Salida 11 4 5 4 2" xfId="23231" xr:uid="{B36331D6-3003-4A8C-9AAD-35708932775E}"/>
    <cellStyle name="Salida 11 4 5 5" xfId="18612" xr:uid="{564CE56D-01EF-4671-8E16-AB401DA6C50B}"/>
    <cellStyle name="Salida 11 4 6" xfId="3810" xr:uid="{39DFD312-B2C3-49FC-AD6C-1E71EC1982D7}"/>
    <cellStyle name="Salida 11 4 6 2" xfId="6447" xr:uid="{BF08C5D0-E87F-427E-8FE6-F81FD25ED46B}"/>
    <cellStyle name="Salida 11 4 6 2 2" xfId="12758" xr:uid="{6E20FC78-6F39-4720-9E00-75D74971A961}"/>
    <cellStyle name="Salida 11 4 6 2 2 2" xfId="27866" xr:uid="{24F4CB97-C48D-4215-AD9D-40495B7BDB77}"/>
    <cellStyle name="Salida 11 4 6 2 3" xfId="16545" xr:uid="{3FCD1932-BD0A-49CE-8ADB-E816A5F20B64}"/>
    <cellStyle name="Salida 11 4 6 2 3 2" xfId="31653" xr:uid="{5E32EEF7-C528-44D1-B887-D130996A634E}"/>
    <cellStyle name="Salida 11 4 6 2 4" xfId="21555" xr:uid="{56427EEA-C039-4610-884B-724C70BF4BA6}"/>
    <cellStyle name="Salida 11 4 6 3" xfId="10192" xr:uid="{55EE0121-F596-43B8-A592-1CA53472A902}"/>
    <cellStyle name="Salida 11 4 6 3 2" xfId="25300" xr:uid="{135D91DF-A98A-42B3-A599-A6DF16965A66}"/>
    <cellStyle name="Salida 11 4 6 4" xfId="14843" xr:uid="{4B5EA3F3-959E-4585-B74C-CFF9CE9D2C08}"/>
    <cellStyle name="Salida 11 4 6 4 2" xfId="29951" xr:uid="{5D7EAD38-C22A-449B-91D4-6BB7D7BC4347}"/>
    <cellStyle name="Salida 11 4 6 5" xfId="18918" xr:uid="{F5DE7376-3D2B-4824-8F43-636A0069D4E2}"/>
    <cellStyle name="Salida 11 4 7" xfId="4192" xr:uid="{FC127F4D-35DB-4D76-A091-F49504BCF661}"/>
    <cellStyle name="Salida 11 4 7 2" xfId="6829" xr:uid="{95A3809F-ADC2-45EA-A026-8598176784A0}"/>
    <cellStyle name="Salida 11 4 7 2 2" xfId="13140" xr:uid="{580EA7B6-0714-4D2F-B3A1-41EAFC1408AE}"/>
    <cellStyle name="Salida 11 4 7 2 2 2" xfId="28248" xr:uid="{B70EFEF9-2947-45C7-9668-F357D58E58F2}"/>
    <cellStyle name="Salida 11 4 7 2 3" xfId="16809" xr:uid="{C521A0F1-99B8-441B-A66C-49EEBC221D65}"/>
    <cellStyle name="Salida 11 4 7 2 3 2" xfId="31917" xr:uid="{FED42849-EC4B-4F84-A92E-882EB6605C4D}"/>
    <cellStyle name="Salida 11 4 7 2 4" xfId="21937" xr:uid="{89E74CC8-4B42-4505-A648-8CACF99CF007}"/>
    <cellStyle name="Salida 11 4 7 3" xfId="10574" xr:uid="{CA789749-4375-4C6B-8F42-0C0DCF6FC6D4}"/>
    <cellStyle name="Salida 11 4 7 3 2" xfId="25682" xr:uid="{104CAE53-2EED-41A9-BAA2-0103B265E521}"/>
    <cellStyle name="Salida 11 4 7 4" xfId="15313" xr:uid="{58FB2272-BC80-4882-980E-879BC34114DB}"/>
    <cellStyle name="Salida 11 4 7 4 2" xfId="30421" xr:uid="{B657CDA1-DC58-4A2F-B888-67ACC4C7EF14}"/>
    <cellStyle name="Salida 11 4 7 5" xfId="19300" xr:uid="{42215B5B-9D7A-4F81-9E62-7175D7A7D42B}"/>
    <cellStyle name="Salida 11 4 8" xfId="4757" xr:uid="{E7F6FEEF-6067-4C53-8F09-F3EBA2FB90D1}"/>
    <cellStyle name="Salida 11 4 8 2" xfId="11139" xr:uid="{8DA3B3ED-42C3-4C46-804F-0E69F89B51F7}"/>
    <cellStyle name="Salida 11 4 8 2 2" xfId="26247" xr:uid="{244785EF-1260-4C59-8DE8-56FBF84ACE75}"/>
    <cellStyle name="Salida 11 4 8 3" xfId="7779" xr:uid="{C5D4883B-857B-4D52-B1D8-62469CC00167}"/>
    <cellStyle name="Salida 11 4 8 3 2" xfId="22887" xr:uid="{A76EDF09-BDF3-4B12-82B3-F6A7CB1104EE}"/>
    <cellStyle name="Salida 11 4 8 4" xfId="19865" xr:uid="{82627232-BFF4-41C7-95AC-3B5439E4F001}"/>
    <cellStyle name="Salida 11 4 9" xfId="8618" xr:uid="{F93A6278-C2B2-4E85-AB1C-6B2B3D36357B}"/>
    <cellStyle name="Salida 11 4 9 2" xfId="23726" xr:uid="{61E2532C-6CA5-41EE-995E-A4B9530CEE66}"/>
    <cellStyle name="Salida 11 5" xfId="2004" xr:uid="{22A5BCCB-4C7F-42DC-ABBB-CA57BBB28AC3}"/>
    <cellStyle name="Salida 11 5 10" xfId="16017" xr:uid="{966E8CA0-8F82-4855-9D3C-E36991FDFD78}"/>
    <cellStyle name="Salida 11 5 10 2" xfId="31125" xr:uid="{5B4C6A42-5B79-490A-A32E-A6C1F6A8F9E5}"/>
    <cellStyle name="Salida 11 5 11" xfId="17229" xr:uid="{03B6DEB7-02F0-4F1F-895A-0AC9885A7F96}"/>
    <cellStyle name="Salida 11 5 2" xfId="2766" xr:uid="{65510E25-8233-4711-B1BB-75CF420B7CC1}"/>
    <cellStyle name="Salida 11 5 2 2" xfId="5403" xr:uid="{7E9226AD-86EE-4FBA-8AB4-0D43DEEACD57}"/>
    <cellStyle name="Salida 11 5 2 2 2" xfId="11752" xr:uid="{045521FB-D7F6-4AD8-AA3B-0C7F93C97ADC}"/>
    <cellStyle name="Salida 11 5 2 2 2 2" xfId="26860" xr:uid="{B9F5DE30-A515-43DD-93E7-E7C82F8F3DC1}"/>
    <cellStyle name="Salida 11 5 2 2 3" xfId="14654" xr:uid="{629C5C4F-CDA1-4302-8035-CF522349EB74}"/>
    <cellStyle name="Salida 11 5 2 2 3 2" xfId="29762" xr:uid="{71E7EE7F-AD4E-47BD-9012-401A72DCDD43}"/>
    <cellStyle name="Salida 11 5 2 2 4" xfId="20511" xr:uid="{BB2F83AF-521A-4FB9-85D9-1E6D07D6EC41}"/>
    <cellStyle name="Salida 11 5 2 3" xfId="15714" xr:uid="{655F4D10-8885-483A-AA85-1D6B5C35954C}"/>
    <cellStyle name="Salida 11 5 2 3 2" xfId="30822" xr:uid="{CA0422E5-C45D-4CFC-AF81-120C256473F7}"/>
    <cellStyle name="Salida 11 5 2 4" xfId="17874" xr:uid="{A0861330-1B63-411C-A20F-46114127EC1E}"/>
    <cellStyle name="Salida 11 5 3" xfId="3069" xr:uid="{686952D4-5393-40C6-8560-EF127B9DC9A4}"/>
    <cellStyle name="Salida 11 5 3 2" xfId="5706" xr:uid="{4621E916-D101-4CD7-A277-9FB21BDDE4F1}"/>
    <cellStyle name="Salida 11 5 3 2 2" xfId="12017" xr:uid="{88677F57-419B-491A-94F2-E2C711F4F6FB}"/>
    <cellStyle name="Salida 11 5 3 2 2 2" xfId="27125" xr:uid="{CBA3A672-4E02-4F7C-AE7A-98E6372C17DF}"/>
    <cellStyle name="Salida 11 5 3 2 3" xfId="15063" xr:uid="{1E5A670E-0865-421B-A163-77E90534D001}"/>
    <cellStyle name="Salida 11 5 3 2 3 2" xfId="30171" xr:uid="{0F8B47D6-C1FB-4458-8095-65BEBD23FB62}"/>
    <cellStyle name="Salida 11 5 3 2 4" xfId="20814" xr:uid="{39563B7E-1B07-4C02-A458-244FB8E1361D}"/>
    <cellStyle name="Salida 11 5 3 3" xfId="9451" xr:uid="{2CF3D01D-E95C-438B-BB4B-62208F960695}"/>
    <cellStyle name="Salida 11 5 3 3 2" xfId="24559" xr:uid="{FE3D2A35-8385-4852-A6B6-2841D5EB5D58}"/>
    <cellStyle name="Salida 11 5 3 4" xfId="15034" xr:uid="{984D8A68-24D9-4EFA-BCC1-701D8E87C319}"/>
    <cellStyle name="Salida 11 5 3 4 2" xfId="30142" xr:uid="{3D59A6F8-650A-4A5B-88AD-61AD8D4FDD2F}"/>
    <cellStyle name="Salida 11 5 3 5" xfId="18177" xr:uid="{568E730B-99E0-4D73-9D1B-0DF7C381A8A0}"/>
    <cellStyle name="Salida 11 5 4" xfId="3395" xr:uid="{33C06998-817C-4F28-BCDD-17C81F884F01}"/>
    <cellStyle name="Salida 11 5 4 2" xfId="6032" xr:uid="{3E280D95-A5FC-4BE3-8E64-09C80D65B426}"/>
    <cellStyle name="Salida 11 5 4 2 2" xfId="12343" xr:uid="{3F23DA3B-728B-48A0-8306-A225C3654054}"/>
    <cellStyle name="Salida 11 5 4 2 2 2" xfId="27451" xr:uid="{32378BB7-C3E9-474A-AC75-B6990CB60A7A}"/>
    <cellStyle name="Salida 11 5 4 2 3" xfId="7222" xr:uid="{C0C78962-F05D-4347-96DD-7CA7D55D0934}"/>
    <cellStyle name="Salida 11 5 4 2 3 2" xfId="22330" xr:uid="{03558141-18BF-46E1-9DDC-A25DF28AAAE9}"/>
    <cellStyle name="Salida 11 5 4 2 4" xfId="21140" xr:uid="{1E29F366-018E-42CD-8425-A06F51AAF653}"/>
    <cellStyle name="Salida 11 5 4 3" xfId="9777" xr:uid="{06DD03CB-0E14-4CC9-90AE-7B50D1943508}"/>
    <cellStyle name="Salida 11 5 4 3 2" xfId="24885" xr:uid="{8A26F956-CDDF-4952-90E1-B97307C42F5E}"/>
    <cellStyle name="Salida 11 5 4 4" xfId="15359" xr:uid="{16D2DB9B-17D6-4D4B-85BE-BD083B13CB85}"/>
    <cellStyle name="Salida 11 5 4 4 2" xfId="30467" xr:uid="{CE29C500-1871-4127-B234-58AC3CE6EA64}"/>
    <cellStyle name="Salida 11 5 4 5" xfId="18503" xr:uid="{7B1EAFEE-BF84-4BA5-88E1-B60F1A873602}"/>
    <cellStyle name="Salida 11 5 5" xfId="3701" xr:uid="{13C2A78E-0FA6-4210-9FFF-E71FC9550644}"/>
    <cellStyle name="Salida 11 5 5 2" xfId="6338" xr:uid="{426FAECD-1EB0-45F2-A05D-DF20045D34BB}"/>
    <cellStyle name="Salida 11 5 5 2 2" xfId="12649" xr:uid="{08E160D1-BAD8-478D-9531-5E70A119E87B}"/>
    <cellStyle name="Salida 11 5 5 2 2 2" xfId="27757" xr:uid="{3AC89D95-BB18-4225-A939-31D3E97A4675}"/>
    <cellStyle name="Salida 11 5 5 2 3" xfId="7884" xr:uid="{7E0C3D67-87F8-45F9-845F-31AE03AEC0DC}"/>
    <cellStyle name="Salida 11 5 5 2 3 2" xfId="22992" xr:uid="{62973030-34FE-4F0D-BBED-661D72675E2B}"/>
    <cellStyle name="Salida 11 5 5 2 4" xfId="21446" xr:uid="{0993661B-16E4-4032-9E4D-B85191F756A6}"/>
    <cellStyle name="Salida 11 5 5 3" xfId="10083" xr:uid="{0C78498F-C674-44AF-BB0B-4F1D7F596878}"/>
    <cellStyle name="Salida 11 5 5 3 2" xfId="25191" xr:uid="{6ADD2D32-3DBA-49F2-88AD-36DFFB88E173}"/>
    <cellStyle name="Salida 11 5 5 4" xfId="15053" xr:uid="{8912CF46-1CCF-4943-A941-8B2E4CC9D9CC}"/>
    <cellStyle name="Salida 11 5 5 4 2" xfId="30161" xr:uid="{BEEB0B04-0DF5-402D-BCE0-15B33EBD87B7}"/>
    <cellStyle name="Salida 11 5 5 5" xfId="18809" xr:uid="{A160097C-323B-44C9-BD34-EDDEE2B240D9}"/>
    <cellStyle name="Salida 11 5 6" xfId="4076" xr:uid="{10DC6E73-0780-4071-8370-8EEE0DF66716}"/>
    <cellStyle name="Salida 11 5 6 2" xfId="6713" xr:uid="{772DC445-D3E6-48D7-A41C-02BD9F749DC8}"/>
    <cellStyle name="Salida 11 5 6 2 2" xfId="13024" xr:uid="{1F22DB13-4BCB-443E-B9F6-473F963BCD57}"/>
    <cellStyle name="Salida 11 5 6 2 2 2" xfId="28132" xr:uid="{1658FA0F-71F3-4C1E-A6BB-688B85130ED5}"/>
    <cellStyle name="Salida 11 5 6 2 3" xfId="16700" xr:uid="{17542940-0A07-4E74-99FA-B8352EE91571}"/>
    <cellStyle name="Salida 11 5 6 2 3 2" xfId="31808" xr:uid="{CAEF2699-9292-4E0A-A234-C6349F902EAD}"/>
    <cellStyle name="Salida 11 5 6 2 4" xfId="21821" xr:uid="{B7773194-5D61-430F-BB2D-A160B780D7EC}"/>
    <cellStyle name="Salida 11 5 6 3" xfId="10458" xr:uid="{965076C8-C89A-45C5-995B-EA9EB78EBC92}"/>
    <cellStyle name="Salida 11 5 6 3 2" xfId="25566" xr:uid="{C2C5FAB4-A39F-4E8D-A29B-C41C8A979DC7}"/>
    <cellStyle name="Salida 11 5 6 4" xfId="14028" xr:uid="{3A205A74-321D-4BF4-A431-CB9BBB660E4F}"/>
    <cellStyle name="Salida 11 5 6 4 2" xfId="29136" xr:uid="{C15FB24A-7A66-4F2B-96E7-6939ACAC94C5}"/>
    <cellStyle name="Salida 11 5 6 5" xfId="19184" xr:uid="{D885EC00-71FD-47C3-A435-0A66E9356151}"/>
    <cellStyle name="Salida 11 5 7" xfId="4641" xr:uid="{46630056-ADCD-4C6B-8873-5A9A63755569}"/>
    <cellStyle name="Salida 11 5 7 2" xfId="11023" xr:uid="{D81ABCD3-3206-4BE9-AD38-813B021EAF70}"/>
    <cellStyle name="Salida 11 5 7 2 2" xfId="26131" xr:uid="{A237B5F7-2093-40F8-9A47-1D87125BD7A7}"/>
    <cellStyle name="Salida 11 5 7 3" xfId="15565" xr:uid="{297F54D9-28B3-4782-A84C-EA7A14C748A4}"/>
    <cellStyle name="Salida 11 5 7 3 2" xfId="30673" xr:uid="{B2D16807-DDDD-42D7-81BA-18201684B386}"/>
    <cellStyle name="Salida 11 5 7 4" xfId="19749" xr:uid="{DA485E30-6A25-44D4-BDDC-C8FE644FC875}"/>
    <cellStyle name="Salida 11 5 8" xfId="8502" xr:uid="{55AB5723-1415-4B33-BB33-2E243258D597}"/>
    <cellStyle name="Salida 11 5 8 2" xfId="23610" xr:uid="{C49B0B92-7634-496E-B6A7-5170525395B6}"/>
    <cellStyle name="Salida 11 5 9" xfId="15281" xr:uid="{2077B116-01A2-4880-A330-9E96050359EA}"/>
    <cellStyle name="Salida 11 5 9 2" xfId="30389" xr:uid="{9CDB3A16-FFAE-48DC-931F-4F1CCF402CCA}"/>
    <cellStyle name="Salida 12" xfId="1504" xr:uid="{00000000-0005-0000-0000-0000E4050000}"/>
    <cellStyle name="Salida 12 2" xfId="1930" xr:uid="{5CD05F7E-4A42-4BA7-BC85-ECDFEC87A627}"/>
    <cellStyle name="Salida 12 2 10" xfId="8431" xr:uid="{44695A40-BBE2-4B56-A5BE-3D62456EE825}"/>
    <cellStyle name="Salida 12 2 10 2" xfId="23539" xr:uid="{6A04EA27-C3A0-4F4E-9420-10C3E0E215BD}"/>
    <cellStyle name="Salida 12 2 11" xfId="15325" xr:uid="{B416BD6E-C78A-4016-A311-29C38BE5CB21}"/>
    <cellStyle name="Salida 12 2 11 2" xfId="30433" xr:uid="{13689C98-8CA1-4656-8759-7B72CF63E003}"/>
    <cellStyle name="Salida 12 2 12" xfId="7900" xr:uid="{FA9FA094-DA4F-431D-B702-5D22441716E4}"/>
    <cellStyle name="Salida 12 2 12 2" xfId="23008" xr:uid="{96DEE311-AF9C-4931-B39F-A9D90AC85D42}"/>
    <cellStyle name="Salida 12 2 13" xfId="17155" xr:uid="{EF0228FD-6565-4E3E-A707-0EFAD805CA26}"/>
    <cellStyle name="Salida 12 2 2" xfId="2490" xr:uid="{0B1F2331-4A9C-4D79-AADF-0C5D407F49C1}"/>
    <cellStyle name="Salida 12 2 2 2" xfId="5127" xr:uid="{05592CCC-A3F0-467B-B083-B2B65EDBDE67}"/>
    <cellStyle name="Salida 12 2 2 2 2" xfId="11491" xr:uid="{25A51B91-959A-4995-80C0-C1653EB186D8}"/>
    <cellStyle name="Salida 12 2 2 2 2 2" xfId="26599" xr:uid="{8208204C-ACE1-48BB-896D-913EBDAB3E1E}"/>
    <cellStyle name="Salida 12 2 2 2 3" xfId="15913" xr:uid="{5254DB9D-F84F-4BC1-A01D-408B3E56EAB7}"/>
    <cellStyle name="Salida 12 2 2 2 3 2" xfId="31021" xr:uid="{7EDF8FDD-B3D5-4AA4-B797-0FC27CA8869C}"/>
    <cellStyle name="Salida 12 2 2 2 4" xfId="20235" xr:uid="{32DED9D1-837F-40C6-8659-292DA9B83820}"/>
    <cellStyle name="Salida 12 2 2 3" xfId="8957" xr:uid="{B7F21CB1-F30F-4244-B3CD-B8D4D60C05EE}"/>
    <cellStyle name="Salida 12 2 2 3 2" xfId="24065" xr:uid="{58869ADB-05B6-4141-BC4C-6AD8834D2750}"/>
    <cellStyle name="Salida 12 2 3" xfId="2706" xr:uid="{330A0530-6ED6-4096-8DA1-1096FD080F9F}"/>
    <cellStyle name="Salida 12 2 3 2" xfId="5343" xr:uid="{24BAA817-983C-4AB8-8BE6-818759F7C904}"/>
    <cellStyle name="Salida 12 2 3 2 2" xfId="11692" xr:uid="{C233579C-213F-4F2C-AB97-F48E146D333E}"/>
    <cellStyle name="Salida 12 2 3 2 2 2" xfId="26800" xr:uid="{99DBDBBE-9B6C-4304-A15C-6140216A1C1A}"/>
    <cellStyle name="Salida 12 2 3 2 3" xfId="14499" xr:uid="{58361D51-8E32-4536-B584-069B07CAC6C3}"/>
    <cellStyle name="Salida 12 2 3 2 3 2" xfId="29607" xr:uid="{B4E9E1EC-3C72-4AA6-9BF3-BA041A1D47A2}"/>
    <cellStyle name="Salida 12 2 3 2 4" xfId="20451" xr:uid="{5A9AEB8F-2F63-45AE-898D-E1C3A40980C5}"/>
    <cellStyle name="Salida 12 2 3 3" xfId="15794" xr:uid="{435CE843-AD6E-46DE-9643-4A7B4A6CE80C}"/>
    <cellStyle name="Salida 12 2 3 3 2" xfId="30902" xr:uid="{C2D59CA1-363E-433D-B8AA-501FC46F7402}"/>
    <cellStyle name="Salida 12 2 3 4" xfId="17814" xr:uid="{E84147F8-7145-46A7-8AF5-FFCEB4B5E3E4}"/>
    <cellStyle name="Salida 12 2 4" xfId="3009" xr:uid="{5E0FEEC3-F6FB-41A5-AF83-BC49E3691C91}"/>
    <cellStyle name="Salida 12 2 4 2" xfId="5646" xr:uid="{E0E278F5-543F-4907-B7E6-CA34EABDAF4A}"/>
    <cellStyle name="Salida 12 2 4 2 2" xfId="11957" xr:uid="{5C83A467-B7B8-44B0-AE59-2420AB38523E}"/>
    <cellStyle name="Salida 12 2 4 2 2 2" xfId="27065" xr:uid="{E2734734-FE8F-4712-8744-65E9F3FCEFAD}"/>
    <cellStyle name="Salida 12 2 4 2 3" xfId="15189" xr:uid="{7B7B866B-4102-47F7-BD5B-A89E12DDD2E9}"/>
    <cellStyle name="Salida 12 2 4 2 3 2" xfId="30297" xr:uid="{14998E2C-E2A1-45A8-A591-B74CD8DD2E8D}"/>
    <cellStyle name="Salida 12 2 4 2 4" xfId="20754" xr:uid="{F3E85755-CA15-4A5F-AEC8-8BD66969DA45}"/>
    <cellStyle name="Salida 12 2 4 3" xfId="9391" xr:uid="{76B1A078-5A15-4549-8A90-B2CEFB4D9B40}"/>
    <cellStyle name="Salida 12 2 4 3 2" xfId="24499" xr:uid="{9695FC8C-65DF-4375-8315-D7F5726D6F26}"/>
    <cellStyle name="Salida 12 2 4 4" xfId="13537" xr:uid="{36DDA8E9-7BF8-4BF2-BBD7-3DACC31D2E85}"/>
    <cellStyle name="Salida 12 2 4 4 2" xfId="28645" xr:uid="{288D7036-C1AB-41B0-846E-9B77DF212AFF}"/>
    <cellStyle name="Salida 12 2 4 5" xfId="18117" xr:uid="{ECC8BB8F-115A-4D26-AC20-8E76743BE00C}"/>
    <cellStyle name="Salida 12 2 5" xfId="3335" xr:uid="{DECF9C57-6A7D-4A90-BA40-6E8A3689382B}"/>
    <cellStyle name="Salida 12 2 5 2" xfId="5972" xr:uid="{7FFEC213-453A-4E30-8B06-68AEDFCFD547}"/>
    <cellStyle name="Salida 12 2 5 2 2" xfId="12283" xr:uid="{5EADCCB2-7EEA-4AEF-8138-BD164FC999C7}"/>
    <cellStyle name="Salida 12 2 5 2 2 2" xfId="27391" xr:uid="{34472243-C564-48A6-AB31-DD0CDC00D64F}"/>
    <cellStyle name="Salida 12 2 5 2 3" xfId="16192" xr:uid="{193E9E4D-0A30-42B8-9AA7-05A38E430CBD}"/>
    <cellStyle name="Salida 12 2 5 2 3 2" xfId="31300" xr:uid="{EBC99517-6DE7-4555-81E3-B03AFF26B4D2}"/>
    <cellStyle name="Salida 12 2 5 2 4" xfId="21080" xr:uid="{6B3243DB-E0B5-425F-B0DE-1163DAD52F15}"/>
    <cellStyle name="Salida 12 2 5 3" xfId="9717" xr:uid="{DD5B1139-DD4D-4476-B00A-2A91201AFB14}"/>
    <cellStyle name="Salida 12 2 5 3 2" xfId="24825" xr:uid="{8C69C52C-B710-4F4C-8E81-09DC976D2447}"/>
    <cellStyle name="Salida 12 2 5 4" xfId="15011" xr:uid="{C7E4DC5E-62CA-4FC7-AC64-5CAEBE9C7BA1}"/>
    <cellStyle name="Salida 12 2 5 4 2" xfId="30119" xr:uid="{C0CC8A92-F169-4D78-AC25-BBDD1A3C7652}"/>
    <cellStyle name="Salida 12 2 5 5" xfId="18443" xr:uid="{E22CF62E-87BB-4A64-B840-6FC83320AD83}"/>
    <cellStyle name="Salida 12 2 6" xfId="3641" xr:uid="{DE150A17-3477-46AC-AC66-E24B5CBE352C}"/>
    <cellStyle name="Salida 12 2 6 2" xfId="6278" xr:uid="{9DEC7CD5-9C86-4E74-AD6E-2582ED53B067}"/>
    <cellStyle name="Salida 12 2 6 2 2" xfId="12589" xr:uid="{2DE44543-5668-4F74-9A7C-E1073BB961CE}"/>
    <cellStyle name="Salida 12 2 6 2 2 2" xfId="27697" xr:uid="{EEAF72AA-F596-4716-9F39-62717FE50F25}"/>
    <cellStyle name="Salida 12 2 6 2 3" xfId="15821" xr:uid="{01B457E6-55EB-439A-8F28-88EDBE46DCC1}"/>
    <cellStyle name="Salida 12 2 6 2 3 2" xfId="30929" xr:uid="{280418C3-107B-4AE9-A778-C679CC045E7A}"/>
    <cellStyle name="Salida 12 2 6 2 4" xfId="21386" xr:uid="{4BDFB010-6E0B-45F5-BD92-39872DA6E20C}"/>
    <cellStyle name="Salida 12 2 6 3" xfId="10023" xr:uid="{4294AD32-0908-497A-A93A-8741F872FB41}"/>
    <cellStyle name="Salida 12 2 6 3 2" xfId="25131" xr:uid="{30ADBD83-9F5B-4380-8916-7AA13D53E347}"/>
    <cellStyle name="Salida 12 2 6 4" xfId="15976" xr:uid="{D749D2DB-0ABF-4F40-9DC2-436616F281BB}"/>
    <cellStyle name="Salida 12 2 6 4 2" xfId="31084" xr:uid="{7C1839F3-CE65-4D87-AC7C-60A47A350AF3}"/>
    <cellStyle name="Salida 12 2 6 5" xfId="18749" xr:uid="{C563F522-05FD-43CE-A0A6-53AC68ACC540}"/>
    <cellStyle name="Salida 12 2 7" xfId="4002" xr:uid="{ACB98B3E-910B-4F6C-88B9-0E64DD5344BA}"/>
    <cellStyle name="Salida 12 2 7 2" xfId="6639" xr:uid="{5EFCAFE3-9F6C-4879-9B8F-0729DD89FAE9}"/>
    <cellStyle name="Salida 12 2 7 2 2" xfId="12950" xr:uid="{109AD7B8-E527-4BA1-A4EE-F34FB500E0F8}"/>
    <cellStyle name="Salida 12 2 7 2 2 2" xfId="28058" xr:uid="{8569A019-AAB7-45ED-87C7-02244B314CF1}"/>
    <cellStyle name="Salida 12 2 7 2 3" xfId="16640" xr:uid="{C8E75827-5A0A-4142-B428-03898AB17AD0}"/>
    <cellStyle name="Salida 12 2 7 2 3 2" xfId="31748" xr:uid="{E9E349F0-A8DA-4712-9F51-1551D89C9D09}"/>
    <cellStyle name="Salida 12 2 7 2 4" xfId="21747" xr:uid="{995877E8-8245-4208-9F8B-DCFAEFC77FE1}"/>
    <cellStyle name="Salida 12 2 7 3" xfId="10384" xr:uid="{25C70A32-39CA-47A6-91EF-C909EB0A8C47}"/>
    <cellStyle name="Salida 12 2 7 3 2" xfId="25492" xr:uid="{C9E5E682-6AC0-4415-800B-BB2A4EA17AC1}"/>
    <cellStyle name="Salida 12 2 7 4" xfId="16452" xr:uid="{B9785721-889B-4914-9EEE-D2C52777428B}"/>
    <cellStyle name="Salida 12 2 7 4 2" xfId="31560" xr:uid="{F8F4CF87-6262-4325-9116-4E073D41E11D}"/>
    <cellStyle name="Salida 12 2 7 5" xfId="19110" xr:uid="{F7BBF602-9DC3-406B-87DD-0346B24B30C3}"/>
    <cellStyle name="Salida 12 2 8" xfId="4315" xr:uid="{7B1380B0-6C0D-4E07-9482-6A138DBA43A7}"/>
    <cellStyle name="Salida 12 2 8 2" xfId="6952" xr:uid="{7DAA02C9-3D80-4421-BB28-F122BA1E0299}"/>
    <cellStyle name="Salida 12 2 8 2 2" xfId="13263" xr:uid="{D5D167E6-7F4E-4276-8908-623B58A3E99E}"/>
    <cellStyle name="Salida 12 2 8 2 2 2" xfId="28371" xr:uid="{6B36B1DA-A6BB-4954-B462-80D3D1EC90FD}"/>
    <cellStyle name="Salida 12 2 8 2 3" xfId="16927" xr:uid="{BD8B1C95-2621-4AD7-A291-C216A65314BE}"/>
    <cellStyle name="Salida 12 2 8 2 3 2" xfId="32035" xr:uid="{BB996C14-B302-4026-8863-B4D775294D45}"/>
    <cellStyle name="Salida 12 2 8 2 4" xfId="22060" xr:uid="{1ECDEF41-09E9-4F94-8806-1ED0039EFA29}"/>
    <cellStyle name="Salida 12 2 8 3" xfId="10697" xr:uid="{2E8DBB0C-F074-4163-B9BE-178B32055F91}"/>
    <cellStyle name="Salida 12 2 8 3 2" xfId="25805" xr:uid="{A6A50FAC-F49E-426C-BCCB-2DF0CCBD0891}"/>
    <cellStyle name="Salida 12 2 8 4" xfId="15365" xr:uid="{C3B45AEE-027A-4D40-A53C-986CD48699A1}"/>
    <cellStyle name="Salida 12 2 8 4 2" xfId="30473" xr:uid="{17E9892C-9569-4E78-9819-917DEE210EF3}"/>
    <cellStyle name="Salida 12 2 8 5" xfId="19423" xr:uid="{93C32933-242F-487F-93CB-303794D30F8D}"/>
    <cellStyle name="Salida 12 2 9" xfId="4567" xr:uid="{E74D6470-30BA-4166-A7B0-55EEAF401CC9}"/>
    <cellStyle name="Salida 12 2 9 2" xfId="10949" xr:uid="{D7B201FB-ECF3-4422-B45F-6AC8B1962F25}"/>
    <cellStyle name="Salida 12 2 9 2 2" xfId="26057" xr:uid="{05195B16-E963-4802-BFFC-0C1967D39A4E}"/>
    <cellStyle name="Salida 12 2 9 3" xfId="11803" xr:uid="{39051FB7-3BF2-4428-8CEC-315C911745A4}"/>
    <cellStyle name="Salida 12 2 9 3 2" xfId="26911" xr:uid="{1FED210D-1FC0-4A2D-9CB4-A4E85A34BFF6}"/>
    <cellStyle name="Salida 12 2 9 4" xfId="19675" xr:uid="{56428B2E-6ED4-4082-ABDC-8705664A11BA}"/>
    <cellStyle name="Salida 12 3" xfId="1803" xr:uid="{814E076D-F9AC-4F87-BDD8-1528ACC5218D}"/>
    <cellStyle name="Salida 12 3 10" xfId="8304" xr:uid="{5DA02718-A746-454C-8910-05404F94FCB2}"/>
    <cellStyle name="Salida 12 3 10 2" xfId="23412" xr:uid="{1EEDE5E4-B6C1-45C4-8E71-BC3EF1308C78}"/>
    <cellStyle name="Salida 12 3 11" xfId="16173" xr:uid="{DF54B4A3-4152-4E72-9ADC-F4DFF2F80727}"/>
    <cellStyle name="Salida 12 3 11 2" xfId="31281" xr:uid="{54039017-9C01-47E4-B0F1-461E62343A7A}"/>
    <cellStyle name="Salida 12 3 12" xfId="11665" xr:uid="{9EA678B6-04DB-460C-AF66-7646DF44C2F8}"/>
    <cellStyle name="Salida 12 3 12 2" xfId="26773" xr:uid="{20670C99-92C0-4DE8-8E06-45A99F2EEECF}"/>
    <cellStyle name="Salida 12 3 13" xfId="17028" xr:uid="{FEB89CA3-CE6D-49BB-A7F6-95DB05E49AFC}"/>
    <cellStyle name="Salida 12 3 2" xfId="2363" xr:uid="{9A950645-D515-4D79-98BD-52BA29C97044}"/>
    <cellStyle name="Salida 12 3 2 2" xfId="5000" xr:uid="{74BB7BFE-153F-4CD1-99CF-902E410C92AD}"/>
    <cellStyle name="Salida 12 3 2 2 2" xfId="11364" xr:uid="{DC4EB5CD-F635-4347-9DA4-0956FBC8B534}"/>
    <cellStyle name="Salida 12 3 2 2 2 2" xfId="26472" xr:uid="{A44038E3-F11F-4454-BA10-0D2312C1E4DB}"/>
    <cellStyle name="Salida 12 3 2 2 3" xfId="14171" xr:uid="{D54EEDEB-6049-4C79-A3D9-F44E11630518}"/>
    <cellStyle name="Salida 12 3 2 2 3 2" xfId="29279" xr:uid="{2E84DA52-3705-44BD-BF35-A03D42DBE3C1}"/>
    <cellStyle name="Salida 12 3 2 2 4" xfId="20108" xr:uid="{2A3EEFBE-F0EA-40E2-89F1-B6EE203EF57B}"/>
    <cellStyle name="Salida 12 3 2 3" xfId="8830" xr:uid="{857DECF2-A384-4FC2-8D55-A1E502226B94}"/>
    <cellStyle name="Salida 12 3 2 3 2" xfId="23938" xr:uid="{A3E1886B-DD4E-44BA-848A-AB7648274808}"/>
    <cellStyle name="Salida 12 3 3" xfId="2256" xr:uid="{A0EDB5F3-E527-4C5E-A1D5-C39DA103F8FD}"/>
    <cellStyle name="Salida 12 3 3 2" xfId="4893" xr:uid="{6169CB34-C5DA-4118-8CD2-E6EB2E89F677}"/>
    <cellStyle name="Salida 12 3 3 2 2" xfId="11257" xr:uid="{BF4D6C09-B617-4C23-9626-FAA1C4EA12ED}"/>
    <cellStyle name="Salida 12 3 3 2 2 2" xfId="26365" xr:uid="{75770861-69DC-4984-84C3-3A81F1594FDB}"/>
    <cellStyle name="Salida 12 3 3 2 3" xfId="11228" xr:uid="{808878CB-4632-4A11-A166-518B01874F2E}"/>
    <cellStyle name="Salida 12 3 3 2 3 2" xfId="26336" xr:uid="{486B1E2E-CC4C-48D5-B8DE-9A5714EE6466}"/>
    <cellStyle name="Salida 12 3 3 2 4" xfId="20001" xr:uid="{EAEE8135-1264-467B-95DE-31EB30D9CFDC}"/>
    <cellStyle name="Salida 12 3 3 3" xfId="15443" xr:uid="{80B9AE2D-5BE5-476A-B1FB-B30289002441}"/>
    <cellStyle name="Salida 12 3 3 3 2" xfId="30551" xr:uid="{5B80080D-E41C-4580-8C98-627FAFA60B1A}"/>
    <cellStyle name="Salida 12 3 3 4" xfId="17481" xr:uid="{48522121-2DC9-4FC3-9B93-D67C819FE6FE}"/>
    <cellStyle name="Salida 12 3 4" xfId="2643" xr:uid="{9C7DAD80-F912-4E2F-922E-2739546914B0}"/>
    <cellStyle name="Salida 12 3 4 2" xfId="5280" xr:uid="{33AC3F49-E08E-4A41-A2E7-1A1842D24E46}"/>
    <cellStyle name="Salida 12 3 4 2 2" xfId="11644" xr:uid="{3D9C5D5F-B365-4588-87F2-69FE4C901F3F}"/>
    <cellStyle name="Salida 12 3 4 2 2 2" xfId="26752" xr:uid="{767D75E6-7D87-4607-9376-5B7112821A1F}"/>
    <cellStyle name="Salida 12 3 4 2 3" xfId="16413" xr:uid="{8DFA3E01-E80B-4AF6-ADC6-D29AD42E2A34}"/>
    <cellStyle name="Salida 12 3 4 2 3 2" xfId="31521" xr:uid="{B4AA6645-C94E-4F13-B3BA-AAB5C446DBD5}"/>
    <cellStyle name="Salida 12 3 4 2 4" xfId="20388" xr:uid="{C3F47DE4-C06D-4E95-B7BB-3E1A73C47E9F}"/>
    <cellStyle name="Salida 12 3 4 3" xfId="9110" xr:uid="{A0A3C58E-2D51-4ECA-94BC-37F4C855A405}"/>
    <cellStyle name="Salida 12 3 4 3 2" xfId="24218" xr:uid="{7061C9A9-16C2-4A60-A6E0-8D61B46AC9D1}"/>
    <cellStyle name="Salida 12 3 4 4" xfId="15485" xr:uid="{CC10C858-31CD-4EEA-9A6E-9D61212FF16D}"/>
    <cellStyle name="Salida 12 3 4 4 2" xfId="30593" xr:uid="{347B1300-4037-4EFF-AA80-B83A2E5FA513}"/>
    <cellStyle name="Salida 12 3 4 5" xfId="17751" xr:uid="{44567050-B74E-4312-845C-18F1A4AC0879}"/>
    <cellStyle name="Salida 12 3 5" xfId="3224" xr:uid="{CF89FF53-57ED-43B9-BFE4-C081F0ACDC00}"/>
    <cellStyle name="Salida 12 3 5 2" xfId="5861" xr:uid="{610E11D9-0D58-4B06-B003-8145DB8B15B3}"/>
    <cellStyle name="Salida 12 3 5 2 2" xfId="12172" xr:uid="{0C57F972-BAF8-4B72-8F0B-16542C445B21}"/>
    <cellStyle name="Salida 12 3 5 2 2 2" xfId="27280" xr:uid="{3FCB58A5-7FBF-490E-941F-0626A27A2966}"/>
    <cellStyle name="Salida 12 3 5 2 3" xfId="14357" xr:uid="{818A3FB0-A74B-4506-A188-F32183A0D6AA}"/>
    <cellStyle name="Salida 12 3 5 2 3 2" xfId="29465" xr:uid="{A98C4F32-0C74-483A-AA22-6998C7FAEC89}"/>
    <cellStyle name="Salida 12 3 5 2 4" xfId="20969" xr:uid="{B35EE191-72CD-44A1-B6EF-45B35F40954C}"/>
    <cellStyle name="Salida 12 3 5 3" xfId="9606" xr:uid="{9E2A1FF8-70F8-4BF5-B8BB-26CB33C98C9F}"/>
    <cellStyle name="Salida 12 3 5 3 2" xfId="24714" xr:uid="{1F2D4194-6EE5-44E3-A43C-B7A8D47052FB}"/>
    <cellStyle name="Salida 12 3 5 4" xfId="13543" xr:uid="{CE580D99-EEE8-43EA-87FF-E7180714E56A}"/>
    <cellStyle name="Salida 12 3 5 4 2" xfId="28651" xr:uid="{1B92189A-907D-4D4A-9C4A-3CA41AD2E996}"/>
    <cellStyle name="Salida 12 3 5 5" xfId="18332" xr:uid="{97381435-BF70-4BB5-8BEC-EF3A046D3B7F}"/>
    <cellStyle name="Salida 12 3 6" xfId="2306" xr:uid="{91F39C1D-6CE9-420D-A694-420A24B5ADD6}"/>
    <cellStyle name="Salida 12 3 6 2" xfId="4943" xr:uid="{1CAA64F0-30F6-4FA8-895E-E47ABFB66884}"/>
    <cellStyle name="Salida 12 3 6 2 2" xfId="11307" xr:uid="{2683ED26-45F8-458B-A166-83FD4FDE6043}"/>
    <cellStyle name="Salida 12 3 6 2 2 2" xfId="26415" xr:uid="{DFBF6A93-FC34-4CFA-B568-A3C6B1C1C61B}"/>
    <cellStyle name="Salida 12 3 6 2 3" xfId="13425" xr:uid="{F1672918-E5DA-42DB-9575-F9A2A9BD8137}"/>
    <cellStyle name="Salida 12 3 6 2 3 2" xfId="28533" xr:uid="{A59D9030-80D4-46FE-AFBB-81C0A6FD7BE5}"/>
    <cellStyle name="Salida 12 3 6 2 4" xfId="20051" xr:uid="{D3FFF5C5-78F8-4FB9-91D6-9A5A28A819F6}"/>
    <cellStyle name="Salida 12 3 6 3" xfId="8773" xr:uid="{37B005CA-AADA-4030-B1BB-62BB4A53680F}"/>
    <cellStyle name="Salida 12 3 6 3 2" xfId="23881" xr:uid="{8409F5C9-F9F6-4284-88B8-782A3AFC6293}"/>
    <cellStyle name="Salida 12 3 6 4" xfId="7785" xr:uid="{A7828CA4-9212-4F97-958F-3BB9A4AC9E52}"/>
    <cellStyle name="Salida 12 3 6 4 2" xfId="22893" xr:uid="{89663AB2-AEB6-4020-81E2-14EA3D3F88FB}"/>
    <cellStyle name="Salida 12 3 6 5" xfId="17531" xr:uid="{3BD24D06-7D8A-4A79-AFF4-9D6A51236719}"/>
    <cellStyle name="Salida 12 3 7" xfId="3875" xr:uid="{C6D369DC-83F5-42CA-99D0-CEA69BFB1DE6}"/>
    <cellStyle name="Salida 12 3 7 2" xfId="6512" xr:uid="{ADB2C7CA-C01F-4F8C-87E5-45AF23358F77}"/>
    <cellStyle name="Salida 12 3 7 2 2" xfId="12823" xr:uid="{D74E1B9D-7C5C-4F4F-B619-B7A46A1D8FEF}"/>
    <cellStyle name="Salida 12 3 7 2 2 2" xfId="27931" xr:uid="{AB501E63-9F19-4419-A2EC-ABBC8C44FF9C}"/>
    <cellStyle name="Salida 12 3 7 2 3" xfId="8118" xr:uid="{B6077AB3-C5F9-401A-9671-F9ABCF794883}"/>
    <cellStyle name="Salida 12 3 7 2 3 2" xfId="23226" xr:uid="{40A1595F-81D1-41B3-A125-3FCCB6B90939}"/>
    <cellStyle name="Salida 12 3 7 2 4" xfId="21620" xr:uid="{6EEE77FD-7CFC-41AD-AE7F-7418A24FAE51}"/>
    <cellStyle name="Salida 12 3 7 3" xfId="10257" xr:uid="{AC6E4851-B9CD-4881-9094-A42AA911A9B8}"/>
    <cellStyle name="Salida 12 3 7 3 2" xfId="25365" xr:uid="{63F785A7-004A-49E6-90D5-5409B99EA4E1}"/>
    <cellStyle name="Salida 12 3 7 4" xfId="9226" xr:uid="{395AEBA5-E84A-4717-811B-5268EAB5FF4E}"/>
    <cellStyle name="Salida 12 3 7 4 2" xfId="24334" xr:uid="{D6BB7204-061B-47CC-A643-A23CE7141E19}"/>
    <cellStyle name="Salida 12 3 7 5" xfId="18983" xr:uid="{61618613-86FC-4170-B942-B791EF4C7A64}"/>
    <cellStyle name="Salida 12 3 8" xfId="4257" xr:uid="{ED9A8AAF-7DC9-4A91-A12C-55955A033811}"/>
    <cellStyle name="Salida 12 3 8 2" xfId="6894" xr:uid="{D14E4C45-9C4E-40A7-A65F-ECE40C7C512F}"/>
    <cellStyle name="Salida 12 3 8 2 2" xfId="13205" xr:uid="{4E858077-24BE-4009-A157-F4A6119B2A3E}"/>
    <cellStyle name="Salida 12 3 8 2 2 2" xfId="28313" xr:uid="{F03C26C8-D933-4416-B1C9-9205C41E71A5}"/>
    <cellStyle name="Salida 12 3 8 2 3" xfId="16869" xr:uid="{3BAB1647-CDC4-411D-A3C4-CB91B33159CB}"/>
    <cellStyle name="Salida 12 3 8 2 3 2" xfId="31977" xr:uid="{DE66BE01-B122-419C-8458-30D80AF473EA}"/>
    <cellStyle name="Salida 12 3 8 2 4" xfId="22002" xr:uid="{A61FC94E-C825-4B70-976D-C8631E32F1D7}"/>
    <cellStyle name="Salida 12 3 8 3" xfId="10639" xr:uid="{D25029DA-491A-4752-B011-BB09FE657E13}"/>
    <cellStyle name="Salida 12 3 8 3 2" xfId="25747" xr:uid="{E4DF6585-75E5-48EE-879F-94DF06691611}"/>
    <cellStyle name="Salida 12 3 8 4" xfId="16462" xr:uid="{A3580EB6-33C5-472A-A483-95E18EC1000A}"/>
    <cellStyle name="Salida 12 3 8 4 2" xfId="31570" xr:uid="{9AA1FF80-71A3-4E7A-BDF9-16664AAB3B72}"/>
    <cellStyle name="Salida 12 3 8 5" xfId="19365" xr:uid="{1D7E79D5-F496-4C92-AC8E-FC447A334471}"/>
    <cellStyle name="Salida 12 3 9" xfId="4440" xr:uid="{4C9AB84F-CF56-4A3C-9119-6FE8971CF83D}"/>
    <cellStyle name="Salida 12 3 9 2" xfId="10822" xr:uid="{D6B445F8-279F-4E06-A735-906BD73F2821}"/>
    <cellStyle name="Salida 12 3 9 2 2" xfId="25930" xr:uid="{A0774D32-3223-4B1F-9AFD-E00C26E7E4B2}"/>
    <cellStyle name="Salida 12 3 9 3" xfId="15917" xr:uid="{0377618F-C4C5-49E5-AFD6-392C82E7543D}"/>
    <cellStyle name="Salida 12 3 9 3 2" xfId="31025" xr:uid="{8032B311-3A6D-496B-8E75-7AF530287208}"/>
    <cellStyle name="Salida 12 3 9 4" xfId="19548" xr:uid="{3FFA48E5-8911-4C25-9851-A94974EB1D58}"/>
    <cellStyle name="Salida 12 4" xfId="2121" xr:uid="{77CD3A23-A7D3-415D-8252-1E1E10198871}"/>
    <cellStyle name="Salida 12 4 10" xfId="13930" xr:uid="{C6508042-4D47-46BB-93D1-EAD08F263BC5}"/>
    <cellStyle name="Salida 12 4 10 2" xfId="29038" xr:uid="{2F1A40BE-2324-4B0C-B217-45AC736F0CC3}"/>
    <cellStyle name="Salida 12 4 11" xfId="8163" xr:uid="{044A2BCE-7FAB-4AA5-BBDA-E4CDE0DE5B81}"/>
    <cellStyle name="Salida 12 4 11 2" xfId="23271" xr:uid="{D6FEA59B-10E7-4F93-8DC0-891F507F8811}"/>
    <cellStyle name="Salida 12 4 12" xfId="17346" xr:uid="{F6A1F42E-3CB1-4FCE-8223-5BE9E56F9DA6}"/>
    <cellStyle name="Salida 12 4 2" xfId="2611" xr:uid="{5B0E0C5D-D456-462F-9D75-B4E74F8828E3}"/>
    <cellStyle name="Salida 12 4 2 2" xfId="5248" xr:uid="{9AFC5A9C-EB61-4FD8-96AF-0BF6D3DD5964}"/>
    <cellStyle name="Salida 12 4 2 2 2" xfId="11612" xr:uid="{35EE9299-CF86-4B16-BD63-2DA1E96C8527}"/>
    <cellStyle name="Salida 12 4 2 2 2 2" xfId="26720" xr:uid="{5A016703-E04F-4724-B7B1-1F652FF84BD5}"/>
    <cellStyle name="Salida 12 4 2 2 3" xfId="7583" xr:uid="{8118DD86-2E4E-4CD1-8891-144D7241D69B}"/>
    <cellStyle name="Salida 12 4 2 2 3 2" xfId="22691" xr:uid="{2EE1BE35-BDDB-4702-9D1B-CBD963E1E5F0}"/>
    <cellStyle name="Salida 12 4 2 2 4" xfId="20356" xr:uid="{F05A8294-1524-49BA-ABAC-389B85DB375C}"/>
    <cellStyle name="Salida 12 4 2 3" xfId="9078" xr:uid="{70E3C7F3-E285-4151-A610-31CA86D1F816}"/>
    <cellStyle name="Salida 12 4 2 3 2" xfId="24186" xr:uid="{15BC841E-BF38-4A8E-9555-96ECB5DC65E2}"/>
    <cellStyle name="Salida 12 4 2 4" xfId="16067" xr:uid="{D136B762-8C48-4773-B8CF-64F2DB92EF6E}"/>
    <cellStyle name="Salida 12 4 2 4 2" xfId="31175" xr:uid="{3B29C51D-1E58-470A-9FBD-62725D23F2E5}"/>
    <cellStyle name="Salida 12 4 2 5" xfId="15666" xr:uid="{43B29290-860F-4794-9C2D-C087D2166434}"/>
    <cellStyle name="Salida 12 4 2 5 2" xfId="30774" xr:uid="{6B3435AE-7DDA-4731-AB73-05A10B5D584D}"/>
    <cellStyle name="Salida 12 4 2 6" xfId="17719" xr:uid="{DB565ED4-A339-4432-B022-E037DD0C70DB}"/>
    <cellStyle name="Salida 12 4 3" xfId="2876" xr:uid="{ED2DBC35-702F-4FFC-8707-537DE86F111D}"/>
    <cellStyle name="Salida 12 4 3 2" xfId="5513" xr:uid="{4F5214C8-406A-4CCC-A0D4-98B52805CE20}"/>
    <cellStyle name="Salida 12 4 3 2 2" xfId="11824" xr:uid="{CD227BF3-E24D-4614-A6C5-FBD5D3120242}"/>
    <cellStyle name="Salida 12 4 3 2 2 2" xfId="26932" xr:uid="{944A3526-77FE-4648-835B-AC40CF7E86E0}"/>
    <cellStyle name="Salida 12 4 3 2 3" xfId="15143" xr:uid="{8EBC85DF-DE2F-40A9-8E64-DFA15C9722EE}"/>
    <cellStyle name="Salida 12 4 3 2 3 2" xfId="30251" xr:uid="{4FDE770B-E9F3-4B46-9A0C-DFA3F541AC50}"/>
    <cellStyle name="Salida 12 4 3 2 4" xfId="20621" xr:uid="{B98E7185-B28A-42BE-9ABA-7A2CC7102BDE}"/>
    <cellStyle name="Salida 12 4 3 3" xfId="7134" xr:uid="{BC3F2681-FF14-4367-AB3C-5E3840B04BA3}"/>
    <cellStyle name="Salida 12 4 3 3 2" xfId="22242" xr:uid="{579A222B-C6C9-4EDE-A3CE-4B5C909A061F}"/>
    <cellStyle name="Salida 12 4 3 4" xfId="17984" xr:uid="{825E19EA-332C-4BB1-A2E0-CCE4A03708C3}"/>
    <cellStyle name="Salida 12 4 4" xfId="3179" xr:uid="{19D8EA6E-0FDB-4E1C-9635-B5E4393B0126}"/>
    <cellStyle name="Salida 12 4 4 2" xfId="5816" xr:uid="{742EB6B8-7863-48EB-B831-2A0DCD98205A}"/>
    <cellStyle name="Salida 12 4 4 2 2" xfId="12127" xr:uid="{30B0F63E-EFD9-452C-B8EA-946C5C56D3BF}"/>
    <cellStyle name="Salida 12 4 4 2 2 2" xfId="27235" xr:uid="{97851770-4D99-4110-8F54-A7106F9D7469}"/>
    <cellStyle name="Salida 12 4 4 2 3" xfId="7464" xr:uid="{5C1A63A2-AFF6-480B-865D-1A95ABCCE980}"/>
    <cellStyle name="Salida 12 4 4 2 3 2" xfId="22572" xr:uid="{73EC2400-3517-4A02-9CFD-3DD04C38D22D}"/>
    <cellStyle name="Salida 12 4 4 2 4" xfId="20924" xr:uid="{381BC4AE-203C-461A-AD09-4FD38072A1C3}"/>
    <cellStyle name="Salida 12 4 4 3" xfId="9561" xr:uid="{4E02D6B7-4A28-455B-952A-396D5F89F28B}"/>
    <cellStyle name="Salida 12 4 4 3 2" xfId="24669" xr:uid="{D370D908-D3E9-4527-B432-F3EB24A9510D}"/>
    <cellStyle name="Salida 12 4 4 4" xfId="15678" xr:uid="{CB1FDEC8-DD29-4F00-8F49-5C3269367C3E}"/>
    <cellStyle name="Salida 12 4 4 4 2" xfId="30786" xr:uid="{1635DA37-D75D-460D-A84A-E63AF469F48C}"/>
    <cellStyle name="Salida 12 4 4 5" xfId="18287" xr:uid="{C04FE68D-D233-4EDF-BADC-B212EED1157B}"/>
    <cellStyle name="Salida 12 4 5" xfId="3505" xr:uid="{8047B4E0-C2A4-48ED-9003-4715721E9949}"/>
    <cellStyle name="Salida 12 4 5 2" xfId="6142" xr:uid="{B7845FD7-255B-4388-8591-475331C77664}"/>
    <cellStyle name="Salida 12 4 5 2 2" xfId="12453" xr:uid="{9B6F4526-0496-4AD9-911B-F71D4C4F4543}"/>
    <cellStyle name="Salida 12 4 5 2 2 2" xfId="27561" xr:uid="{52BE84B2-2017-482A-B76C-9FFBF08CD7C1}"/>
    <cellStyle name="Salida 12 4 5 2 3" xfId="9262" xr:uid="{BA3DBE56-A5FA-4A76-915D-8EC321790BDB}"/>
    <cellStyle name="Salida 12 4 5 2 3 2" xfId="24370" xr:uid="{11D26456-0B8A-4F86-A026-9331DE54934E}"/>
    <cellStyle name="Salida 12 4 5 2 4" xfId="21250" xr:uid="{390FB525-4E02-45B4-9888-631CCB3B5E41}"/>
    <cellStyle name="Salida 12 4 5 3" xfId="9887" xr:uid="{4300DE8C-70FB-4F64-ABE5-3857E0E62105}"/>
    <cellStyle name="Salida 12 4 5 3 2" xfId="24995" xr:uid="{36D48812-2AB4-45AD-8A34-5C3FF4161507}"/>
    <cellStyle name="Salida 12 4 5 4" xfId="14846" xr:uid="{2B53DDDF-D408-4529-B892-5923F79FB737}"/>
    <cellStyle name="Salida 12 4 5 4 2" xfId="29954" xr:uid="{91DF0694-4765-4274-BEE3-BE06E328AC38}"/>
    <cellStyle name="Salida 12 4 5 5" xfId="18613" xr:uid="{6682E9C7-9934-4DAB-ADF7-C95D80F9A1A3}"/>
    <cellStyle name="Salida 12 4 6" xfId="3811" xr:uid="{0C3AFC36-E8B9-4F6D-AFDB-5FD48EF16FA9}"/>
    <cellStyle name="Salida 12 4 6 2" xfId="6448" xr:uid="{56B41684-80B3-4027-A75D-89BF3B7E7DA9}"/>
    <cellStyle name="Salida 12 4 6 2 2" xfId="12759" xr:uid="{C6D5DB82-8FE3-406B-9F1A-60CDB3C6BC1A}"/>
    <cellStyle name="Salida 12 4 6 2 2 2" xfId="27867" xr:uid="{BF687FC6-19B5-4370-A906-46ACA237B0D7}"/>
    <cellStyle name="Salida 12 4 6 2 3" xfId="15326" xr:uid="{A9B9DAC3-2C20-4B34-879A-32991E35B8E0}"/>
    <cellStyle name="Salida 12 4 6 2 3 2" xfId="30434" xr:uid="{CF0FEC78-269A-4D70-ACFB-676FC9B32DB4}"/>
    <cellStyle name="Salida 12 4 6 2 4" xfId="21556" xr:uid="{3D9F043E-5619-465A-A0B8-0E7F6AFFEB84}"/>
    <cellStyle name="Salida 12 4 6 3" xfId="10193" xr:uid="{261C6677-BC43-4F01-BCFE-3C709B4F8FE9}"/>
    <cellStyle name="Salida 12 4 6 3 2" xfId="25301" xr:uid="{6D05D59F-80C4-464F-9587-9920DF5E8CE8}"/>
    <cellStyle name="Salida 12 4 6 4" xfId="15047" xr:uid="{27A3DADB-A7B1-4157-9E78-E0449C048A8F}"/>
    <cellStyle name="Salida 12 4 6 4 2" xfId="30155" xr:uid="{9951B345-FBD4-4069-ABE8-1E2204BB20C1}"/>
    <cellStyle name="Salida 12 4 6 5" xfId="18919" xr:uid="{FC8735D0-0E07-41F6-A78F-70732AFEDF8F}"/>
    <cellStyle name="Salida 12 4 7" xfId="4193" xr:uid="{54E72FC4-F083-49A8-B1AF-7DB8F089C447}"/>
    <cellStyle name="Salida 12 4 7 2" xfId="6830" xr:uid="{F754DE7B-83D0-4132-A42D-50E5852EF108}"/>
    <cellStyle name="Salida 12 4 7 2 2" xfId="13141" xr:uid="{DF0FDF31-D372-4276-BAC7-001C6621CBB4}"/>
    <cellStyle name="Salida 12 4 7 2 2 2" xfId="28249" xr:uid="{DB345B86-DDEF-46F1-8DD8-444788E34B8E}"/>
    <cellStyle name="Salida 12 4 7 2 3" xfId="16810" xr:uid="{16E49AF7-CB31-4B9F-92CA-B87023BD79ED}"/>
    <cellStyle name="Salida 12 4 7 2 3 2" xfId="31918" xr:uid="{7ECFC318-2612-4786-8E18-08548BC120F3}"/>
    <cellStyle name="Salida 12 4 7 2 4" xfId="21938" xr:uid="{8034ABE1-74E7-48D4-987C-F8758E5DDCE5}"/>
    <cellStyle name="Salida 12 4 7 3" xfId="10575" xr:uid="{CB857099-C5C9-4542-8169-637188AE2D76}"/>
    <cellStyle name="Salida 12 4 7 3 2" xfId="25683" xr:uid="{6A9A56B9-272B-4821-9B45-28F0CE40BFEB}"/>
    <cellStyle name="Salida 12 4 7 4" xfId="8191" xr:uid="{30F664B8-8FAF-464A-BD1C-43E976FE7F7C}"/>
    <cellStyle name="Salida 12 4 7 4 2" xfId="23299" xr:uid="{F91BE8BE-31A7-4726-AB95-AA294CC6443D}"/>
    <cellStyle name="Salida 12 4 7 5" xfId="19301" xr:uid="{46EDD6B8-2E24-411A-890A-1781D9F50CE3}"/>
    <cellStyle name="Salida 12 4 8" xfId="4758" xr:uid="{BC6AB790-4DDC-4E4D-8E02-B6FDE0F55879}"/>
    <cellStyle name="Salida 12 4 8 2" xfId="11140" xr:uid="{8001105C-2B42-4DCF-89BE-88ECCE6C2799}"/>
    <cellStyle name="Salida 12 4 8 2 2" xfId="26248" xr:uid="{411520BC-B5F5-4ECA-BBB5-657E4AB1F51A}"/>
    <cellStyle name="Salida 12 4 8 3" xfId="14860" xr:uid="{59646B95-1CF8-4D43-952E-E943D50E86D1}"/>
    <cellStyle name="Salida 12 4 8 3 2" xfId="29968" xr:uid="{B3A35A4A-7D1C-4EEE-A5CC-8DCBC5F07E1E}"/>
    <cellStyle name="Salida 12 4 8 4" xfId="19866" xr:uid="{CCE55DC2-DCD9-4F15-B20C-B417C18636F9}"/>
    <cellStyle name="Salida 12 4 9" xfId="8619" xr:uid="{D1268DC6-2948-46FE-9074-1AF515E1EB2B}"/>
    <cellStyle name="Salida 12 4 9 2" xfId="23727" xr:uid="{EB73BB4E-E39A-40E3-94D4-BFC7AE4B7CC2}"/>
    <cellStyle name="Salida 12 5" xfId="2003" xr:uid="{4B4777E3-EBCB-4537-9EFB-ABF49D2480E4}"/>
    <cellStyle name="Salida 12 5 10" xfId="15496" xr:uid="{715AE5A9-9C96-4F88-B0EE-A58F27487CDE}"/>
    <cellStyle name="Salida 12 5 10 2" xfId="30604" xr:uid="{C6743E6B-AF0F-4882-A369-C39E9B20FA2A}"/>
    <cellStyle name="Salida 12 5 11" xfId="17228" xr:uid="{980EE834-B682-4101-8C99-75F87DCB9117}"/>
    <cellStyle name="Salida 12 5 2" xfId="2765" xr:uid="{0E8BEEC3-60CD-4C23-B6FD-808F862B7CA6}"/>
    <cellStyle name="Salida 12 5 2 2" xfId="5402" xr:uid="{B4BB76A7-67EC-42AD-9193-B167B1B07532}"/>
    <cellStyle name="Salida 12 5 2 2 2" xfId="11751" xr:uid="{C2AEEDC6-8220-47C0-8B72-84EDC0D20D45}"/>
    <cellStyle name="Salida 12 5 2 2 2 2" xfId="26859" xr:uid="{FDC8FAC1-AE22-438B-9C55-5DEB8DAAD3EB}"/>
    <cellStyle name="Salida 12 5 2 2 3" xfId="11664" xr:uid="{40BFBCCC-2B28-4A8A-BDF3-E51AAC6FF242}"/>
    <cellStyle name="Salida 12 5 2 2 3 2" xfId="26772" xr:uid="{FE8E916E-666F-40F4-8D6B-70568112A3AA}"/>
    <cellStyle name="Salida 12 5 2 2 4" xfId="20510" xr:uid="{3A2C789C-9389-4E0D-9D53-539743996C81}"/>
    <cellStyle name="Salida 12 5 2 3" xfId="14554" xr:uid="{5FDA94A0-FB62-455E-89D9-7A65E96D84AE}"/>
    <cellStyle name="Salida 12 5 2 3 2" xfId="29662" xr:uid="{61B92A83-813A-48BA-8D3C-4D9CED60C3B4}"/>
    <cellStyle name="Salida 12 5 2 4" xfId="17873" xr:uid="{42EB63BD-38D4-4DAA-911A-8C4E6464C423}"/>
    <cellStyle name="Salida 12 5 3" xfId="3068" xr:uid="{270ECEA2-EE36-4A9A-8757-6C884C0ED126}"/>
    <cellStyle name="Salida 12 5 3 2" xfId="5705" xr:uid="{623AF786-F983-4D17-90DF-5C06C07DFB14}"/>
    <cellStyle name="Salida 12 5 3 2 2" xfId="12016" xr:uid="{AA40F657-0CCD-4DC5-B064-7642482C3D3C}"/>
    <cellStyle name="Salida 12 5 3 2 2 2" xfId="27124" xr:uid="{AA029894-8EA0-4ADD-82E5-014A7049453A}"/>
    <cellStyle name="Salida 12 5 3 2 3" xfId="14997" xr:uid="{1FDEF607-CDE2-4E54-AD1F-E163E59CAB09}"/>
    <cellStyle name="Salida 12 5 3 2 3 2" xfId="30105" xr:uid="{EB266409-0D63-4D14-8029-75941C6B3BAE}"/>
    <cellStyle name="Salida 12 5 3 2 4" xfId="20813" xr:uid="{541581B6-9545-43DA-B8A7-23C401467D0A}"/>
    <cellStyle name="Salida 12 5 3 3" xfId="9450" xr:uid="{1D34BD78-82E1-447D-9489-B9A709A0ED30}"/>
    <cellStyle name="Salida 12 5 3 3 2" xfId="24558" xr:uid="{7950AB88-3D32-4C2E-9D54-046046469495}"/>
    <cellStyle name="Salida 12 5 3 4" xfId="15158" xr:uid="{146F8D26-5740-4A28-9844-A391E3D5745A}"/>
    <cellStyle name="Salida 12 5 3 4 2" xfId="30266" xr:uid="{D0969E1D-FA43-4AB5-8FE3-1EAF0A86ABAB}"/>
    <cellStyle name="Salida 12 5 3 5" xfId="18176" xr:uid="{02CE535D-376A-4180-9461-8605CC3F8044}"/>
    <cellStyle name="Salida 12 5 4" xfId="3394" xr:uid="{8FB08ED7-77FF-401E-887A-1D1CFE82B5E9}"/>
    <cellStyle name="Salida 12 5 4 2" xfId="6031" xr:uid="{A80708DB-C7CA-4E6A-A13D-AF6A69D56836}"/>
    <cellStyle name="Salida 12 5 4 2 2" xfId="12342" xr:uid="{423658CE-E1A4-4D6B-AF83-4880FEFF7A88}"/>
    <cellStyle name="Salida 12 5 4 2 2 2" xfId="27450" xr:uid="{37B53DDE-5A79-4493-9432-A6783760DD26}"/>
    <cellStyle name="Salida 12 5 4 2 3" xfId="14644" xr:uid="{CB3BA631-B055-4B9A-A039-5BBF52753ED5}"/>
    <cellStyle name="Salida 12 5 4 2 3 2" xfId="29752" xr:uid="{28A37095-7ABC-44E6-801F-50B1D5F32FBB}"/>
    <cellStyle name="Salida 12 5 4 2 4" xfId="21139" xr:uid="{01DECABA-977C-4B87-A813-31E1AEBCB24D}"/>
    <cellStyle name="Salida 12 5 4 3" xfId="9776" xr:uid="{03A63E0A-DA46-4526-90D8-04706A2DB67F}"/>
    <cellStyle name="Salida 12 5 4 3 2" xfId="24884" xr:uid="{FDC429EA-FC5D-4B9E-AE92-055160E13097}"/>
    <cellStyle name="Salida 12 5 4 4" xfId="14981" xr:uid="{AE2259E3-FC57-4D35-9662-5623554CFA38}"/>
    <cellStyle name="Salida 12 5 4 4 2" xfId="30089" xr:uid="{6FD5D884-1FD1-4A0C-A031-9C299A00E3E0}"/>
    <cellStyle name="Salida 12 5 4 5" xfId="18502" xr:uid="{16FAC1D2-7C5B-491C-84DC-12790AB45ECB}"/>
    <cellStyle name="Salida 12 5 5" xfId="3700" xr:uid="{2B95E80E-65F8-482A-8E39-6B0EF404581C}"/>
    <cellStyle name="Salida 12 5 5 2" xfId="6337" xr:uid="{BD2A5A13-A952-4EA1-8E0F-265ABD7E4861}"/>
    <cellStyle name="Salida 12 5 5 2 2" xfId="12648" xr:uid="{7488CEB6-65E3-467F-8DFE-ECDA42EC4826}"/>
    <cellStyle name="Salida 12 5 5 2 2 2" xfId="27756" xr:uid="{94DC9968-5480-416C-B1C0-103EDCE3423E}"/>
    <cellStyle name="Salida 12 5 5 2 3" xfId="14447" xr:uid="{C037F341-9D0C-4F20-A86E-6FFD5D35FE02}"/>
    <cellStyle name="Salida 12 5 5 2 3 2" xfId="29555" xr:uid="{DA3496E1-E99B-4F85-A8F5-7C0C9BF68AE3}"/>
    <cellStyle name="Salida 12 5 5 2 4" xfId="21445" xr:uid="{8769E7CD-A264-4E11-A257-905E50C729EF}"/>
    <cellStyle name="Salida 12 5 5 3" xfId="10082" xr:uid="{632CF466-C681-4C62-9E8D-C0FF4E19AE83}"/>
    <cellStyle name="Salida 12 5 5 3 2" xfId="25190" xr:uid="{D8270EB2-0EE6-425B-8A21-CCB956A216E7}"/>
    <cellStyle name="Salida 12 5 5 4" xfId="14228" xr:uid="{8E3AD350-1672-421B-8086-5770EB502327}"/>
    <cellStyle name="Salida 12 5 5 4 2" xfId="29336" xr:uid="{282431D1-0C5F-4FCB-A0C0-A505B2ECCBB0}"/>
    <cellStyle name="Salida 12 5 5 5" xfId="18808" xr:uid="{49190FCA-6B24-454B-A7D4-58F40B0449B2}"/>
    <cellStyle name="Salida 12 5 6" xfId="4075" xr:uid="{4F3E6D33-A9E3-420A-B611-BB2C1CBFD606}"/>
    <cellStyle name="Salida 12 5 6 2" xfId="6712" xr:uid="{11DC347A-CEA8-43BA-8D5B-4E4A2DB04B36}"/>
    <cellStyle name="Salida 12 5 6 2 2" xfId="13023" xr:uid="{F0CB2341-D254-4893-8B54-19143E6A3E1E}"/>
    <cellStyle name="Salida 12 5 6 2 2 2" xfId="28131" xr:uid="{4EF09DD8-EA87-4E07-BB41-F697D6504DEC}"/>
    <cellStyle name="Salida 12 5 6 2 3" xfId="16699" xr:uid="{CD2B1F03-BCE2-448A-B8ED-591D9214ECA2}"/>
    <cellStyle name="Salida 12 5 6 2 3 2" xfId="31807" xr:uid="{685A9CC7-37C8-465F-993B-25EE2AFBAC3C}"/>
    <cellStyle name="Salida 12 5 6 2 4" xfId="21820" xr:uid="{CE2AD832-E65B-4DB0-8B7A-021D46FF8FD3}"/>
    <cellStyle name="Salida 12 5 6 3" xfId="10457" xr:uid="{7FE6063E-F407-4B12-8171-0BE8101ED634}"/>
    <cellStyle name="Salida 12 5 6 3 2" xfId="25565" xr:uid="{5917B43F-1CF6-410B-9117-0EF0AA0D9678}"/>
    <cellStyle name="Salida 12 5 6 4" xfId="9128" xr:uid="{C4816E98-FBAA-438B-BA04-9E42EE70CABE}"/>
    <cellStyle name="Salida 12 5 6 4 2" xfId="24236" xr:uid="{0A5FF579-6491-4295-AB31-6098E5F209DA}"/>
    <cellStyle name="Salida 12 5 6 5" xfId="19183" xr:uid="{D28C9FAB-B9CE-4D7E-A8A9-2400636EE498}"/>
    <cellStyle name="Salida 12 5 7" xfId="4640" xr:uid="{B85F019F-B037-4728-A4C0-14327FD70C04}"/>
    <cellStyle name="Salida 12 5 7 2" xfId="11022" xr:uid="{0541D190-DB2C-4816-B391-8A4A19D19C21}"/>
    <cellStyle name="Salida 12 5 7 2 2" xfId="26130" xr:uid="{372F91D6-1D2A-48BB-8919-17ABA709E25B}"/>
    <cellStyle name="Salida 12 5 7 3" xfId="13538" xr:uid="{0CAA5A14-9C97-47AE-AD5E-B519C171405B}"/>
    <cellStyle name="Salida 12 5 7 3 2" xfId="28646" xr:uid="{EA6C8FC3-7ADC-46A7-8EB6-6D1BFC17EDB9}"/>
    <cellStyle name="Salida 12 5 7 4" xfId="19748" xr:uid="{80EBC3A8-3B48-40E6-91BF-361C6CBB5BE3}"/>
    <cellStyle name="Salida 12 5 8" xfId="8501" xr:uid="{F403A0F1-AB90-41C9-B168-2694B91F2302}"/>
    <cellStyle name="Salida 12 5 8 2" xfId="23609" xr:uid="{5EBC7F90-74A9-4831-B7F8-F79C32DF77DC}"/>
    <cellStyle name="Salida 12 5 9" xfId="16003" xr:uid="{501DA442-DC2B-4E99-B5A0-601C08277BE0}"/>
    <cellStyle name="Salida 12 5 9 2" xfId="31111" xr:uid="{2330CCC9-0B3C-4F04-B614-2D3100A820AA}"/>
    <cellStyle name="Salida 13" xfId="1505" xr:uid="{00000000-0005-0000-0000-0000E5050000}"/>
    <cellStyle name="Salida 13 2" xfId="1931" xr:uid="{F11A2D1A-4EF7-4FFC-A211-7A491B01CBB1}"/>
    <cellStyle name="Salida 13 2 10" xfId="8432" xr:uid="{8B399E5D-8EF7-443F-9F48-9ABD75523B02}"/>
    <cellStyle name="Salida 13 2 10 2" xfId="23540" xr:uid="{6C6E0492-8E34-4F54-BCC6-A662DFFBF890}"/>
    <cellStyle name="Salida 13 2 11" xfId="15460" xr:uid="{10EE6A07-737D-4C1F-A633-3401831760BC}"/>
    <cellStyle name="Salida 13 2 11 2" xfId="30568" xr:uid="{DC952954-F346-4E37-B664-8A38F5E78780}"/>
    <cellStyle name="Salida 13 2 12" xfId="16179" xr:uid="{3A1CF17A-4A52-4A81-B61E-4B24D8B788DC}"/>
    <cellStyle name="Salida 13 2 12 2" xfId="31287" xr:uid="{266B074A-8342-401E-9AA7-785E964F7195}"/>
    <cellStyle name="Salida 13 2 13" xfId="17156" xr:uid="{0E769CDB-E0A6-42B1-8089-14BC5BA73EBE}"/>
    <cellStyle name="Salida 13 2 2" xfId="2491" xr:uid="{5E37C1D5-593E-44E4-96D4-3CA501031146}"/>
    <cellStyle name="Salida 13 2 2 2" xfId="5128" xr:uid="{0629B6FA-15AA-4ECA-B992-1F17C9FBD4E2}"/>
    <cellStyle name="Salida 13 2 2 2 2" xfId="11492" xr:uid="{9FC1E843-3BF7-4F21-928B-77021FD0B7F7}"/>
    <cellStyle name="Salida 13 2 2 2 2 2" xfId="26600" xr:uid="{9C627398-5441-46F5-A378-78815BD881C8}"/>
    <cellStyle name="Salida 13 2 2 2 3" xfId="16072" xr:uid="{622DAC28-6B5B-4917-8A42-91E70D4473C6}"/>
    <cellStyle name="Salida 13 2 2 2 3 2" xfId="31180" xr:uid="{6E246707-E6AB-4DE0-813E-E7C1CE3CDC2C}"/>
    <cellStyle name="Salida 13 2 2 2 4" xfId="20236" xr:uid="{C3B176BA-5C0E-484B-A3D3-76A3DDC6514D}"/>
    <cellStyle name="Salida 13 2 2 3" xfId="8958" xr:uid="{717409F1-867D-439F-943C-5107BB11A835}"/>
    <cellStyle name="Salida 13 2 2 3 2" xfId="24066" xr:uid="{0199FDF2-137B-4F3C-A47D-C405894CE3E7}"/>
    <cellStyle name="Salida 13 2 3" xfId="2707" xr:uid="{8D4FAE9D-2F56-454A-8E42-F2B901F97031}"/>
    <cellStyle name="Salida 13 2 3 2" xfId="5344" xr:uid="{6E839941-57A4-46E0-B4E3-5A9D3BAFD588}"/>
    <cellStyle name="Salida 13 2 3 2 2" xfId="11693" xr:uid="{F42E74BF-3AC8-4CC6-8CC0-EC253A2A86DE}"/>
    <cellStyle name="Salida 13 2 3 2 2 2" xfId="26801" xr:uid="{8E0FAA9C-8198-452C-9839-7FFB20C80FE6}"/>
    <cellStyle name="Salida 13 2 3 2 3" xfId="14340" xr:uid="{EA85B8C9-20E1-4C58-9754-13D8C957B46D}"/>
    <cellStyle name="Salida 13 2 3 2 3 2" xfId="29448" xr:uid="{E832FDDB-1C47-491E-AFE7-D7570E53968B}"/>
    <cellStyle name="Salida 13 2 3 2 4" xfId="20452" xr:uid="{9684C910-C3ED-4149-A794-F3C2F7992A3E}"/>
    <cellStyle name="Salida 13 2 3 3" xfId="7240" xr:uid="{81591083-450A-4CF1-90BE-6E15DFCC26EA}"/>
    <cellStyle name="Salida 13 2 3 3 2" xfId="22348" xr:uid="{2A46EA23-048A-4DC1-BADF-4266C48470EF}"/>
    <cellStyle name="Salida 13 2 3 4" xfId="17815" xr:uid="{29824202-71E3-4C19-AB75-DA9FBEEC3002}"/>
    <cellStyle name="Salida 13 2 4" xfId="3010" xr:uid="{A5725542-D2B7-4DEA-A574-E7212C399005}"/>
    <cellStyle name="Salida 13 2 4 2" xfId="5647" xr:uid="{3B8B9359-AA39-47EB-931F-4DB4CACCD457}"/>
    <cellStyle name="Salida 13 2 4 2 2" xfId="11958" xr:uid="{0EBCCD2A-6384-42DC-87CE-E4E8AF64C788}"/>
    <cellStyle name="Salida 13 2 4 2 2 2" xfId="27066" xr:uid="{FB2CB4FC-DC2B-452A-AA0E-5498F223B909}"/>
    <cellStyle name="Salida 13 2 4 2 3" xfId="16470" xr:uid="{BE42625E-1B35-4217-A999-C708E7541BE7}"/>
    <cellStyle name="Salida 13 2 4 2 3 2" xfId="31578" xr:uid="{68451C59-6BFE-4328-B8FB-35C3335BEFAB}"/>
    <cellStyle name="Salida 13 2 4 2 4" xfId="20755" xr:uid="{FE6A9127-D34E-419E-804B-7D3D79DF10DB}"/>
    <cellStyle name="Salida 13 2 4 3" xfId="9392" xr:uid="{74FE14D2-A2EA-4B68-A0C4-3D1A8D41BE23}"/>
    <cellStyle name="Salida 13 2 4 3 2" xfId="24500" xr:uid="{89753B07-AB45-4FBF-A8B9-A93C7D059D3D}"/>
    <cellStyle name="Salida 13 2 4 4" xfId="9283" xr:uid="{9DA2D1FF-AD87-4468-9217-94B6C87344CB}"/>
    <cellStyle name="Salida 13 2 4 4 2" xfId="24391" xr:uid="{6558A997-4420-4327-A02B-ADC6D9EA9DE8}"/>
    <cellStyle name="Salida 13 2 4 5" xfId="18118" xr:uid="{A0798D4F-42B9-4FD0-AADF-86C3EA760A3D}"/>
    <cellStyle name="Salida 13 2 5" xfId="3336" xr:uid="{844E51ED-B9FF-40EA-80EF-95A7A4C565BF}"/>
    <cellStyle name="Salida 13 2 5 2" xfId="5973" xr:uid="{3E326966-39B4-4018-9AB0-36E67647618E}"/>
    <cellStyle name="Salida 13 2 5 2 2" xfId="12284" xr:uid="{D54926E4-B31F-485E-8087-24E2A06B0E5E}"/>
    <cellStyle name="Salida 13 2 5 2 2 2" xfId="27392" xr:uid="{DE40F32A-EC0E-4538-966B-C7B70819BBD2}"/>
    <cellStyle name="Salida 13 2 5 2 3" xfId="7678" xr:uid="{501A9F7C-6CEB-4D9A-BA78-D71FF2385243}"/>
    <cellStyle name="Salida 13 2 5 2 3 2" xfId="22786" xr:uid="{7460C4E0-88E5-432A-B654-F8164ED6BB87}"/>
    <cellStyle name="Salida 13 2 5 2 4" xfId="21081" xr:uid="{34631D1C-93DE-4CDB-95EB-ABC481ABAB02}"/>
    <cellStyle name="Salida 13 2 5 3" xfId="9718" xr:uid="{07C5DDF2-6421-404E-A42D-1F85153EB50F}"/>
    <cellStyle name="Salida 13 2 5 3 2" xfId="24826" xr:uid="{761E53FD-DF4B-4451-81E8-42E58174A7AB}"/>
    <cellStyle name="Salida 13 2 5 4" xfId="15652" xr:uid="{C9D868A6-B2BE-4874-A0BB-3455B30B43AC}"/>
    <cellStyle name="Salida 13 2 5 4 2" xfId="30760" xr:uid="{A88B9A25-D9C2-441B-B185-3A1786AC42F1}"/>
    <cellStyle name="Salida 13 2 5 5" xfId="18444" xr:uid="{197A1C28-712A-4AE9-9E80-6290F8A873B8}"/>
    <cellStyle name="Salida 13 2 6" xfId="3642" xr:uid="{705B99FB-730E-4668-852C-D1A5B2DDA6A1}"/>
    <cellStyle name="Salida 13 2 6 2" xfId="6279" xr:uid="{B8E47E23-62A4-4B75-B792-1387E0AD44C3}"/>
    <cellStyle name="Salida 13 2 6 2 2" xfId="12590" xr:uid="{11B1A84B-B06D-4ACC-AEF4-42DF3778E251}"/>
    <cellStyle name="Salida 13 2 6 2 2 2" xfId="27698" xr:uid="{07B3ECF5-3F21-488B-A396-9D1A6AF04D08}"/>
    <cellStyle name="Salida 13 2 6 2 3" xfId="14204" xr:uid="{BB315C0D-79E3-4231-B3D1-9507E2CC37BF}"/>
    <cellStyle name="Salida 13 2 6 2 3 2" xfId="29312" xr:uid="{FB28693B-9F7D-42B1-9A56-51610B2F8EA2}"/>
    <cellStyle name="Salida 13 2 6 2 4" xfId="21387" xr:uid="{F2233401-C090-4285-96FF-352FFB57BC59}"/>
    <cellStyle name="Salida 13 2 6 3" xfId="10024" xr:uid="{15F786F3-696E-47CA-BC22-1B48700B2480}"/>
    <cellStyle name="Salida 13 2 6 3 2" xfId="25132" xr:uid="{DDFCDF84-53D7-4F97-B181-2089E01B63C7}"/>
    <cellStyle name="Salida 13 2 6 4" xfId="14755" xr:uid="{664B94A5-7A03-4275-81A9-C034CCA9540D}"/>
    <cellStyle name="Salida 13 2 6 4 2" xfId="29863" xr:uid="{CD91CAF9-BC8F-4BDE-A9A8-A7D52C63E8F0}"/>
    <cellStyle name="Salida 13 2 6 5" xfId="18750" xr:uid="{32BD198A-5C07-4AD3-AA82-DD790BDF45A7}"/>
    <cellStyle name="Salida 13 2 7" xfId="4003" xr:uid="{97E42C62-01CE-4ECA-90F8-6572B95C116F}"/>
    <cellStyle name="Salida 13 2 7 2" xfId="6640" xr:uid="{F3C42808-6321-493A-885C-A24B7B4D3E6E}"/>
    <cellStyle name="Salida 13 2 7 2 2" xfId="12951" xr:uid="{715447B5-900B-489A-87A3-0943F99E322F}"/>
    <cellStyle name="Salida 13 2 7 2 2 2" xfId="28059" xr:uid="{AF8BDBB4-A0A4-4260-9F59-0682D5ADEAFF}"/>
    <cellStyle name="Salida 13 2 7 2 3" xfId="16641" xr:uid="{EF95E35D-2CEC-4B56-9073-817A88E552BF}"/>
    <cellStyle name="Salida 13 2 7 2 3 2" xfId="31749" xr:uid="{0F8B2D47-FD12-409A-9342-11A4A9AB2069}"/>
    <cellStyle name="Salida 13 2 7 2 4" xfId="21748" xr:uid="{E358B29C-8CE9-4639-A7B2-11ED222330CB}"/>
    <cellStyle name="Salida 13 2 7 3" xfId="10385" xr:uid="{02517610-6B4C-4C0C-8895-866150EE53C8}"/>
    <cellStyle name="Salida 13 2 7 3 2" xfId="25493" xr:uid="{4E56AB17-538D-43F5-B172-90ADB2283117}"/>
    <cellStyle name="Salida 13 2 7 4" xfId="7195" xr:uid="{EAAD36FE-1545-49DC-ACF3-89B7088163E4}"/>
    <cellStyle name="Salida 13 2 7 4 2" xfId="22303" xr:uid="{D73C88C6-116C-4A6B-B7FC-4E8555BA7842}"/>
    <cellStyle name="Salida 13 2 7 5" xfId="19111" xr:uid="{B428CFF1-296E-4AD7-BB3D-6E19BBF934E3}"/>
    <cellStyle name="Salida 13 2 8" xfId="4316" xr:uid="{C496B245-CCB8-4218-9DC6-DA24C500CBAE}"/>
    <cellStyle name="Salida 13 2 8 2" xfId="6953" xr:uid="{5EBF65B5-5A77-4ABF-8021-48853786D184}"/>
    <cellStyle name="Salida 13 2 8 2 2" xfId="13264" xr:uid="{20E678ED-1B9C-4000-B2E9-CCEC26DC7C35}"/>
    <cellStyle name="Salida 13 2 8 2 2 2" xfId="28372" xr:uid="{847C3C42-5852-491B-8EBC-B1B02796F4FF}"/>
    <cellStyle name="Salida 13 2 8 2 3" xfId="16928" xr:uid="{5ACE6235-7F75-460B-83A6-1C4F3F16167D}"/>
    <cellStyle name="Salida 13 2 8 2 3 2" xfId="32036" xr:uid="{D14CC32B-2A02-4E90-AED5-3DA51422F53C}"/>
    <cellStyle name="Salida 13 2 8 2 4" xfId="22061" xr:uid="{3BD2B004-9E4A-4960-8123-89577E153614}"/>
    <cellStyle name="Salida 13 2 8 3" xfId="10698" xr:uid="{E421A679-B299-4F9C-8DE0-BAAD1D0A99A9}"/>
    <cellStyle name="Salida 13 2 8 3 2" xfId="25806" xr:uid="{CC7B3F89-2547-40D2-B3C2-2D5634D1D17F}"/>
    <cellStyle name="Salida 13 2 8 4" xfId="7735" xr:uid="{52139073-66F2-475B-87BB-193563FD8078}"/>
    <cellStyle name="Salida 13 2 8 4 2" xfId="22843" xr:uid="{CA459C1A-EFF8-475A-AE1C-104AA2885FAA}"/>
    <cellStyle name="Salida 13 2 8 5" xfId="19424" xr:uid="{EC2431A3-D0C9-433A-8E04-BDA32F603DDB}"/>
    <cellStyle name="Salida 13 2 9" xfId="4568" xr:uid="{A97C555D-C461-4BCF-8117-68AC2905747B}"/>
    <cellStyle name="Salida 13 2 9 2" xfId="10950" xr:uid="{A095F556-303F-4882-98CA-3BB3DF14D556}"/>
    <cellStyle name="Salida 13 2 9 2 2" xfId="26058" xr:uid="{6978A5B1-12BB-451F-AE85-CD794FC06FDB}"/>
    <cellStyle name="Salida 13 2 9 3" xfId="9237" xr:uid="{DF17C55A-C4CC-4009-99FA-6552FF0E8B84}"/>
    <cellStyle name="Salida 13 2 9 3 2" xfId="24345" xr:uid="{F34B768C-CBF0-4536-B0F6-09E3EA3A2397}"/>
    <cellStyle name="Salida 13 2 9 4" xfId="19676" xr:uid="{B4E3B68C-F01B-4347-95F2-5A85DFC1595B}"/>
    <cellStyle name="Salida 13 3" xfId="1802" xr:uid="{2BCBFE82-1889-4F70-B640-005B73D891BA}"/>
    <cellStyle name="Salida 13 3 10" xfId="8303" xr:uid="{7ECF11E7-623F-4AEE-823E-0943E101ED52}"/>
    <cellStyle name="Salida 13 3 10 2" xfId="23411" xr:uid="{A94E2C83-0601-40FB-A87E-99A0051327D1}"/>
    <cellStyle name="Salida 13 3 11" xfId="16242" xr:uid="{CACC36C2-9D44-4CB5-B369-9E6AC22E454F}"/>
    <cellStyle name="Salida 13 3 11 2" xfId="31350" xr:uid="{74DA9F37-A8D6-482C-A70C-02930598B476}"/>
    <cellStyle name="Salida 13 3 12" xfId="7936" xr:uid="{80097987-FB52-4E71-9D34-6E916958A8F7}"/>
    <cellStyle name="Salida 13 3 12 2" xfId="23044" xr:uid="{D6BF0220-BCB8-42E0-9A22-8BC59FF6ED9E}"/>
    <cellStyle name="Salida 13 3 13" xfId="17027" xr:uid="{1FAB808E-87A1-4A4B-B3D6-8A8BDDAC9324}"/>
    <cellStyle name="Salida 13 3 2" xfId="2362" xr:uid="{91601F0A-C2E9-49BE-8F41-D6DF5A0C1CD1}"/>
    <cellStyle name="Salida 13 3 2 2" xfId="4999" xr:uid="{476CD9D9-B054-459E-8FB2-049EAEB43AC5}"/>
    <cellStyle name="Salida 13 3 2 2 2" xfId="11363" xr:uid="{F000F386-C9D4-48A8-9EDB-7A9207517C23}"/>
    <cellStyle name="Salida 13 3 2 2 2 2" xfId="26471" xr:uid="{F481236C-B50E-4A00-94CD-6F691F8A3CE0}"/>
    <cellStyle name="Salida 13 3 2 2 3" xfId="7522" xr:uid="{F5347926-3830-4CD7-8E7A-B450D2F6CF07}"/>
    <cellStyle name="Salida 13 3 2 2 3 2" xfId="22630" xr:uid="{6BDBF8BA-0ECC-42AC-A7F6-B4106D90CCB0}"/>
    <cellStyle name="Salida 13 3 2 2 4" xfId="20107" xr:uid="{92AC0672-1C56-4F9B-95D8-B7D873D48A03}"/>
    <cellStyle name="Salida 13 3 2 3" xfId="8829" xr:uid="{723D94EF-EE00-4B1E-881B-9208A5A6016E}"/>
    <cellStyle name="Salida 13 3 2 3 2" xfId="23937" xr:uid="{1372AD8F-F7DC-4B5A-828E-69F1C0D275BE}"/>
    <cellStyle name="Salida 13 3 3" xfId="2257" xr:uid="{9750FC5E-6154-4033-8B27-1828040EBE99}"/>
    <cellStyle name="Salida 13 3 3 2" xfId="4894" xr:uid="{7D2E9F8B-B98A-4D4B-A08F-184A8B10271F}"/>
    <cellStyle name="Salida 13 3 3 2 2" xfId="11258" xr:uid="{B598E594-F33E-42DE-BBC8-83E94DD1ECFF}"/>
    <cellStyle name="Salida 13 3 3 2 2 2" xfId="26366" xr:uid="{2397E1B9-818C-4524-98BC-37EAE15DC3CD}"/>
    <cellStyle name="Salida 13 3 3 2 3" xfId="15563" xr:uid="{4A3F835E-230E-4502-A3A6-464BDC621B6D}"/>
    <cellStyle name="Salida 13 3 3 2 3 2" xfId="30671" xr:uid="{1A2A146A-533E-4EEC-8E27-25DF8183CE12}"/>
    <cellStyle name="Salida 13 3 3 2 4" xfId="20002" xr:uid="{60D350A9-30D4-496A-9D3F-FEC162FD61B7}"/>
    <cellStyle name="Salida 13 3 3 3" xfId="16397" xr:uid="{27449412-6933-46FD-8B27-0993B9EC7C07}"/>
    <cellStyle name="Salida 13 3 3 3 2" xfId="31505" xr:uid="{2FACE64D-2DF5-4CCE-A4D2-20D8C73B0A99}"/>
    <cellStyle name="Salida 13 3 3 4" xfId="17482" xr:uid="{E405E222-BE7B-4E57-9575-ACA169511681}"/>
    <cellStyle name="Salida 13 3 4" xfId="2337" xr:uid="{1248C24A-496C-46FC-98D7-E1A4B1F86D83}"/>
    <cellStyle name="Salida 13 3 4 2" xfId="4974" xr:uid="{9139DB77-2D91-448B-BCB1-29FB5683768F}"/>
    <cellStyle name="Salida 13 3 4 2 2" xfId="11338" xr:uid="{F1FDAEFF-5AEC-4E0F-990A-49AFF589A591}"/>
    <cellStyle name="Salida 13 3 4 2 2 2" xfId="26446" xr:uid="{B6A96B44-5003-47E9-BC0B-D0C25D8B27D0}"/>
    <cellStyle name="Salida 13 3 4 2 3" xfId="14564" xr:uid="{8D6A7FD7-54BC-4A1F-9CA2-F7D4AFDA9F74}"/>
    <cellStyle name="Salida 13 3 4 2 3 2" xfId="29672" xr:uid="{FF1908AC-5731-4DA5-AC72-BE5BF5A48E53}"/>
    <cellStyle name="Salida 13 3 4 2 4" xfId="20082" xr:uid="{C12F1DC4-4F41-4F40-8DF6-29AA8C211026}"/>
    <cellStyle name="Salida 13 3 4 3" xfId="8804" xr:uid="{13A3D0A5-940B-436F-B729-1035B9AC8F7D}"/>
    <cellStyle name="Salida 13 3 4 3 2" xfId="23912" xr:uid="{4D582BF8-46D8-4B92-8694-EC9A5A757FAC}"/>
    <cellStyle name="Salida 13 3 4 4" xfId="7555" xr:uid="{FA60BC99-24A9-47A7-BE02-16352D846C5F}"/>
    <cellStyle name="Salida 13 3 4 4 2" xfId="22663" xr:uid="{6B6A4661-726C-430B-9C2E-16E7561BF7E8}"/>
    <cellStyle name="Salida 13 3 4 5" xfId="17562" xr:uid="{02039CD4-3E47-4362-9381-4E1A54BC7A09}"/>
    <cellStyle name="Salida 13 3 5" xfId="2271" xr:uid="{BC02DD8A-A1BD-4832-93A0-A46962C9C432}"/>
    <cellStyle name="Salida 13 3 5 2" xfId="4908" xr:uid="{7BDD178F-0F9B-4580-B821-2C82DE580941}"/>
    <cellStyle name="Salida 13 3 5 2 2" xfId="11272" xr:uid="{DE9C0B80-8D2B-4422-8239-468124F8F3A0}"/>
    <cellStyle name="Salida 13 3 5 2 2 2" xfId="26380" xr:uid="{E79C2F1E-E30F-4B0B-98E7-2C8029FB059B}"/>
    <cellStyle name="Salida 13 3 5 2 3" xfId="13411" xr:uid="{CA9B908A-931E-44EA-9C8B-54A4D27C55CC}"/>
    <cellStyle name="Salida 13 3 5 2 3 2" xfId="28519" xr:uid="{F5A79DF2-2B98-4A84-9FB0-A7B16485FB4C}"/>
    <cellStyle name="Salida 13 3 5 2 4" xfId="20016" xr:uid="{F82335D1-FF44-431A-AC02-821088FFBCE5}"/>
    <cellStyle name="Salida 13 3 5 3" xfId="8738" xr:uid="{509301F1-BD24-4367-B32C-9DA8BC1A60FD}"/>
    <cellStyle name="Salida 13 3 5 3 2" xfId="23846" xr:uid="{C5E2269F-3F25-441F-A72D-B9C000AA167F}"/>
    <cellStyle name="Salida 13 3 5 4" xfId="13944" xr:uid="{CEFE8B78-ACD6-455E-BB73-DCC68BD68041}"/>
    <cellStyle name="Salida 13 3 5 4 2" xfId="29052" xr:uid="{92EFC1FB-8D28-47CC-A49B-319105028DDF}"/>
    <cellStyle name="Salida 13 3 5 5" xfId="17496" xr:uid="{C5D723A6-31D7-48F7-B3B3-B3B555B8DEB9}"/>
    <cellStyle name="Salida 13 3 6" xfId="2305" xr:uid="{38CD2DFB-F770-4201-AD66-09644B9AEBA7}"/>
    <cellStyle name="Salida 13 3 6 2" xfId="4942" xr:uid="{2C5E7F84-B00F-4298-9166-894A5D74474D}"/>
    <cellStyle name="Salida 13 3 6 2 2" xfId="11306" xr:uid="{2FF2AA51-15DC-451F-B162-C9E4055A6303}"/>
    <cellStyle name="Salida 13 3 6 2 2 2" xfId="26414" xr:uid="{DFF70D5E-AAAE-4504-9262-630C456A0372}"/>
    <cellStyle name="Salida 13 3 6 2 3" xfId="15492" xr:uid="{FC2F09B7-4320-4672-85A1-8303A32400B9}"/>
    <cellStyle name="Salida 13 3 6 2 3 2" xfId="30600" xr:uid="{44903173-662F-46AD-9D42-AC26C42D8AD7}"/>
    <cellStyle name="Salida 13 3 6 2 4" xfId="20050" xr:uid="{328732A3-C52A-4FC8-A110-9CB0DF13E0EF}"/>
    <cellStyle name="Salida 13 3 6 3" xfId="8772" xr:uid="{49346336-3A28-46EE-AD69-7294E824C532}"/>
    <cellStyle name="Salida 13 3 6 3 2" xfId="23880" xr:uid="{1F912DA8-42A3-4538-8982-CC979A562C3D}"/>
    <cellStyle name="Salida 13 3 6 4" xfId="15822" xr:uid="{30F195A7-8FD5-4E3B-B31D-EDCC4E2F9624}"/>
    <cellStyle name="Salida 13 3 6 4 2" xfId="30930" xr:uid="{73CBEE57-9C1F-4455-B146-9B2B21B1D2E2}"/>
    <cellStyle name="Salida 13 3 6 5" xfId="17530" xr:uid="{328DE35E-9514-4425-8008-1FC0BE5825A0}"/>
    <cellStyle name="Salida 13 3 7" xfId="3874" xr:uid="{61FD1066-E08B-48A9-A44A-7E56E92C9183}"/>
    <cellStyle name="Salida 13 3 7 2" xfId="6511" xr:uid="{BB0847CC-4D28-49F4-9DFB-1AC6635D22CE}"/>
    <cellStyle name="Salida 13 3 7 2 2" xfId="12822" xr:uid="{EA0689E9-1375-4CF5-AD05-2E294B987E2E}"/>
    <cellStyle name="Salida 13 3 7 2 2 2" xfId="27930" xr:uid="{475673B8-6502-46E0-939C-4481EA42DA91}"/>
    <cellStyle name="Salida 13 3 7 2 3" xfId="14685" xr:uid="{BADF790B-84D8-42BA-8B0D-AF9278B86CAF}"/>
    <cellStyle name="Salida 13 3 7 2 3 2" xfId="29793" xr:uid="{275394FD-3CCA-4C93-83B6-5F00AC8D6339}"/>
    <cellStyle name="Salida 13 3 7 2 4" xfId="21619" xr:uid="{E84349EA-A300-49A9-9AD2-37522F57F461}"/>
    <cellStyle name="Salida 13 3 7 3" xfId="10256" xr:uid="{2BCBED3F-5E3C-42FD-956F-2BB58CCEEB55}"/>
    <cellStyle name="Salida 13 3 7 3 2" xfId="25364" xr:uid="{BDBB998D-DBC8-4432-9B6E-25CFC9618F4A}"/>
    <cellStyle name="Salida 13 3 7 4" xfId="16408" xr:uid="{532EE3A8-76FA-498B-96AB-B5EB4DD95D51}"/>
    <cellStyle name="Salida 13 3 7 4 2" xfId="31516" xr:uid="{E46E5558-4AE1-40D5-8FE8-B5C141E40244}"/>
    <cellStyle name="Salida 13 3 7 5" xfId="18982" xr:uid="{EE6E2F75-45F7-4351-BECD-896214366654}"/>
    <cellStyle name="Salida 13 3 8" xfId="4256" xr:uid="{C475994A-033E-4645-A97E-7B1EA0396BA4}"/>
    <cellStyle name="Salida 13 3 8 2" xfId="6893" xr:uid="{795D4732-F052-4898-8B38-59B3B1775D31}"/>
    <cellStyle name="Salida 13 3 8 2 2" xfId="13204" xr:uid="{198B400D-AE20-415D-95B9-C067A67C7C41}"/>
    <cellStyle name="Salida 13 3 8 2 2 2" xfId="28312" xr:uid="{1E812B7C-85E1-47B4-B52C-6FB134D47AD5}"/>
    <cellStyle name="Salida 13 3 8 2 3" xfId="16868" xr:uid="{96DF635D-7F29-4178-9784-6897C52BEE9D}"/>
    <cellStyle name="Salida 13 3 8 2 3 2" xfId="31976" xr:uid="{528F88BD-8485-47C8-A66F-4B01461EF2AF}"/>
    <cellStyle name="Salida 13 3 8 2 4" xfId="22001" xr:uid="{BF0959B1-E929-4E05-8E12-5EC37F73CBB6}"/>
    <cellStyle name="Salida 13 3 8 3" xfId="10638" xr:uid="{312A4F9C-72D0-4FD3-A02D-3154F2DE755B}"/>
    <cellStyle name="Salida 13 3 8 3 2" xfId="25746" xr:uid="{A27944BE-170F-47AE-BC99-8EFDA172C57E}"/>
    <cellStyle name="Salida 13 3 8 4" xfId="8224" xr:uid="{8DD0C653-79D5-41A3-A30F-0993F418E148}"/>
    <cellStyle name="Salida 13 3 8 4 2" xfId="23332" xr:uid="{325035B6-0DD9-45F2-8645-5AE24294C26A}"/>
    <cellStyle name="Salida 13 3 8 5" xfId="19364" xr:uid="{B8C8A1C6-87E7-4A17-A872-20D1303F825A}"/>
    <cellStyle name="Salida 13 3 9" xfId="4439" xr:uid="{F5967CA3-5535-4D7C-9C22-B78CCBF018C5}"/>
    <cellStyle name="Salida 13 3 9 2" xfId="10821" xr:uid="{132EFA31-9FA3-4571-B4CE-4D88FA445C5D}"/>
    <cellStyle name="Salida 13 3 9 2 2" xfId="25929" xr:uid="{B39B7469-7069-426E-9C4F-568C152E6436}"/>
    <cellStyle name="Salida 13 3 9 3" xfId="7518" xr:uid="{509F558E-EAB3-4792-9AC5-073DF9B1E109}"/>
    <cellStyle name="Salida 13 3 9 3 2" xfId="22626" xr:uid="{F18262A9-12E5-4612-9B73-99E2BC8BAD36}"/>
    <cellStyle name="Salida 13 3 9 4" xfId="19547" xr:uid="{5F8A0427-924C-4B30-ABF4-3156D3AECE02}"/>
    <cellStyle name="Salida 13 4" xfId="2122" xr:uid="{DC6DADB7-B008-4FF3-9D71-67E5526F5378}"/>
    <cellStyle name="Salida 13 4 10" xfId="7718" xr:uid="{604B63C8-3217-4E86-8D16-89AFBDA17BCB}"/>
    <cellStyle name="Salida 13 4 10 2" xfId="22826" xr:uid="{ED0E9B8F-EB57-4538-A6BD-2D0230105A9B}"/>
    <cellStyle name="Salida 13 4 11" xfId="13809" xr:uid="{9110536D-7B7A-4210-BE27-1413F22E36FC}"/>
    <cellStyle name="Salida 13 4 11 2" xfId="28917" xr:uid="{8C5D6872-D39F-47C2-BC83-8A74335D9217}"/>
    <cellStyle name="Salida 13 4 12" xfId="17347" xr:uid="{A9322516-3A59-49B6-ADDC-32282573644E}"/>
    <cellStyle name="Salida 13 4 2" xfId="2612" xr:uid="{798C64CA-5D6C-490E-9FAA-84ADEB9BC440}"/>
    <cellStyle name="Salida 13 4 2 2" xfId="5249" xr:uid="{41C299EA-3B55-4CD7-B8C9-522A1498ED8C}"/>
    <cellStyle name="Salida 13 4 2 2 2" xfId="11613" xr:uid="{92FFCE8C-03EE-4A00-B075-A8F0E9F63A7D}"/>
    <cellStyle name="Salida 13 4 2 2 2 2" xfId="26721" xr:uid="{C5EF85D6-D93D-451D-9624-0A40221F7E0C}"/>
    <cellStyle name="Salida 13 4 2 2 3" xfId="7450" xr:uid="{2854633C-760D-4F5C-915F-8452D756CFFC}"/>
    <cellStyle name="Salida 13 4 2 2 3 2" xfId="22558" xr:uid="{3F733FFC-9EEA-4BD6-8D63-669141608B94}"/>
    <cellStyle name="Salida 13 4 2 2 4" xfId="20357" xr:uid="{93CCA8EE-E2C0-4733-9FB5-B13C02B6DD3A}"/>
    <cellStyle name="Salida 13 4 2 3" xfId="9079" xr:uid="{F2FF5F63-8464-4B64-8B65-1B93210E1100}"/>
    <cellStyle name="Salida 13 4 2 3 2" xfId="24187" xr:uid="{2674F197-29D0-4FAE-B2EE-474582E555A6}"/>
    <cellStyle name="Salida 13 4 2 4" xfId="8708" xr:uid="{9A97E5AD-8404-430C-9BBB-5F23342590D5}"/>
    <cellStyle name="Salida 13 4 2 4 2" xfId="23816" xr:uid="{98F964DB-15EE-4829-8213-4713BB5F2A67}"/>
    <cellStyle name="Salida 13 4 2 5" xfId="14238" xr:uid="{06BDD827-FCE9-4BC3-84D2-D81ACF711C9B}"/>
    <cellStyle name="Salida 13 4 2 5 2" xfId="29346" xr:uid="{454429C1-9D79-4367-B4DA-4E91CE70EF8E}"/>
    <cellStyle name="Salida 13 4 2 6" xfId="17720" xr:uid="{A63D8053-665A-48D4-8DBF-C9CCA795A8E7}"/>
    <cellStyle name="Salida 13 4 3" xfId="2877" xr:uid="{7E35EA8C-9C0D-43B4-AD45-E05C16E01382}"/>
    <cellStyle name="Salida 13 4 3 2" xfId="5514" xr:uid="{A7A64F2F-43B6-46A8-BB2B-3FD7BEA39E0F}"/>
    <cellStyle name="Salida 13 4 3 2 2" xfId="11825" xr:uid="{3E7669B8-876E-41EB-ABE4-F27AB898845D}"/>
    <cellStyle name="Salida 13 4 3 2 2 2" xfId="26933" xr:uid="{7AC98B1C-675D-4AB0-A413-EDD3094A7DA5}"/>
    <cellStyle name="Salida 13 4 3 2 3" xfId="7536" xr:uid="{B432C306-DD7B-4967-961F-AE153F0F9B3C}"/>
    <cellStyle name="Salida 13 4 3 2 3 2" xfId="22644" xr:uid="{CA4F1E84-7AEC-47F2-B55B-9506E840BAB2}"/>
    <cellStyle name="Salida 13 4 3 2 4" xfId="20622" xr:uid="{6F6716E9-74F4-4B42-945F-510E6F062D61}"/>
    <cellStyle name="Salida 13 4 3 3" xfId="16055" xr:uid="{CD6D1942-EC2F-4077-8BC3-B6070D46BC8C}"/>
    <cellStyle name="Salida 13 4 3 3 2" xfId="31163" xr:uid="{015A65AD-655C-42EA-B3DF-B830DA37C133}"/>
    <cellStyle name="Salida 13 4 3 4" xfId="17985" xr:uid="{B14A2D70-2486-4780-90D8-753B6727E255}"/>
    <cellStyle name="Salida 13 4 4" xfId="3180" xr:uid="{6B510FF4-42A9-41B7-939D-9ABC9994BE02}"/>
    <cellStyle name="Salida 13 4 4 2" xfId="5817" xr:uid="{5F19A2DF-80EC-40D1-9858-E7C65CEFA711}"/>
    <cellStyle name="Salida 13 4 4 2 2" xfId="12128" xr:uid="{886FE8B3-8D5C-4003-980F-49BDD9DF5D5B}"/>
    <cellStyle name="Salida 13 4 4 2 2 2" xfId="27236" xr:uid="{E9EFFD2A-CFCB-40F8-9D4C-28392D137589}"/>
    <cellStyle name="Salida 13 4 4 2 3" xfId="8239" xr:uid="{0BEF9204-36D7-46B0-BF37-6280FE562A81}"/>
    <cellStyle name="Salida 13 4 4 2 3 2" xfId="23347" xr:uid="{F0E136A7-3C5D-466C-8F6C-40C9E4ED689D}"/>
    <cellStyle name="Salida 13 4 4 2 4" xfId="20925" xr:uid="{351FA8E2-AB4B-42DB-86B0-8D8A31780186}"/>
    <cellStyle name="Salida 13 4 4 3" xfId="9562" xr:uid="{D776F759-662A-420E-ACE1-8593FA608D8B}"/>
    <cellStyle name="Salida 13 4 4 3 2" xfId="24670" xr:uid="{984BF389-CDA5-4C08-8396-CF69AF019955}"/>
    <cellStyle name="Salida 13 4 4 4" xfId="14443" xr:uid="{5E424A8E-CECA-4DF4-ADC1-8D60E42F27BD}"/>
    <cellStyle name="Salida 13 4 4 4 2" xfId="29551" xr:uid="{D910FAE0-611C-4ABA-8F0E-2AF8E54BE847}"/>
    <cellStyle name="Salida 13 4 4 5" xfId="18288" xr:uid="{D9284632-B226-41D9-AB0A-AC8212603806}"/>
    <cellStyle name="Salida 13 4 5" xfId="3506" xr:uid="{BAD21841-93DF-415F-A2B1-3D7C5EC90690}"/>
    <cellStyle name="Salida 13 4 5 2" xfId="6143" xr:uid="{83CCF7DC-38B8-4B08-A279-2FCD7D5C3DE0}"/>
    <cellStyle name="Salida 13 4 5 2 2" xfId="12454" xr:uid="{204CF24E-D17D-4A08-925E-1902FFF44A71}"/>
    <cellStyle name="Salida 13 4 5 2 2 2" xfId="27562" xr:uid="{F9C57D86-8928-4B4C-B03F-1BD778E0D685}"/>
    <cellStyle name="Salida 13 4 5 2 3" xfId="7345" xr:uid="{C6DA55D9-0758-44A1-9A07-BA5310B8BF14}"/>
    <cellStyle name="Salida 13 4 5 2 3 2" xfId="22453" xr:uid="{10C116D6-53C3-4624-A621-E2ED735E6553}"/>
    <cellStyle name="Salida 13 4 5 2 4" xfId="21251" xr:uid="{3AB1C9B6-9859-4CE4-A34B-7C3E06134368}"/>
    <cellStyle name="Salida 13 4 5 3" xfId="9888" xr:uid="{CAFFD451-CDFD-4A09-9FBD-728952D9DA19}"/>
    <cellStyle name="Salida 13 4 5 3 2" xfId="24996" xr:uid="{6A3E91CD-CADF-430B-B13B-E147C3A08C50}"/>
    <cellStyle name="Salida 13 4 5 4" xfId="13980" xr:uid="{425AA423-A6DB-43DA-852F-66B04B7E855D}"/>
    <cellStyle name="Salida 13 4 5 4 2" xfId="29088" xr:uid="{F2545BC5-EEBF-4DC1-8EC5-DFFBAAA4A339}"/>
    <cellStyle name="Salida 13 4 5 5" xfId="18614" xr:uid="{A7927449-A652-46D7-9DDE-B11BDA2CE3FC}"/>
    <cellStyle name="Salida 13 4 6" xfId="3812" xr:uid="{D6A723D3-550C-47ED-BA86-B8D1AE78DF38}"/>
    <cellStyle name="Salida 13 4 6 2" xfId="6449" xr:uid="{F64EAC58-8288-4477-A28A-DEA35ED1A527}"/>
    <cellStyle name="Salida 13 4 6 2 2" xfId="12760" xr:uid="{27CEE929-0FB1-4BD7-A55D-5A83AF3CAE39}"/>
    <cellStyle name="Salida 13 4 6 2 2 2" xfId="27868" xr:uid="{3E98EE88-3DD2-49A4-9C08-42DAACBC6399}"/>
    <cellStyle name="Salida 13 4 6 2 3" xfId="7478" xr:uid="{F8D968A4-6F63-49F5-A3A1-2E4175300E0A}"/>
    <cellStyle name="Salida 13 4 6 2 3 2" xfId="22586" xr:uid="{69828AD2-EE13-44C3-AA1B-2B1C96BB51E3}"/>
    <cellStyle name="Salida 13 4 6 2 4" xfId="21557" xr:uid="{8FEA1F66-C5CB-4125-B8B6-3907E985CC06}"/>
    <cellStyle name="Salida 13 4 6 3" xfId="10194" xr:uid="{99DE4360-E69F-45CC-B9DB-7D97BD00E836}"/>
    <cellStyle name="Salida 13 4 6 3 2" xfId="25302" xr:uid="{C9825024-9105-4608-AC23-986446889361}"/>
    <cellStyle name="Salida 13 4 6 4" xfId="15495" xr:uid="{D95EE9C7-B760-434C-AC5E-2CF59B80C03C}"/>
    <cellStyle name="Salida 13 4 6 4 2" xfId="30603" xr:uid="{9636D9DA-E730-4298-8B12-17334C7462A1}"/>
    <cellStyle name="Salida 13 4 6 5" xfId="18920" xr:uid="{942CAA13-3A75-48CF-9377-8C6FD4B0E79B}"/>
    <cellStyle name="Salida 13 4 7" xfId="4194" xr:uid="{42D73A59-5439-4318-AF42-797333942D05}"/>
    <cellStyle name="Salida 13 4 7 2" xfId="6831" xr:uid="{373D3322-8666-494B-880D-7898A5246709}"/>
    <cellStyle name="Salida 13 4 7 2 2" xfId="13142" xr:uid="{2CD5BB68-77FF-490B-8525-215EAEE6C6B4}"/>
    <cellStyle name="Salida 13 4 7 2 2 2" xfId="28250" xr:uid="{0AE8295A-AC27-4EF0-9743-D8DBC91398C4}"/>
    <cellStyle name="Salida 13 4 7 2 3" xfId="16811" xr:uid="{8D6EEE58-9DF9-43A9-A3C4-F737194AB845}"/>
    <cellStyle name="Salida 13 4 7 2 3 2" xfId="31919" xr:uid="{6BD07AF9-02B2-4831-A723-E7C9C6E90CE2}"/>
    <cellStyle name="Salida 13 4 7 2 4" xfId="21939" xr:uid="{31A93E3E-098E-4C23-9EBB-755C2F3F9BBD}"/>
    <cellStyle name="Salida 13 4 7 3" xfId="10576" xr:uid="{FB9432A3-FC8F-47B8-B709-976CCEAE2833}"/>
    <cellStyle name="Salida 13 4 7 3 2" xfId="25684" xr:uid="{E0014191-D77F-446B-86B6-1611CCD66857}"/>
    <cellStyle name="Salida 13 4 7 4" xfId="15166" xr:uid="{2AB0C5F8-39DA-48BA-BC69-14F57906F459}"/>
    <cellStyle name="Salida 13 4 7 4 2" xfId="30274" xr:uid="{A576D298-BF1E-4D49-84F9-249CA5E98AD8}"/>
    <cellStyle name="Salida 13 4 7 5" xfId="19302" xr:uid="{ED62B961-853D-4E2C-849D-154A095CE2F6}"/>
    <cellStyle name="Salida 13 4 8" xfId="4759" xr:uid="{C6CA74AE-F880-4365-B7E7-DD559A6F64CE}"/>
    <cellStyle name="Salida 13 4 8 2" xfId="11141" xr:uid="{47F1B31B-4F61-4E21-8F1A-96DDADF02D73}"/>
    <cellStyle name="Salida 13 4 8 2 2" xfId="26249" xr:uid="{BCB54CB2-91BF-4B99-B08E-F47BF891EF8C}"/>
    <cellStyle name="Salida 13 4 8 3" xfId="15788" xr:uid="{74B92081-97FF-4F14-8300-6E6EB8C0FBFD}"/>
    <cellStyle name="Salida 13 4 8 3 2" xfId="30896" xr:uid="{FE7546D7-BFF2-45E8-AFC2-5A5D2CA3B78C}"/>
    <cellStyle name="Salida 13 4 8 4" xfId="19867" xr:uid="{2028B097-A2FC-4EDF-AF33-8A05C441C186}"/>
    <cellStyle name="Salida 13 4 9" xfId="8620" xr:uid="{43493DA0-652B-4493-B0FE-FD5DB54E37D0}"/>
    <cellStyle name="Salida 13 4 9 2" xfId="23728" xr:uid="{AF3F9DC4-5597-4D97-9B99-04E0D2E1CD72}"/>
    <cellStyle name="Salida 13 5" xfId="2002" xr:uid="{B16A7921-B66A-476B-A638-795636A171E5}"/>
    <cellStyle name="Salida 13 5 10" xfId="8724" xr:uid="{BD012D71-4519-4E38-B1C3-2AD2D2DAD4B3}"/>
    <cellStyle name="Salida 13 5 10 2" xfId="23832" xr:uid="{0B0B506B-5ABD-42D5-859A-3FC842BEED62}"/>
    <cellStyle name="Salida 13 5 11" xfId="17227" xr:uid="{7220D601-E966-4735-A19C-CD64C963E94B}"/>
    <cellStyle name="Salida 13 5 2" xfId="2764" xr:uid="{BBF95311-B25E-4650-B3F8-E58DC06DC355}"/>
    <cellStyle name="Salida 13 5 2 2" xfId="5401" xr:uid="{CFE176A2-5D85-42C7-A927-181EA8CFD4D6}"/>
    <cellStyle name="Salida 13 5 2 2 2" xfId="11750" xr:uid="{9003F074-BD8A-4243-A0C3-620B05E90F8F}"/>
    <cellStyle name="Salida 13 5 2 2 2 2" xfId="26858" xr:uid="{624EFCC7-4C7B-4741-8EBD-6233E719A50A}"/>
    <cellStyle name="Salida 13 5 2 2 3" xfId="9252" xr:uid="{FE3BAD96-6EC7-4904-87B7-44AF71880873}"/>
    <cellStyle name="Salida 13 5 2 2 3 2" xfId="24360" xr:uid="{37C302F3-0490-48F2-888A-66260342EB9F}"/>
    <cellStyle name="Salida 13 5 2 2 4" xfId="20509" xr:uid="{67C7AE73-B677-42FC-AA0E-6FAFF22A5EDB}"/>
    <cellStyle name="Salida 13 5 2 3" xfId="15997" xr:uid="{E4CC9BD9-95B1-469F-AE70-D798AD34E085}"/>
    <cellStyle name="Salida 13 5 2 3 2" xfId="31105" xr:uid="{21A61B48-272A-4E7A-9467-998E84C7179F}"/>
    <cellStyle name="Salida 13 5 2 4" xfId="17872" xr:uid="{4C5A8243-2970-4CF5-B46C-C46AB80174D9}"/>
    <cellStyle name="Salida 13 5 3" xfId="3067" xr:uid="{C32D5AF6-F841-4862-B6FF-5F4661B34F19}"/>
    <cellStyle name="Salida 13 5 3 2" xfId="5704" xr:uid="{815E1B52-28B5-4B2F-89D3-D1EBD3C312C4}"/>
    <cellStyle name="Salida 13 5 3 2 2" xfId="12015" xr:uid="{B7D4B6A6-5DC1-40D9-83D0-FE35D9C24FD6}"/>
    <cellStyle name="Salida 13 5 3 2 2 2" xfId="27123" xr:uid="{DDE97AD5-896A-4819-97E7-2FD3E4441D9C}"/>
    <cellStyle name="Salida 13 5 3 2 3" xfId="7210" xr:uid="{0AA04E33-88C0-4EBD-8938-30A868947DBB}"/>
    <cellStyle name="Salida 13 5 3 2 3 2" xfId="22318" xr:uid="{EB2D1BDA-F4F5-4176-A0BB-71197E27122F}"/>
    <cellStyle name="Salida 13 5 3 2 4" xfId="20812" xr:uid="{8153EE10-0C24-4D53-851D-5CF227330F1D}"/>
    <cellStyle name="Salida 13 5 3 3" xfId="9449" xr:uid="{84934CD5-A997-4CA5-8626-5430CFB8A6CB}"/>
    <cellStyle name="Salida 13 5 3 3 2" xfId="24557" xr:uid="{73FD0F76-E4B4-4A17-AA49-E291A49A2711}"/>
    <cellStyle name="Salida 13 5 3 4" xfId="15814" xr:uid="{26D5EF79-BA2D-4D51-9D63-E69A93F24498}"/>
    <cellStyle name="Salida 13 5 3 4 2" xfId="30922" xr:uid="{40129952-3FD1-4FCD-B986-5CA450D38DB6}"/>
    <cellStyle name="Salida 13 5 3 5" xfId="18175" xr:uid="{F01006FB-864D-4097-A8BB-1B97D610E5A3}"/>
    <cellStyle name="Salida 13 5 4" xfId="3393" xr:uid="{7E0C944D-F124-4B19-A88E-6C4F95EB872A}"/>
    <cellStyle name="Salida 13 5 4 2" xfId="6030" xr:uid="{C19941C6-2E4C-4095-B024-536064DD772F}"/>
    <cellStyle name="Salida 13 5 4 2 2" xfId="12341" xr:uid="{830F42D4-4A9D-499F-A4FC-CE0E75FD2317}"/>
    <cellStyle name="Salida 13 5 4 2 2 2" xfId="27449" xr:uid="{87108B3C-4AAD-4249-B600-B26E55AB018C}"/>
    <cellStyle name="Salida 13 5 4 2 3" xfId="16543" xr:uid="{FFE463B2-6EBB-47B1-91F1-BC50F5A7D3AA}"/>
    <cellStyle name="Salida 13 5 4 2 3 2" xfId="31651" xr:uid="{95248D17-A93C-47F1-8373-5A8B6DBF684E}"/>
    <cellStyle name="Salida 13 5 4 2 4" xfId="21138" xr:uid="{B44FAC9C-2664-4358-95A3-01001A7474B5}"/>
    <cellStyle name="Salida 13 5 4 3" xfId="9775" xr:uid="{35DDAA24-5383-47D2-A38B-106270F1EB30}"/>
    <cellStyle name="Salida 13 5 4 3 2" xfId="24883" xr:uid="{8CEA3A00-A290-4E17-95F7-45995D3F3382}"/>
    <cellStyle name="Salida 13 5 4 4" xfId="8021" xr:uid="{53A2EBCC-07D3-443B-B1F2-0B522AF3C2E0}"/>
    <cellStyle name="Salida 13 5 4 4 2" xfId="23129" xr:uid="{03D6D83E-B8FB-466B-9058-F0B0CC06F869}"/>
    <cellStyle name="Salida 13 5 4 5" xfId="18501" xr:uid="{80FD872E-36A0-40EC-97D3-1712DB40497C}"/>
    <cellStyle name="Salida 13 5 5" xfId="3699" xr:uid="{D8E80869-37E6-48B1-B5C7-28051045D928}"/>
    <cellStyle name="Salida 13 5 5 2" xfId="6336" xr:uid="{1FBB1C6E-1FD4-48BA-9FD6-B293F8D55262}"/>
    <cellStyle name="Salida 13 5 5 2 2" xfId="12647" xr:uid="{8DD2DE83-368E-47B6-86E9-465CA54AC2D2}"/>
    <cellStyle name="Salida 13 5 5 2 2 2" xfId="27755" xr:uid="{5517DE92-84ED-444E-AC86-44BEA5756AC6}"/>
    <cellStyle name="Salida 13 5 5 2 3" xfId="15134" xr:uid="{E5070F14-8023-4AE9-BDDE-ED694C170CFA}"/>
    <cellStyle name="Salida 13 5 5 2 3 2" xfId="30242" xr:uid="{B156703C-6CC5-490C-8D61-8850F8DCA1FF}"/>
    <cellStyle name="Salida 13 5 5 2 4" xfId="21444" xr:uid="{7FFEF036-5E67-4BFA-90B6-AFE14E330A44}"/>
    <cellStyle name="Salida 13 5 5 3" xfId="10081" xr:uid="{5DC39137-4AF8-4926-AB7E-5B1F18829B1A}"/>
    <cellStyle name="Salida 13 5 5 3 2" xfId="25189" xr:uid="{232C7FF2-595D-4FA3-90CF-E5B802CA6E3E}"/>
    <cellStyle name="Salida 13 5 5 4" xfId="7799" xr:uid="{D29D7899-9A4A-4CB1-B4DC-707828CBA88E}"/>
    <cellStyle name="Salida 13 5 5 4 2" xfId="22907" xr:uid="{F5EB6FBF-B6DD-4C87-8C24-C728CBA9367C}"/>
    <cellStyle name="Salida 13 5 5 5" xfId="18807" xr:uid="{BD548C9F-76D5-431E-8709-221FF49616EE}"/>
    <cellStyle name="Salida 13 5 6" xfId="4074" xr:uid="{569CA20A-12F2-4D77-B206-8C2637910DCA}"/>
    <cellStyle name="Salida 13 5 6 2" xfId="6711" xr:uid="{6DE5C0B8-2459-4F8A-913E-412D736ABE92}"/>
    <cellStyle name="Salida 13 5 6 2 2" xfId="13022" xr:uid="{0F51DAE9-1173-4B48-A8ED-3B580814DFE8}"/>
    <cellStyle name="Salida 13 5 6 2 2 2" xfId="28130" xr:uid="{D85E9666-CE93-4276-B666-C2A6B42E6F5D}"/>
    <cellStyle name="Salida 13 5 6 2 3" xfId="16698" xr:uid="{2861C616-167C-485C-8E53-18B8A5411B02}"/>
    <cellStyle name="Salida 13 5 6 2 3 2" xfId="31806" xr:uid="{02AB72FE-6782-4084-A740-D4B4492F7C5C}"/>
    <cellStyle name="Salida 13 5 6 2 4" xfId="21819" xr:uid="{BECB6DE0-45A5-48A9-9095-422A22A43304}"/>
    <cellStyle name="Salida 13 5 6 3" xfId="10456" xr:uid="{3BD43EA0-6E7F-4156-90B2-0885E21B4602}"/>
    <cellStyle name="Salida 13 5 6 3 2" xfId="25564" xr:uid="{44F95B84-BEE3-4EBA-90F0-DB20783069E5}"/>
    <cellStyle name="Salida 13 5 6 4" xfId="8215" xr:uid="{2FC8DA04-AC43-4A54-87E8-1228CC004167}"/>
    <cellStyle name="Salida 13 5 6 4 2" xfId="23323" xr:uid="{8DD7528A-586F-479B-A0CF-59848767799B}"/>
    <cellStyle name="Salida 13 5 6 5" xfId="19182" xr:uid="{16536369-D61A-4173-B6FF-0F81AFA9E312}"/>
    <cellStyle name="Salida 13 5 7" xfId="4639" xr:uid="{7532BC30-7E63-4D3E-B864-0D9A404BA2ED}"/>
    <cellStyle name="Salida 13 5 7 2" xfId="11021" xr:uid="{CC5EC664-E828-4A97-A8A2-9903AD81F20A}"/>
    <cellStyle name="Salida 13 5 7 2 2" xfId="26129" xr:uid="{8D11AE3E-9C39-4680-8E9C-C5E257399F57}"/>
    <cellStyle name="Salida 13 5 7 3" xfId="7370" xr:uid="{E36FBCC9-BC20-4738-847B-A13A5849F56B}"/>
    <cellStyle name="Salida 13 5 7 3 2" xfId="22478" xr:uid="{90560B07-BB86-41A2-9BF8-C54ADEDEA38B}"/>
    <cellStyle name="Salida 13 5 7 4" xfId="19747" xr:uid="{A8AD35E8-4CB1-47D3-B177-2A523A97453E}"/>
    <cellStyle name="Salida 13 5 8" xfId="8500" xr:uid="{80BFD803-5D77-4DAE-8059-ED0E44EA2DD2}"/>
    <cellStyle name="Salida 13 5 8 2" xfId="23608" xr:uid="{96C29FFD-D428-498F-8227-D22B3CB95F16}"/>
    <cellStyle name="Salida 13 5 9" xfId="15630" xr:uid="{FFCA73D8-C6A5-4279-A0DB-8E7928842117}"/>
    <cellStyle name="Salida 13 5 9 2" xfId="30738" xr:uid="{831090F8-2921-42C9-B20F-40B61E3AFAF4}"/>
    <cellStyle name="Salida 14" xfId="1506" xr:uid="{00000000-0005-0000-0000-0000E6050000}"/>
    <cellStyle name="Salida 14 2" xfId="1932" xr:uid="{B0DD6107-2344-481E-9F32-594633E7866B}"/>
    <cellStyle name="Salida 14 2 10" xfId="8433" xr:uid="{1A06A71D-394B-458F-9F2A-A910F2D25D7B}"/>
    <cellStyle name="Salida 14 2 10 2" xfId="23541" xr:uid="{4FC313A2-9693-4310-BE41-422D96AE724C}"/>
    <cellStyle name="Salida 14 2 11" xfId="8294" xr:uid="{DB727D7B-45BD-4960-9E62-3B082CC84ED1}"/>
    <cellStyle name="Salida 14 2 11 2" xfId="23402" xr:uid="{9647BEC1-6C28-478A-A96D-2048C44843B2}"/>
    <cellStyle name="Salida 14 2 12" xfId="15648" xr:uid="{F5876483-31FF-4C87-B0CC-390AA3F441C2}"/>
    <cellStyle name="Salida 14 2 12 2" xfId="30756" xr:uid="{363333A5-5AF9-4997-BC56-6B8BDE093296}"/>
    <cellStyle name="Salida 14 2 13" xfId="17157" xr:uid="{5E3FD611-ACC2-435E-89FB-CAAD05CF0101}"/>
    <cellStyle name="Salida 14 2 2" xfId="2492" xr:uid="{C2ACA0CB-F854-43B7-9356-25F64D86ADC6}"/>
    <cellStyle name="Salida 14 2 2 2" xfId="5129" xr:uid="{9DFC3CD8-E722-4B61-A4C0-724F6F414570}"/>
    <cellStyle name="Salida 14 2 2 2 2" xfId="11493" xr:uid="{57E31D34-FBC9-46F6-BF8A-4D0E0E2A1021}"/>
    <cellStyle name="Salida 14 2 2 2 2 2" xfId="26601" xr:uid="{900AF5E6-AC84-4864-98F1-6198345B39C4}"/>
    <cellStyle name="Salida 14 2 2 2 3" xfId="9188" xr:uid="{C7ABDB0E-C2C3-4524-BF3A-E41E7FFCD070}"/>
    <cellStyle name="Salida 14 2 2 2 3 2" xfId="24296" xr:uid="{C95C6CF7-E1F0-4117-AB37-E6BA7B760E50}"/>
    <cellStyle name="Salida 14 2 2 2 4" xfId="20237" xr:uid="{D918A611-1C19-41B4-8085-488E399CC717}"/>
    <cellStyle name="Salida 14 2 2 3" xfId="8959" xr:uid="{B895865D-6FD7-4203-9A2C-89140AB54877}"/>
    <cellStyle name="Salida 14 2 2 3 2" xfId="24067" xr:uid="{64239AE5-9492-4FB3-B9E3-ECA9AB43769D}"/>
    <cellStyle name="Salida 14 2 3" xfId="2708" xr:uid="{4877C2AE-96F2-442E-89B0-A0076D16F33A}"/>
    <cellStyle name="Salida 14 2 3 2" xfId="5345" xr:uid="{2B8CCC32-4283-4CD4-A899-B0FB02AC0794}"/>
    <cellStyle name="Salida 14 2 3 2 2" xfId="11694" xr:uid="{6E6DEACE-5112-4115-8D42-D19D074FE0F6}"/>
    <cellStyle name="Salida 14 2 3 2 2 2" xfId="26802" xr:uid="{CB356AC2-0241-4453-8F10-7DD3AA5694EE}"/>
    <cellStyle name="Salida 14 2 3 2 3" xfId="14185" xr:uid="{4CB6F482-28B2-4A6E-96FB-19971C4DBD4A}"/>
    <cellStyle name="Salida 14 2 3 2 3 2" xfId="29293" xr:uid="{2D4854A9-C8E8-4A67-B68F-7AE98C1D8860}"/>
    <cellStyle name="Salida 14 2 3 2 4" xfId="20453" xr:uid="{1067FC02-B0D5-4E52-A799-CA10A731B8DB}"/>
    <cellStyle name="Salida 14 2 3 3" xfId="7618" xr:uid="{66F386EF-2AB0-4F17-BF51-C49C862D8849}"/>
    <cellStyle name="Salida 14 2 3 3 2" xfId="22726" xr:uid="{A1ED6DED-2E98-4A42-AB9E-A16F611AE853}"/>
    <cellStyle name="Salida 14 2 3 4" xfId="17816" xr:uid="{2698B956-6439-46E5-891A-6222183A04A0}"/>
    <cellStyle name="Salida 14 2 4" xfId="3011" xr:uid="{E0CBF756-558E-4735-A9B2-84CEAC36887D}"/>
    <cellStyle name="Salida 14 2 4 2" xfId="5648" xr:uid="{C02B6C5E-A84C-414B-9C41-D18B2D96F0EE}"/>
    <cellStyle name="Salida 14 2 4 2 2" xfId="11959" xr:uid="{E7FD0BF7-8354-4961-9113-C4F3A91653F8}"/>
    <cellStyle name="Salida 14 2 4 2 2 2" xfId="27067" xr:uid="{081B478E-2792-4E88-A789-E5A250AA9788}"/>
    <cellStyle name="Salida 14 2 4 2 3" xfId="7311" xr:uid="{54AF5592-ACAD-43A9-8A01-046F46AE2B7D}"/>
    <cellStyle name="Salida 14 2 4 2 3 2" xfId="22419" xr:uid="{3057F9FE-0026-4C35-B5B2-4086AD5C5DAA}"/>
    <cellStyle name="Salida 14 2 4 2 4" xfId="20756" xr:uid="{8831C7C2-E56D-4B8C-9CE8-9155C5EAB77B}"/>
    <cellStyle name="Salida 14 2 4 3" xfId="9393" xr:uid="{133B1935-9D82-4384-8739-7C08EA192590}"/>
    <cellStyle name="Salida 14 2 4 3 2" xfId="24501" xr:uid="{409AF8E6-9CAE-4FD9-9AB9-CB1D06260EB2}"/>
    <cellStyle name="Salida 14 2 4 4" xfId="7291" xr:uid="{B46FCBAB-B605-497E-A094-B77A4D784C7E}"/>
    <cellStyle name="Salida 14 2 4 4 2" xfId="22399" xr:uid="{1C2D0FD9-2CD2-42CD-BFCF-F19DF7AB7288}"/>
    <cellStyle name="Salida 14 2 4 5" xfId="18119" xr:uid="{06EC9AD4-88B7-4218-99B9-7EEC1AE9EB81}"/>
    <cellStyle name="Salida 14 2 5" xfId="3337" xr:uid="{8C848C11-6000-4915-BD1D-7EC91E6D049B}"/>
    <cellStyle name="Salida 14 2 5 2" xfId="5974" xr:uid="{C6962527-CC7B-4F60-8E10-9FEE2FDE7B43}"/>
    <cellStyle name="Salida 14 2 5 2 2" xfId="12285" xr:uid="{0B00B646-9201-4C0A-B567-B217846DC7D0}"/>
    <cellStyle name="Salida 14 2 5 2 2 2" xfId="27393" xr:uid="{07FD75B2-62C5-4F85-ACD6-34598E855AED}"/>
    <cellStyle name="Salida 14 2 5 2 3" xfId="7090" xr:uid="{2A77332E-954C-4A9C-8A91-1B0047346813}"/>
    <cellStyle name="Salida 14 2 5 2 3 2" xfId="22198" xr:uid="{1A57AE5C-FF5D-47F0-B224-BA50E1F9356D}"/>
    <cellStyle name="Salida 14 2 5 2 4" xfId="21082" xr:uid="{34FB3158-C1B0-4EBA-8B67-B0899055B790}"/>
    <cellStyle name="Salida 14 2 5 3" xfId="9719" xr:uid="{E2B7FA86-1CEE-4033-A619-D25BE61404A3}"/>
    <cellStyle name="Salida 14 2 5 3 2" xfId="24827" xr:uid="{E073E07D-9C04-4BDD-8F66-856C1CCCF863}"/>
    <cellStyle name="Salida 14 2 5 4" xfId="7275" xr:uid="{A9FE37B6-2559-4DE7-88AB-9677D46493C8}"/>
    <cellStyle name="Salida 14 2 5 4 2" xfId="22383" xr:uid="{0DA75FF6-3DC9-483E-A93F-D0175DAF8ADF}"/>
    <cellStyle name="Salida 14 2 5 5" xfId="18445" xr:uid="{D605E3CE-08C0-4C20-97A3-7AD65B218F59}"/>
    <cellStyle name="Salida 14 2 6" xfId="3643" xr:uid="{184F58C6-632F-4921-91B4-FB144A890770}"/>
    <cellStyle name="Salida 14 2 6 2" xfId="6280" xr:uid="{519EDCFD-D7CB-4444-A366-9C2EEEED8AE2}"/>
    <cellStyle name="Salida 14 2 6 2 2" xfId="12591" xr:uid="{3D36E4E6-54BB-429E-A564-E5B0A3FB00AD}"/>
    <cellStyle name="Salida 14 2 6 2 2 2" xfId="27699" xr:uid="{28FA01EB-5BB9-4FDA-809E-16BC8D22EEF6}"/>
    <cellStyle name="Salida 14 2 6 2 3" xfId="15868" xr:uid="{C691F5F0-A917-49D7-B47A-036A08795E28}"/>
    <cellStyle name="Salida 14 2 6 2 3 2" xfId="30976" xr:uid="{141C8D31-BBE0-459A-A952-AF70CB623FF9}"/>
    <cellStyle name="Salida 14 2 6 2 4" xfId="21388" xr:uid="{EA78D1C8-C9FD-44BE-8440-279B73216AF9}"/>
    <cellStyle name="Salida 14 2 6 3" xfId="10025" xr:uid="{E44DCC1D-BB8F-4300-AA96-8B6DE6FF6D3D}"/>
    <cellStyle name="Salida 14 2 6 3 2" xfId="25133" xr:uid="{4B9FE9A4-D70C-4495-BDEF-50A5C519DCC7}"/>
    <cellStyle name="Salida 14 2 6 4" xfId="15200" xr:uid="{E5A51B00-4FA1-4A06-84D5-2AC7EE364A99}"/>
    <cellStyle name="Salida 14 2 6 4 2" xfId="30308" xr:uid="{4D79E01E-85E5-4C3A-914F-D3DEBB937958}"/>
    <cellStyle name="Salida 14 2 6 5" xfId="18751" xr:uid="{F3698FA9-049E-428A-B084-BD5A7077616C}"/>
    <cellStyle name="Salida 14 2 7" xfId="4004" xr:uid="{9B268DEC-CCB2-4195-95B3-023DC322F46B}"/>
    <cellStyle name="Salida 14 2 7 2" xfId="6641" xr:uid="{7115AE2A-5432-467D-BC28-F50529C50BEC}"/>
    <cellStyle name="Salida 14 2 7 2 2" xfId="12952" xr:uid="{70F97D9F-3CB9-48B7-BE40-B4A0D020CA2A}"/>
    <cellStyle name="Salida 14 2 7 2 2 2" xfId="28060" xr:uid="{722D61AA-35F0-4247-AC02-12C684E37A59}"/>
    <cellStyle name="Salida 14 2 7 2 3" xfId="16642" xr:uid="{2A2772D2-0677-4AC7-936E-883D8932F4B5}"/>
    <cellStyle name="Salida 14 2 7 2 3 2" xfId="31750" xr:uid="{C017379D-9C59-4247-A934-F7DBCB3FE71F}"/>
    <cellStyle name="Salida 14 2 7 2 4" xfId="21749" xr:uid="{CF3FF202-83C8-45C6-AB76-2350F3DE987A}"/>
    <cellStyle name="Salida 14 2 7 3" xfId="10386" xr:uid="{EC578420-7B3E-462E-9F14-CEF89242FA70}"/>
    <cellStyle name="Salida 14 2 7 3 2" xfId="25494" xr:uid="{CAA8FD5D-239C-4C66-8DC6-4DF87F5AE0DD}"/>
    <cellStyle name="Salida 14 2 7 4" xfId="15087" xr:uid="{8A55B042-3E52-4D28-9841-AE7876050CA5}"/>
    <cellStyle name="Salida 14 2 7 4 2" xfId="30195" xr:uid="{BE7CB64F-2DAF-4191-9F05-A3E9E305D833}"/>
    <cellStyle name="Salida 14 2 7 5" xfId="19112" xr:uid="{A04B731D-A32C-4995-9E76-732ECF408763}"/>
    <cellStyle name="Salida 14 2 8" xfId="4317" xr:uid="{DE36F91D-0E9D-42BE-98D8-BEC20967C69E}"/>
    <cellStyle name="Salida 14 2 8 2" xfId="6954" xr:uid="{33FB03CC-CE70-4F29-A33E-938BAE1DC281}"/>
    <cellStyle name="Salida 14 2 8 2 2" xfId="13265" xr:uid="{09E75F40-F72E-4053-A677-D3ED896B5B52}"/>
    <cellStyle name="Salida 14 2 8 2 2 2" xfId="28373" xr:uid="{BFC0BE7A-4B51-4B9E-99B4-EBD902299B3B}"/>
    <cellStyle name="Salida 14 2 8 2 3" xfId="16929" xr:uid="{D6164668-5527-4B16-B56A-7509D48D074B}"/>
    <cellStyle name="Salida 14 2 8 2 3 2" xfId="32037" xr:uid="{C006D79E-3A0E-44EE-9C3A-E9FD736E77D1}"/>
    <cellStyle name="Salida 14 2 8 2 4" xfId="22062" xr:uid="{9F749AAA-573B-4BCB-936A-65DBF42E5F09}"/>
    <cellStyle name="Salida 14 2 8 3" xfId="10699" xr:uid="{FE79F580-4DA0-4F00-8034-9B19E912E23B}"/>
    <cellStyle name="Salida 14 2 8 3 2" xfId="25807" xr:uid="{3317F6CD-74BD-4DB2-A3E9-0BEB90F2FDB0}"/>
    <cellStyle name="Salida 14 2 8 4" xfId="13683" xr:uid="{0E1FD916-3181-42DB-9938-63759B9963F7}"/>
    <cellStyle name="Salida 14 2 8 4 2" xfId="28791" xr:uid="{356BBAB1-67B8-4373-8EF6-51F8132CF894}"/>
    <cellStyle name="Salida 14 2 8 5" xfId="19425" xr:uid="{73D5E614-B3E7-42FB-9868-B817DDDC7D70}"/>
    <cellStyle name="Salida 14 2 9" xfId="4569" xr:uid="{9B773419-D68C-4B4F-B06B-9D57068B6E58}"/>
    <cellStyle name="Salida 14 2 9 2" xfId="10951" xr:uid="{75E1586C-088F-4853-A293-41B628F3604B}"/>
    <cellStyle name="Salida 14 2 9 2 2" xfId="26059" xr:uid="{876F823C-AB24-4973-8608-5B57F779F246}"/>
    <cellStyle name="Salida 14 2 9 3" xfId="16020" xr:uid="{44962B41-2A55-40A2-9882-F47B21746087}"/>
    <cellStyle name="Salida 14 2 9 3 2" xfId="31128" xr:uid="{694C3F01-9CED-44D9-BE4D-3A5AFDFE069E}"/>
    <cellStyle name="Salida 14 2 9 4" xfId="19677" xr:uid="{C36BC3D5-4AE0-4012-8EC4-245BB5C38456}"/>
    <cellStyle name="Salida 14 3" xfId="1801" xr:uid="{05148216-F09D-4714-99DE-D5532B2B3D99}"/>
    <cellStyle name="Salida 14 3 10" xfId="8302" xr:uid="{64890C09-21A6-4713-9ADF-874285B65C8D}"/>
    <cellStyle name="Salida 14 3 10 2" xfId="23410" xr:uid="{AB2AD27F-0CBA-4CED-8828-F17C2BD05957}"/>
    <cellStyle name="Salida 14 3 11" xfId="13455" xr:uid="{D5EA89CC-55F5-4B1D-945F-E40413DC6CA3}"/>
    <cellStyle name="Salida 14 3 11 2" xfId="28563" xr:uid="{E3B6AA9A-7B96-4058-AE3F-596C71D2FD35}"/>
    <cellStyle name="Salida 14 3 12" xfId="9158" xr:uid="{855F3DB2-DCA9-4083-9FD6-C275F3F49C95}"/>
    <cellStyle name="Salida 14 3 12 2" xfId="24266" xr:uid="{4375C901-B38B-4B8D-B17A-3C0CF342B9D0}"/>
    <cellStyle name="Salida 14 3 13" xfId="17026" xr:uid="{54306A0D-F9DC-4BBC-85AB-DF2145A6E112}"/>
    <cellStyle name="Salida 14 3 2" xfId="2361" xr:uid="{FB877099-905F-44B0-816F-DE5042163786}"/>
    <cellStyle name="Salida 14 3 2 2" xfId="4998" xr:uid="{1A0D188E-9FF5-4705-9F25-B8DDF6FA14C9}"/>
    <cellStyle name="Salida 14 3 2 2 2" xfId="11362" xr:uid="{386D7EFF-41C6-42AD-BE02-DD26B244B8CF}"/>
    <cellStyle name="Salida 14 3 2 2 2 2" xfId="26470" xr:uid="{6A3C8F29-65B1-4A15-9A39-416A33CE62A2}"/>
    <cellStyle name="Salida 14 3 2 2 3" xfId="13458" xr:uid="{6FCF2BC5-64A2-4C70-8681-278C37635268}"/>
    <cellStyle name="Salida 14 3 2 2 3 2" xfId="28566" xr:uid="{9B9C5321-4F5D-4A27-9307-8644AD26B2AD}"/>
    <cellStyle name="Salida 14 3 2 2 4" xfId="20106" xr:uid="{53416344-B169-4DA9-B7F9-3AE673731F86}"/>
    <cellStyle name="Salida 14 3 2 3" xfId="8828" xr:uid="{750BBC1F-B44F-4ACC-BB48-9973AF4E1FF5}"/>
    <cellStyle name="Salida 14 3 2 3 2" xfId="23936" xr:uid="{ED4BAFEF-F99C-4383-9F8D-8E0D471EDDE9}"/>
    <cellStyle name="Salida 14 3 3" xfId="2258" xr:uid="{EE005978-9D6B-4CDB-BFED-DEB8FB8CC0BB}"/>
    <cellStyle name="Salida 14 3 3 2" xfId="4895" xr:uid="{395B76FA-B5F3-44C6-BAD8-333C0129BD21}"/>
    <cellStyle name="Salida 14 3 3 2 2" xfId="11259" xr:uid="{51139DA8-C832-4711-963A-02A286157B6F}"/>
    <cellStyle name="Salida 14 3 3 2 2 2" xfId="26367" xr:uid="{334F6992-214E-4E73-BC25-ED0892B1C0C5}"/>
    <cellStyle name="Salida 14 3 3 2 3" xfId="15041" xr:uid="{1460E00B-A69B-43E3-829F-360D2600B257}"/>
    <cellStyle name="Salida 14 3 3 2 3 2" xfId="30149" xr:uid="{6194FA0E-E1D8-4C1F-AEF1-2E8B566A8C16}"/>
    <cellStyle name="Salida 14 3 3 2 4" xfId="20003" xr:uid="{76044B86-048A-4C9C-A09F-5708E76447C3}"/>
    <cellStyle name="Salida 14 3 3 3" xfId="13675" xr:uid="{A925421C-8C09-4E5F-AF8D-EB1C604A0EBF}"/>
    <cellStyle name="Salida 14 3 3 3 2" xfId="28783" xr:uid="{5D24EC97-14DB-48D5-A92E-D7DB253E0C64}"/>
    <cellStyle name="Salida 14 3 3 4" xfId="17483" xr:uid="{65C93AD7-DC30-40F9-B9D2-66D36299EE62}"/>
    <cellStyle name="Salida 14 3 4" xfId="2642" xr:uid="{3B9A50C0-63A3-43E5-8E7B-D2E744DF4C48}"/>
    <cellStyle name="Salida 14 3 4 2" xfId="5279" xr:uid="{8EADB5AC-C53A-48A1-9A44-EE2589C6ABB0}"/>
    <cellStyle name="Salida 14 3 4 2 2" xfId="11643" xr:uid="{FE509D11-C0A9-4C70-9DCC-7A6FFBF10009}"/>
    <cellStyle name="Salida 14 3 4 2 2 2" xfId="26751" xr:uid="{5A189E4E-B920-4E58-A457-7CB55E8BAB55}"/>
    <cellStyle name="Salida 14 3 4 2 3" xfId="7776" xr:uid="{22168767-0291-44BD-AB31-6218A853E782}"/>
    <cellStyle name="Salida 14 3 4 2 3 2" xfId="22884" xr:uid="{46C2C2DA-B17A-4764-8182-03C17AE113DF}"/>
    <cellStyle name="Salida 14 3 4 2 4" xfId="20387" xr:uid="{13389617-009F-41D5-BC68-87F7C99E5A9B}"/>
    <cellStyle name="Salida 14 3 4 3" xfId="9109" xr:uid="{719769BA-3025-4233-8704-FDFC3A8504C1}"/>
    <cellStyle name="Salida 14 3 4 3 2" xfId="24217" xr:uid="{D4B71FF4-AEA7-4B91-A252-33500F4E4729}"/>
    <cellStyle name="Salida 14 3 4 4" xfId="13604" xr:uid="{557C7351-13CE-4C81-AC72-BA949D2F71F9}"/>
    <cellStyle name="Salida 14 3 4 4 2" xfId="28712" xr:uid="{2866F450-37D0-4843-AC29-D77E67E2D5FC}"/>
    <cellStyle name="Salida 14 3 4 5" xfId="17750" xr:uid="{528BB2AE-F456-4A58-BEA1-B6C8DFDEBC27}"/>
    <cellStyle name="Salida 14 3 5" xfId="2272" xr:uid="{F0631FE0-FE0A-4070-948A-3F6B79409674}"/>
    <cellStyle name="Salida 14 3 5 2" xfId="4909" xr:uid="{7E5E32EC-CD82-4BCD-8283-82943CD2CD67}"/>
    <cellStyle name="Salida 14 3 5 2 2" xfId="11273" xr:uid="{0A7F6A4D-A6B0-41FB-B44E-AE7D30ACF637}"/>
    <cellStyle name="Salida 14 3 5 2 2 2" xfId="26381" xr:uid="{2C312971-FFD3-4E45-9D65-12F5499FC418}"/>
    <cellStyle name="Salida 14 3 5 2 3" xfId="15753" xr:uid="{7E20FBFA-D18E-4152-8823-F2F4E363ACDE}"/>
    <cellStyle name="Salida 14 3 5 2 3 2" xfId="30861" xr:uid="{D1EDE312-488D-4A8B-881C-AA02B354A2EA}"/>
    <cellStyle name="Salida 14 3 5 2 4" xfId="20017" xr:uid="{4962937B-2C1F-49EC-BCB6-3AF76FF76CD7}"/>
    <cellStyle name="Salida 14 3 5 3" xfId="8739" xr:uid="{987FB11B-52CF-4915-A143-D77498BF2EE1}"/>
    <cellStyle name="Salida 14 3 5 3 2" xfId="23847" xr:uid="{00D90574-81B9-4ABB-90D3-A512ADE0A833}"/>
    <cellStyle name="Salida 14 3 5 4" xfId="9269" xr:uid="{7F220C06-98CF-4CDD-84D1-2EE3E4717CE3}"/>
    <cellStyle name="Salida 14 3 5 4 2" xfId="24377" xr:uid="{4E159598-ACE0-42F0-8340-B448561E99E8}"/>
    <cellStyle name="Salida 14 3 5 5" xfId="17497" xr:uid="{881BAF16-61D2-4893-8772-94100641DEB1}"/>
    <cellStyle name="Salida 14 3 6" xfId="2304" xr:uid="{CD3456C8-C4EF-4C29-9FBF-43BACC086670}"/>
    <cellStyle name="Salida 14 3 6 2" xfId="4941" xr:uid="{B4B4B6C8-3CC1-4E9D-99BB-8771AD11A790}"/>
    <cellStyle name="Salida 14 3 6 2 2" xfId="11305" xr:uid="{3266C8F5-03A7-49A9-B9BB-12F3DD2A4E68}"/>
    <cellStyle name="Salida 14 3 6 2 2 2" xfId="26413" xr:uid="{D6758FCC-A25D-4665-8341-19AF2EBB0643}"/>
    <cellStyle name="Salida 14 3 6 2 3" xfId="15488" xr:uid="{63F07FFA-96E6-4E1B-B5A3-6E24B66BB659}"/>
    <cellStyle name="Salida 14 3 6 2 3 2" xfId="30596" xr:uid="{DAE91894-87B1-4B9F-9C03-556283D29B4B}"/>
    <cellStyle name="Salida 14 3 6 2 4" xfId="20049" xr:uid="{C26C0ECC-A05C-472F-800F-D6A62C498835}"/>
    <cellStyle name="Salida 14 3 6 3" xfId="8771" xr:uid="{E39F6C46-1A07-43E1-B9D9-B038C65FE341}"/>
    <cellStyle name="Salida 14 3 6 3 2" xfId="23879" xr:uid="{8698929A-3E3F-4237-8150-CD173F246741}"/>
    <cellStyle name="Salida 14 3 6 4" xfId="7446" xr:uid="{32FE1DEC-0E7F-46B3-A0C3-A0DB36108834}"/>
    <cellStyle name="Salida 14 3 6 4 2" xfId="22554" xr:uid="{57E4F15C-0EDD-4BA7-A200-F849F466D259}"/>
    <cellStyle name="Salida 14 3 6 5" xfId="17529" xr:uid="{60FE4548-EEDB-4316-BE66-A5BA3B22C547}"/>
    <cellStyle name="Salida 14 3 7" xfId="3873" xr:uid="{C7FCF705-AFFC-4EBD-A4D3-AAF794253C2C}"/>
    <cellStyle name="Salida 14 3 7 2" xfId="6510" xr:uid="{185C4EE7-72DB-4BC7-B7CB-F52D397104DD}"/>
    <cellStyle name="Salida 14 3 7 2 2" xfId="12821" xr:uid="{163A5905-DC44-44A3-864A-C04CAD1CFB35}"/>
    <cellStyle name="Salida 14 3 7 2 2 2" xfId="27929" xr:uid="{E2874129-1C50-4DBD-B0EB-29830727CFEE}"/>
    <cellStyle name="Salida 14 3 7 2 3" xfId="15547" xr:uid="{A0738543-259B-4BF4-BFFC-684D0079E164}"/>
    <cellStyle name="Salida 14 3 7 2 3 2" xfId="30655" xr:uid="{445040EE-37A0-44C8-8D26-BD9C73861CA7}"/>
    <cellStyle name="Salida 14 3 7 2 4" xfId="21618" xr:uid="{3092A961-55F1-4821-8F29-54919743492D}"/>
    <cellStyle name="Salida 14 3 7 3" xfId="10255" xr:uid="{0B3429E1-264C-477B-A3D4-B22733745BD5}"/>
    <cellStyle name="Salida 14 3 7 3 2" xfId="25363" xr:uid="{35E252F2-057E-4B15-82E9-98E9F0F75137}"/>
    <cellStyle name="Salida 14 3 7 4" xfId="14971" xr:uid="{8DEAB0D5-7FA0-4C84-9C64-51609EE55F87}"/>
    <cellStyle name="Salida 14 3 7 4 2" xfId="30079" xr:uid="{D666209B-3C99-49EA-B42C-481420D92A42}"/>
    <cellStyle name="Salida 14 3 7 5" xfId="18981" xr:uid="{AF150E7A-6E57-4251-96D5-705130258917}"/>
    <cellStyle name="Salida 14 3 8" xfId="4255" xr:uid="{9E820AB9-2448-417C-8768-AF72EDC91387}"/>
    <cellStyle name="Salida 14 3 8 2" xfId="6892" xr:uid="{939E8CE9-1DE9-4D1A-A142-9E4D1EDE91BC}"/>
    <cellStyle name="Salida 14 3 8 2 2" xfId="13203" xr:uid="{A16E80C7-14A1-48B9-B808-0F99589863E7}"/>
    <cellStyle name="Salida 14 3 8 2 2 2" xfId="28311" xr:uid="{3B737DE4-B17E-4204-9672-48A3EE301671}"/>
    <cellStyle name="Salida 14 3 8 2 3" xfId="16867" xr:uid="{C4E8B80B-5EC1-4113-B132-6A88B77EF49E}"/>
    <cellStyle name="Salida 14 3 8 2 3 2" xfId="31975" xr:uid="{88B53A10-FD2A-4CC1-93C9-787DE557990D}"/>
    <cellStyle name="Salida 14 3 8 2 4" xfId="22000" xr:uid="{932D6DE7-57FE-4862-8271-585F05A20FD0}"/>
    <cellStyle name="Salida 14 3 8 3" xfId="10637" xr:uid="{927B34C0-15A3-4969-B5FA-F3534C27E813}"/>
    <cellStyle name="Salida 14 3 8 3 2" xfId="25745" xr:uid="{A16F41A4-2CEE-4DDF-A5CB-15A2E9B72C77}"/>
    <cellStyle name="Salida 14 3 8 4" xfId="7681" xr:uid="{79BB782A-1A84-4615-9554-5EB61E6A3B1B}"/>
    <cellStyle name="Salida 14 3 8 4 2" xfId="22789" xr:uid="{D29C5F6E-52A4-4503-A453-A1F74EDA7EA5}"/>
    <cellStyle name="Salida 14 3 8 5" xfId="19363" xr:uid="{A8BA0D9F-C5A7-412E-B2DB-B03F7CC07C3D}"/>
    <cellStyle name="Salida 14 3 9" xfId="4438" xr:uid="{B0BD9F7E-3F04-4761-B0B2-433EFF65F84D}"/>
    <cellStyle name="Salida 14 3 9 2" xfId="10820" xr:uid="{2BCB1519-8B7F-4B22-AFE2-BB59FEEACE9F}"/>
    <cellStyle name="Salida 14 3 9 2 2" xfId="25928" xr:uid="{ED0A41EA-1747-4615-9EA0-7240F4D584B4}"/>
    <cellStyle name="Salida 14 3 9 3" xfId="14727" xr:uid="{71D4333E-0F00-4BBB-9C0D-0FE993D1C5EA}"/>
    <cellStyle name="Salida 14 3 9 3 2" xfId="29835" xr:uid="{41826F45-E858-42C7-96AA-3CDC022B1BD6}"/>
    <cellStyle name="Salida 14 3 9 4" xfId="19546" xr:uid="{12803E20-FE58-4B47-B9BF-877037ED4FB1}"/>
    <cellStyle name="Salida 14 4" xfId="2123" xr:uid="{CB6D8DA3-DE19-41F8-B647-7B9867218338}"/>
    <cellStyle name="Salida 14 4 10" xfId="16011" xr:uid="{9BFC0018-8C57-4640-A1A9-88C09A6DD27E}"/>
    <cellStyle name="Salida 14 4 10 2" xfId="31119" xr:uid="{E6F7F8D0-A72F-4A70-B910-DCB3EB7F7A62}"/>
    <cellStyle name="Salida 14 4 11" xfId="15954" xr:uid="{AD551719-17AD-4D49-B3E1-9739D691701A}"/>
    <cellStyle name="Salida 14 4 11 2" xfId="31062" xr:uid="{9EF187A9-FD57-485F-BB6E-136C9BA8A94D}"/>
    <cellStyle name="Salida 14 4 12" xfId="17348" xr:uid="{F32F420F-3248-4C7C-93DB-B70EDABD1C56}"/>
    <cellStyle name="Salida 14 4 2" xfId="2613" xr:uid="{8C874B01-BA2D-463D-BB04-F65EFD9FAC2D}"/>
    <cellStyle name="Salida 14 4 2 2" xfId="5250" xr:uid="{0AFE6DB4-141F-45D4-AFF1-95F10416FA11}"/>
    <cellStyle name="Salida 14 4 2 2 2" xfId="11614" xr:uid="{C3B38E8A-645D-4A8F-A8B7-4D413600FFC0}"/>
    <cellStyle name="Salida 14 4 2 2 2 2" xfId="26722" xr:uid="{E4B91502-F7CD-419C-AA3E-AEA3CD59B194}"/>
    <cellStyle name="Salida 14 4 2 2 3" xfId="13404" xr:uid="{83D4D5F9-1DE6-409B-BEB8-8913E9F727A1}"/>
    <cellStyle name="Salida 14 4 2 2 3 2" xfId="28512" xr:uid="{F15CD133-986E-492B-8743-E67655F36913}"/>
    <cellStyle name="Salida 14 4 2 2 4" xfId="20358" xr:uid="{C287F5C9-2E82-4B5E-BB13-56CE6EB2E726}"/>
    <cellStyle name="Salida 14 4 2 3" xfId="9080" xr:uid="{69AE0C36-F48A-4592-B014-6B1CBD040A20}"/>
    <cellStyle name="Salida 14 4 2 3 2" xfId="24188" xr:uid="{69CD05ED-7267-40B1-AADA-159BB41098D2}"/>
    <cellStyle name="Salida 14 4 2 4" xfId="14372" xr:uid="{605070C2-E5E9-40CD-B28F-21CB8BCF7B0B}"/>
    <cellStyle name="Salida 14 4 2 4 2" xfId="29480" xr:uid="{CBFC23F8-71A8-4DA3-AA0D-5D1484637AFB}"/>
    <cellStyle name="Salida 14 4 2 5" xfId="11820" xr:uid="{D2BB26EA-8C72-4B0D-8E57-7C98BCB4BB1A}"/>
    <cellStyle name="Salida 14 4 2 5 2" xfId="26928" xr:uid="{C5835BD9-9CAC-41BB-A54E-0717EFCB71C7}"/>
    <cellStyle name="Salida 14 4 2 6" xfId="17721" xr:uid="{20FD76EA-BC1C-4A81-81B2-B47758616430}"/>
    <cellStyle name="Salida 14 4 3" xfId="2878" xr:uid="{BB60ED11-A4C4-42E1-9E35-2340D21F2730}"/>
    <cellStyle name="Salida 14 4 3 2" xfId="5515" xr:uid="{0CB6098F-455A-4159-92E0-EF09E4FF9199}"/>
    <cellStyle name="Salida 14 4 3 2 2" xfId="11826" xr:uid="{484AA80E-FC30-4009-845F-254C77025D55}"/>
    <cellStyle name="Salida 14 4 3 2 2 2" xfId="26934" xr:uid="{3BBB128D-43AC-4AB1-898F-0F4F90B30193}"/>
    <cellStyle name="Salida 14 4 3 2 3" xfId="16292" xr:uid="{19AFCB52-F6C2-43CB-812A-404F84C4ACB8}"/>
    <cellStyle name="Salida 14 4 3 2 3 2" xfId="31400" xr:uid="{D9B4F8AE-6A45-4A25-9ED7-1F9881FF90A1}"/>
    <cellStyle name="Salida 14 4 3 2 4" xfId="20623" xr:uid="{F5F78717-453D-4806-9756-EC8FAABF9C25}"/>
    <cellStyle name="Salida 14 4 3 3" xfId="9223" xr:uid="{9C0E27E7-2CE7-4BDE-9ADC-6A4E57DA7425}"/>
    <cellStyle name="Salida 14 4 3 3 2" xfId="24331" xr:uid="{CDD7FAC7-24FC-43DC-A3E1-48D44F06DC1B}"/>
    <cellStyle name="Salida 14 4 3 4" xfId="17986" xr:uid="{DA26FDEC-FE38-4D34-A5E1-925E04F8D023}"/>
    <cellStyle name="Salida 14 4 4" xfId="3181" xr:uid="{77A2A769-4037-4281-9C2E-444D082C82AE}"/>
    <cellStyle name="Salida 14 4 4 2" xfId="5818" xr:uid="{452A1E8A-AC04-499C-ADCF-1D0D5AE877DE}"/>
    <cellStyle name="Salida 14 4 4 2 2" xfId="12129" xr:uid="{0A6D05F5-57F9-4DEF-8ED1-219A4C3632EF}"/>
    <cellStyle name="Salida 14 4 4 2 2 2" xfId="27237" xr:uid="{4903BCCA-5FC3-4FB7-928F-9E19C54BF827}"/>
    <cellStyle name="Salida 14 4 4 2 3" xfId="14180" xr:uid="{513A2560-F74D-4F16-B488-D5557919054B}"/>
    <cellStyle name="Salida 14 4 4 2 3 2" xfId="29288" xr:uid="{946A89E1-6A48-4FCD-992B-75C796ED38A3}"/>
    <cellStyle name="Salida 14 4 4 2 4" xfId="20926" xr:uid="{FF9439F2-007C-4E60-ABD1-65ED11FD93A8}"/>
    <cellStyle name="Salida 14 4 4 3" xfId="9563" xr:uid="{B6FE90C8-591A-429D-8D49-812EC943A552}"/>
    <cellStyle name="Salida 14 4 4 3 2" xfId="24671" xr:uid="{63529DDD-E2EF-41A0-AF84-A948E7049EAB}"/>
    <cellStyle name="Salida 14 4 4 4" xfId="13623" xr:uid="{940775DB-8525-4CDA-887E-C2E8242F1F96}"/>
    <cellStyle name="Salida 14 4 4 4 2" xfId="28731" xr:uid="{396C954D-B5D7-4CDE-9AA8-585820E28F4E}"/>
    <cellStyle name="Salida 14 4 4 5" xfId="18289" xr:uid="{5D9378CB-4FD3-4F64-8D9F-A905100A8D79}"/>
    <cellStyle name="Salida 14 4 5" xfId="3507" xr:uid="{3A82B0BF-166F-45F7-9337-67AFA3A7DB11}"/>
    <cellStyle name="Salida 14 4 5 2" xfId="6144" xr:uid="{6041766F-E812-4526-9924-39CB57C938F5}"/>
    <cellStyle name="Salida 14 4 5 2 2" xfId="12455" xr:uid="{AB95A565-51F0-417D-95EF-C814660EC306}"/>
    <cellStyle name="Salida 14 4 5 2 2 2" xfId="27563" xr:uid="{5AAF5968-4D0C-433C-BA6F-0602375653A4}"/>
    <cellStyle name="Salida 14 4 5 2 3" xfId="7368" xr:uid="{E6B5CF3C-4BF5-48A6-BEF9-4A443C5E5FA1}"/>
    <cellStyle name="Salida 14 4 5 2 3 2" xfId="22476" xr:uid="{3F7AA822-81AB-41CB-8DAD-231CA9838C92}"/>
    <cellStyle name="Salida 14 4 5 2 4" xfId="21252" xr:uid="{9814C5FC-4766-42E7-A038-B3310EAC8B9E}"/>
    <cellStyle name="Salida 14 4 5 3" xfId="9889" xr:uid="{E8E83F33-5908-4436-B892-7D67830D5BE0}"/>
    <cellStyle name="Salida 14 4 5 3 2" xfId="24997" xr:uid="{96C2D2D4-9D21-4A0A-A1EB-2B767352067F}"/>
    <cellStyle name="Salida 14 4 5 4" xfId="14622" xr:uid="{69DD6759-D1D9-42A5-944C-0EC5068EAD78}"/>
    <cellStyle name="Salida 14 4 5 4 2" xfId="29730" xr:uid="{26CD9BF5-EEAE-46A3-9388-5874FF0660E0}"/>
    <cellStyle name="Salida 14 4 5 5" xfId="18615" xr:uid="{D5D198DD-9F09-4EF2-AAF6-4E7067F676B4}"/>
    <cellStyle name="Salida 14 4 6" xfId="3813" xr:uid="{E82933B9-0046-4672-80EC-52BCEB4C19B0}"/>
    <cellStyle name="Salida 14 4 6 2" xfId="6450" xr:uid="{3E2286F2-3EF5-4606-9193-BC5F4E80DFE8}"/>
    <cellStyle name="Salida 14 4 6 2 2" xfId="12761" xr:uid="{691F8D02-B39F-47DD-9673-97677409FF39}"/>
    <cellStyle name="Salida 14 4 6 2 2 2" xfId="27869" xr:uid="{8192EA18-AD2C-42E3-9654-4ADC115BC522}"/>
    <cellStyle name="Salida 14 4 6 2 3" xfId="7893" xr:uid="{B8B64F6C-CC74-4AD2-A085-ADCE8825632C}"/>
    <cellStyle name="Salida 14 4 6 2 3 2" xfId="23001" xr:uid="{1733BC08-BB80-4CAB-ADC2-EA0CCF74902C}"/>
    <cellStyle name="Salida 14 4 6 2 4" xfId="21558" xr:uid="{4435A558-AF17-4983-9061-27D5D16A678B}"/>
    <cellStyle name="Salida 14 4 6 3" xfId="10195" xr:uid="{8C694E06-F2DE-4F08-9272-A957B9282508}"/>
    <cellStyle name="Salida 14 4 6 3 2" xfId="25303" xr:uid="{E91360FD-66AD-440A-B26E-6558261061F4}"/>
    <cellStyle name="Salida 14 4 6 4" xfId="16484" xr:uid="{62806E94-0DD5-45E3-864B-D41304F1C028}"/>
    <cellStyle name="Salida 14 4 6 4 2" xfId="31592" xr:uid="{9A574E13-A01F-43D9-A83C-DE44BD55A80B}"/>
    <cellStyle name="Salida 14 4 6 5" xfId="18921" xr:uid="{F78ABF0C-21B5-431A-8EB7-08B7D8067792}"/>
    <cellStyle name="Salida 14 4 7" xfId="4195" xr:uid="{62FDA40D-D497-4877-A26E-C5AF07E10BCE}"/>
    <cellStyle name="Salida 14 4 7 2" xfId="6832" xr:uid="{46953BB0-ADC9-42F8-ADFF-8022D9B2A535}"/>
    <cellStyle name="Salida 14 4 7 2 2" xfId="13143" xr:uid="{52CE680E-D7AB-4343-A6F8-65D2C4243EFA}"/>
    <cellStyle name="Salida 14 4 7 2 2 2" xfId="28251" xr:uid="{3E916F1B-DCCD-4BB0-84AD-0D538CA695B8}"/>
    <cellStyle name="Salida 14 4 7 2 3" xfId="16812" xr:uid="{AE269DDA-8227-40C7-9472-AA896B9D1B45}"/>
    <cellStyle name="Salida 14 4 7 2 3 2" xfId="31920" xr:uid="{1441BB10-9C21-42A1-B65E-7B0572C0E8E5}"/>
    <cellStyle name="Salida 14 4 7 2 4" xfId="21940" xr:uid="{86AE86F6-7AE6-4C8B-80F3-9385EA7BF6AC}"/>
    <cellStyle name="Salida 14 4 7 3" xfId="10577" xr:uid="{D643D2D0-805A-4A34-86D0-194B5AFAEFC2}"/>
    <cellStyle name="Salida 14 4 7 3 2" xfId="25685" xr:uid="{0AAB258B-26F2-4974-83FE-602DD2D0D0DD}"/>
    <cellStyle name="Salida 14 4 7 4" xfId="14707" xr:uid="{B51F3C51-B792-4CE0-8633-CC3E8C60CE1B}"/>
    <cellStyle name="Salida 14 4 7 4 2" xfId="29815" xr:uid="{897460FD-31D7-4CE9-ADD9-E64A231D61EC}"/>
    <cellStyle name="Salida 14 4 7 5" xfId="19303" xr:uid="{08F9F031-6D9A-4F82-8586-5CC23E9AF2BF}"/>
    <cellStyle name="Salida 14 4 8" xfId="4760" xr:uid="{D41680F1-5F33-4292-B20D-9683AA51E1F0}"/>
    <cellStyle name="Salida 14 4 8 2" xfId="11142" xr:uid="{FD2D1941-E5CD-415B-9377-4B21305FE862}"/>
    <cellStyle name="Salida 14 4 8 2 2" xfId="26250" xr:uid="{57C12EAF-CE77-4AB5-8C43-23F197254C4D}"/>
    <cellStyle name="Salida 14 4 8 3" xfId="14546" xr:uid="{87C27D0E-59FB-4796-9FA4-205912B3A994}"/>
    <cellStyle name="Salida 14 4 8 3 2" xfId="29654" xr:uid="{8604B2DA-D65D-46DD-AC48-10AE7CF8A1C7}"/>
    <cellStyle name="Salida 14 4 8 4" xfId="19868" xr:uid="{E77F65E4-F9E0-445F-9D0C-AA99C160F41C}"/>
    <cellStyle name="Salida 14 4 9" xfId="8621" xr:uid="{E0D8B785-9D0F-4874-9AAC-26E51A8F4729}"/>
    <cellStyle name="Salida 14 4 9 2" xfId="23729" xr:uid="{30B767AD-1A21-40D8-88D9-7D07CC4C1EAA}"/>
    <cellStyle name="Salida 14 5" xfId="2001" xr:uid="{3EF52D3C-DFEE-4183-8464-B4D009582260}"/>
    <cellStyle name="Salida 14 5 10" xfId="7372" xr:uid="{0A2AC4C0-5D4C-4955-A245-D10749E7B079}"/>
    <cellStyle name="Salida 14 5 10 2" xfId="22480" xr:uid="{9D09B480-422F-47C7-9937-DCC40529DFEF}"/>
    <cellStyle name="Salida 14 5 11" xfId="17226" xr:uid="{89C2B0A6-266E-4436-8144-E573FCCAA727}"/>
    <cellStyle name="Salida 14 5 2" xfId="2763" xr:uid="{D1918611-028D-401B-9FDF-D4D8CEC91E6E}"/>
    <cellStyle name="Salida 14 5 2 2" xfId="5400" xr:uid="{7F411402-34A9-47EE-AEA7-CB25A54738E4}"/>
    <cellStyle name="Salida 14 5 2 2 2" xfId="11749" xr:uid="{578DB225-F789-479E-B76B-D9B6357AD305}"/>
    <cellStyle name="Salida 14 5 2 2 2 2" xfId="26857" xr:uid="{21BD7525-ADB3-4FB0-906A-A4522EAB13EB}"/>
    <cellStyle name="Salida 14 5 2 2 3" xfId="9259" xr:uid="{854A11C9-AB28-47A6-8FD0-165D4AC43579}"/>
    <cellStyle name="Salida 14 5 2 2 3 2" xfId="24367" xr:uid="{46066723-45EC-4BFB-A0C2-6377991525BA}"/>
    <cellStyle name="Salida 14 5 2 2 4" xfId="20508" xr:uid="{5099106B-87F7-45A1-93AC-D1B302DA4647}"/>
    <cellStyle name="Salida 14 5 2 3" xfId="7192" xr:uid="{9969EB95-DC84-4B58-99CC-B81542E3703A}"/>
    <cellStyle name="Salida 14 5 2 3 2" xfId="22300" xr:uid="{C6EAE027-00A6-4DF9-A98A-5D529C496A55}"/>
    <cellStyle name="Salida 14 5 2 4" xfId="17871" xr:uid="{2C6EDBAF-261A-47C9-B736-BA582DD892CD}"/>
    <cellStyle name="Salida 14 5 3" xfId="3066" xr:uid="{C8934563-451F-4382-B92F-942926367BF4}"/>
    <cellStyle name="Salida 14 5 3 2" xfId="5703" xr:uid="{6F8AD47A-CE25-414F-B747-59EBEF428965}"/>
    <cellStyle name="Salida 14 5 3 2 2" xfId="12014" xr:uid="{456AEBE4-09A9-4313-A117-4E8D122B760A}"/>
    <cellStyle name="Salida 14 5 3 2 2 2" xfId="27122" xr:uid="{75D814C9-0DDE-4CEE-B39B-F290F1BBBC59}"/>
    <cellStyle name="Salida 14 5 3 2 3" xfId="15646" xr:uid="{2A2D8017-6AFC-42B5-8369-35766C0CDD5B}"/>
    <cellStyle name="Salida 14 5 3 2 3 2" xfId="30754" xr:uid="{4818CBDE-C32E-42E3-8F82-D87960396589}"/>
    <cellStyle name="Salida 14 5 3 2 4" xfId="20811" xr:uid="{7842D932-14AD-4C9D-8A7D-F375DA6DE83F}"/>
    <cellStyle name="Salida 14 5 3 3" xfId="9448" xr:uid="{14076963-5A37-4101-A995-F7B76082BF42}"/>
    <cellStyle name="Salida 14 5 3 3 2" xfId="24556" xr:uid="{5B1FF98B-FC50-4BFF-AB13-8BBD79041328}"/>
    <cellStyle name="Salida 14 5 3 4" xfId="15058" xr:uid="{F602AC9A-A866-440D-9958-3B30184F6AB0}"/>
    <cellStyle name="Salida 14 5 3 4 2" xfId="30166" xr:uid="{DF7DD4D9-AB7A-495A-B51C-3ED91C5E7708}"/>
    <cellStyle name="Salida 14 5 3 5" xfId="18174" xr:uid="{3454553C-E235-42A9-98F8-524A78513AC0}"/>
    <cellStyle name="Salida 14 5 4" xfId="3392" xr:uid="{D6BC4566-7A77-487D-9D15-C0F9B78FEC20}"/>
    <cellStyle name="Salida 14 5 4 2" xfId="6029" xr:uid="{8FA25C15-C92D-437B-866A-A93FB5470342}"/>
    <cellStyle name="Salida 14 5 4 2 2" xfId="12340" xr:uid="{C7757077-F357-4BA1-8006-51553A236002}"/>
    <cellStyle name="Salida 14 5 4 2 2 2" xfId="27448" xr:uid="{25412889-D650-4010-AE50-0DD0C3FB17BC}"/>
    <cellStyle name="Salida 14 5 4 2 3" xfId="14523" xr:uid="{7B65E7A4-826A-42A6-BAC6-EAEA871663D9}"/>
    <cellStyle name="Salida 14 5 4 2 3 2" xfId="29631" xr:uid="{75306A04-C9E1-4104-9225-C8088B22F27C}"/>
    <cellStyle name="Salida 14 5 4 2 4" xfId="21137" xr:uid="{23038E33-E42F-4D36-98D0-7FDB37226A12}"/>
    <cellStyle name="Salida 14 5 4 3" xfId="9774" xr:uid="{0A9DC14F-9F38-4100-803A-95C56BBC8599}"/>
    <cellStyle name="Salida 14 5 4 3 2" xfId="24882" xr:uid="{CC687B22-C1B3-45F2-A7F2-FA9A22E8E760}"/>
    <cellStyle name="Salida 14 5 4 4" xfId="15549" xr:uid="{8D97396C-B8A2-412C-A095-76615C386D7A}"/>
    <cellStyle name="Salida 14 5 4 4 2" xfId="30657" xr:uid="{79C7F1A8-AB04-4773-8422-80A519350C63}"/>
    <cellStyle name="Salida 14 5 4 5" xfId="18500" xr:uid="{2CBC8A0E-8379-4F77-9F22-8C195E91F573}"/>
    <cellStyle name="Salida 14 5 5" xfId="3698" xr:uid="{462AF7F0-D91A-42BE-86AB-3D46C47231A7}"/>
    <cellStyle name="Salida 14 5 5 2" xfId="6335" xr:uid="{9404A04A-3CAD-43E2-A3D3-F23D0A4ABBC6}"/>
    <cellStyle name="Salida 14 5 5 2 2" xfId="12646" xr:uid="{1B44E60A-4D0E-4FC7-83D9-AE999B6498EF}"/>
    <cellStyle name="Salida 14 5 5 2 2 2" xfId="27754" xr:uid="{B8AD35F6-3B2F-4815-A14E-EB93A513F285}"/>
    <cellStyle name="Salida 14 5 5 2 3" xfId="14740" xr:uid="{37FC3CFB-FD8D-4E8B-B950-99D18B6BEA59}"/>
    <cellStyle name="Salida 14 5 5 2 3 2" xfId="29848" xr:uid="{3F6F6A6B-E581-430E-8130-C6FB43118ED9}"/>
    <cellStyle name="Salida 14 5 5 2 4" xfId="21443" xr:uid="{24D56005-44B7-4469-B034-C98E6B34A2C0}"/>
    <cellStyle name="Salida 14 5 5 3" xfId="10080" xr:uid="{6B781DD8-D4F3-462B-9058-456AB3A6722A}"/>
    <cellStyle name="Salida 14 5 5 3 2" xfId="25188" xr:uid="{B84DC62C-232A-485B-8FD4-43E791363820}"/>
    <cellStyle name="Salida 14 5 5 4" xfId="14493" xr:uid="{B492D0A7-DC66-4EB6-8EA7-942AD7FF8F04}"/>
    <cellStyle name="Salida 14 5 5 4 2" xfId="29601" xr:uid="{0630ED0B-1EC3-4C20-A844-3EA961A565F8}"/>
    <cellStyle name="Salida 14 5 5 5" xfId="18806" xr:uid="{B5938AE5-18E6-447F-A38D-B69B49F08FB4}"/>
    <cellStyle name="Salida 14 5 6" xfId="4073" xr:uid="{234CC352-52D6-4200-B8D1-745A2AA96A2C}"/>
    <cellStyle name="Salida 14 5 6 2" xfId="6710" xr:uid="{B7E18AAE-E4EB-4A55-A636-AD3E08B959BD}"/>
    <cellStyle name="Salida 14 5 6 2 2" xfId="13021" xr:uid="{C7B06247-B7BE-4B98-8D1C-142BF6F69A80}"/>
    <cellStyle name="Salida 14 5 6 2 2 2" xfId="28129" xr:uid="{48C62E84-C553-4DB3-8598-890C1AEB6E6D}"/>
    <cellStyle name="Salida 14 5 6 2 3" xfId="16697" xr:uid="{D58A4FD2-72D7-4A7E-BCFE-D1E3C9587237}"/>
    <cellStyle name="Salida 14 5 6 2 3 2" xfId="31805" xr:uid="{A716CBE3-D891-49E7-B459-FFAA9D82E987}"/>
    <cellStyle name="Salida 14 5 6 2 4" xfId="21818" xr:uid="{13962C49-01F7-404B-AED4-34FC0BEE0DCD}"/>
    <cellStyle name="Salida 14 5 6 3" xfId="10455" xr:uid="{E76CAD7A-7E3D-47D7-8497-AA7866C45CEB}"/>
    <cellStyle name="Salida 14 5 6 3 2" xfId="25563" xr:uid="{CA6CEB74-4ECE-4FC3-AC75-B80B5D51B546}"/>
    <cellStyle name="Salida 14 5 6 4" xfId="16183" xr:uid="{958BCE11-0B2E-4841-988E-142D9F8DCD26}"/>
    <cellStyle name="Salida 14 5 6 4 2" xfId="31291" xr:uid="{5606AA0E-3EF6-4503-B371-D4E0C3C5DA8B}"/>
    <cellStyle name="Salida 14 5 6 5" xfId="19181" xr:uid="{8DA2D899-35D5-4660-A2A3-1650B32F2412}"/>
    <cellStyle name="Salida 14 5 7" xfId="4638" xr:uid="{A5F52219-201F-4154-9BDF-AAA3701DE212}"/>
    <cellStyle name="Salida 14 5 7 2" xfId="11020" xr:uid="{4B090B6F-AEA7-471A-9566-01D4F24A75F3}"/>
    <cellStyle name="Salida 14 5 7 2 2" xfId="26128" xr:uid="{7135471F-937C-43DD-B881-C6567F3A097E}"/>
    <cellStyle name="Salida 14 5 7 3" xfId="15270" xr:uid="{AB673515-2555-4180-A8E6-879A3D528EB7}"/>
    <cellStyle name="Salida 14 5 7 3 2" xfId="30378" xr:uid="{957A7DCF-1913-4C26-83BB-96457879EE04}"/>
    <cellStyle name="Salida 14 5 7 4" xfId="19746" xr:uid="{E141FD7A-BA10-4025-AD27-90465F62D67A}"/>
    <cellStyle name="Salida 14 5 8" xfId="8499" xr:uid="{975A03DF-AF1E-43ED-8D3F-73B8322B1317}"/>
    <cellStyle name="Salida 14 5 8 2" xfId="23607" xr:uid="{C7D36374-F83A-48D2-9162-29526917ACE4}"/>
    <cellStyle name="Salida 14 5 9" xfId="14233" xr:uid="{B33717B1-6B79-4217-A09D-BBF18E46B787}"/>
    <cellStyle name="Salida 14 5 9 2" xfId="29341" xr:uid="{353862EE-2367-4F5D-8B4B-6A702448BF95}"/>
    <cellStyle name="Salida 15" xfId="1507" xr:uid="{00000000-0005-0000-0000-0000E7050000}"/>
    <cellStyle name="Salida 15 2" xfId="1933" xr:uid="{41F87008-1A30-4F58-9F52-257FE5F8D48A}"/>
    <cellStyle name="Salida 15 2 10" xfId="8434" xr:uid="{85E2A73B-C600-4BBD-AA15-5A466F152B30}"/>
    <cellStyle name="Salida 15 2 10 2" xfId="23542" xr:uid="{AC75BFE0-BD6F-4689-B9B5-BE16234F1F47}"/>
    <cellStyle name="Salida 15 2 11" xfId="9243" xr:uid="{896C41BC-2406-4A03-863E-D9AADDB625A4}"/>
    <cellStyle name="Salida 15 2 11 2" xfId="24351" xr:uid="{CE945124-9987-4FDB-93B9-B7898F1C64EB}"/>
    <cellStyle name="Salida 15 2 12" xfId="14673" xr:uid="{EA9F0C40-E1D9-44F3-BCE1-67432DE00FFC}"/>
    <cellStyle name="Salida 15 2 12 2" xfId="29781" xr:uid="{B4B4A675-86D8-45A4-AAFB-7DCB9CE0F22B}"/>
    <cellStyle name="Salida 15 2 13" xfId="17158" xr:uid="{A5320283-8FF0-4A37-9C39-443B7147B55B}"/>
    <cellStyle name="Salida 15 2 2" xfId="2493" xr:uid="{11589F95-9F65-4900-8348-4C50FC416491}"/>
    <cellStyle name="Salida 15 2 2 2" xfId="5130" xr:uid="{0FF1A492-E169-47D0-8B75-8D522A41068F}"/>
    <cellStyle name="Salida 15 2 2 2 2" xfId="11494" xr:uid="{413865F8-1588-49FB-B494-A2D261C819A3}"/>
    <cellStyle name="Salida 15 2 2 2 2 2" xfId="26602" xr:uid="{E663C2F2-6699-4EA7-9C1C-2E5163FFED4F}"/>
    <cellStyle name="Salida 15 2 2 2 3" xfId="7798" xr:uid="{D3E95989-22A1-4EF2-BFD5-44EADA0155AB}"/>
    <cellStyle name="Salida 15 2 2 2 3 2" xfId="22906" xr:uid="{122779B0-845A-48A1-916D-A0BFCD62488E}"/>
    <cellStyle name="Salida 15 2 2 2 4" xfId="20238" xr:uid="{326F4ECD-8C7E-4C42-9931-97AA850716BE}"/>
    <cellStyle name="Salida 15 2 2 3" xfId="8960" xr:uid="{B2942888-84AD-4DDA-BD01-80CDD7CF4A92}"/>
    <cellStyle name="Salida 15 2 2 3 2" xfId="24068" xr:uid="{04E9742E-6A20-49F6-870E-723AC2040FD9}"/>
    <cellStyle name="Salida 15 2 3" xfId="2709" xr:uid="{508BEB22-5D5F-40E0-86E5-50CFD732DEFA}"/>
    <cellStyle name="Salida 15 2 3 2" xfId="5346" xr:uid="{FFE4923A-EB60-4BB7-9FA1-46671BB3D20A}"/>
    <cellStyle name="Salida 15 2 3 2 2" xfId="11695" xr:uid="{C5DF343C-233D-4AE8-A574-4B96D5003FDA}"/>
    <cellStyle name="Salida 15 2 3 2 2 2" xfId="26803" xr:uid="{5CB5465F-E722-429E-8A89-5669578C6070}"/>
    <cellStyle name="Salida 15 2 3 2 3" xfId="7556" xr:uid="{B321E27D-CB2C-48CC-87EB-0BB3D3CEA1DB}"/>
    <cellStyle name="Salida 15 2 3 2 3 2" xfId="22664" xr:uid="{202C464A-1832-4EC2-A328-884BDEF0A7F9}"/>
    <cellStyle name="Salida 15 2 3 2 4" xfId="20454" xr:uid="{5081A843-D0D2-4DF3-90BD-9DD610DB4275}"/>
    <cellStyle name="Salida 15 2 3 3" xfId="15805" xr:uid="{1DFC5A81-BA02-4B58-A948-68E197D067A2}"/>
    <cellStyle name="Salida 15 2 3 3 2" xfId="30913" xr:uid="{8C59756D-5A6B-4C09-8F76-187DF0B82267}"/>
    <cellStyle name="Salida 15 2 3 4" xfId="17817" xr:uid="{7B4AA9D5-77D1-4FD1-BE53-646059C1F7B1}"/>
    <cellStyle name="Salida 15 2 4" xfId="3012" xr:uid="{0A803EF0-84FE-430B-9164-5FF8D04B2845}"/>
    <cellStyle name="Salida 15 2 4 2" xfId="5649" xr:uid="{AB99AD8F-EAD8-4F95-A17C-7A47F47DEBD1}"/>
    <cellStyle name="Salida 15 2 4 2 2" xfId="11960" xr:uid="{3C06AD6F-25B1-42C0-A234-6C98D876522C}"/>
    <cellStyle name="Salida 15 2 4 2 2 2" xfId="27068" xr:uid="{F8B8D151-B611-49A4-9C6D-2287F01A75B9}"/>
    <cellStyle name="Salida 15 2 4 2 3" xfId="13366" xr:uid="{8D24BAED-F245-4B36-9A5F-0F59DCBC22C2}"/>
    <cellStyle name="Salida 15 2 4 2 3 2" xfId="28474" xr:uid="{6CE1BD39-8C33-4D65-A9AA-3A07B3C96A3A}"/>
    <cellStyle name="Salida 15 2 4 2 4" xfId="20757" xr:uid="{3576FBF1-DE4C-401C-A26E-0D9976A2FBCB}"/>
    <cellStyle name="Salida 15 2 4 3" xfId="9394" xr:uid="{70B9F8D3-3173-447D-94DC-7B23F80416A5}"/>
    <cellStyle name="Salida 15 2 4 3 2" xfId="24502" xr:uid="{DEE14BD2-DE1D-4ACB-AB37-695A4C300388}"/>
    <cellStyle name="Salida 15 2 4 4" xfId="13492" xr:uid="{EDBA0F32-1201-47BF-832B-848E6D12BA06}"/>
    <cellStyle name="Salida 15 2 4 4 2" xfId="28600" xr:uid="{9120B1F1-4110-4FBB-B6D7-22BA95BC225F}"/>
    <cellStyle name="Salida 15 2 4 5" xfId="18120" xr:uid="{2722AECC-299E-4EAE-81A2-82B9D15FE293}"/>
    <cellStyle name="Salida 15 2 5" xfId="3338" xr:uid="{372ECE8B-47A4-4D3F-96A3-A5C0CD6EA462}"/>
    <cellStyle name="Salida 15 2 5 2" xfId="5975" xr:uid="{1B9AC13C-C45D-4FB1-9750-D66EB5CD7693}"/>
    <cellStyle name="Salida 15 2 5 2 2" xfId="12286" xr:uid="{0A4E1F4B-0262-425F-90E8-A9CE14A96CE8}"/>
    <cellStyle name="Salida 15 2 5 2 2 2" xfId="27394" xr:uid="{277F9D57-6FA6-4655-9878-012306A93F71}"/>
    <cellStyle name="Salida 15 2 5 2 3" xfId="15591" xr:uid="{A1182465-52D9-4A55-AEBA-2F6D80EC1858}"/>
    <cellStyle name="Salida 15 2 5 2 3 2" xfId="30699" xr:uid="{D3FC7351-8B9C-43E4-B070-6BB5AAEF103D}"/>
    <cellStyle name="Salida 15 2 5 2 4" xfId="21083" xr:uid="{6DE80161-ACE1-4E5A-B978-72E8317DE67D}"/>
    <cellStyle name="Salida 15 2 5 3" xfId="9720" xr:uid="{793FECCB-D018-451E-AD8B-9ABC9FAC07A2}"/>
    <cellStyle name="Salida 15 2 5 3 2" xfId="24828" xr:uid="{539E984C-DC9B-413F-8881-A25FD3B4D6FF}"/>
    <cellStyle name="Salida 15 2 5 4" xfId="14887" xr:uid="{E005E158-F50D-4A91-BAE5-C917E7BDDC6A}"/>
    <cellStyle name="Salida 15 2 5 4 2" xfId="29995" xr:uid="{E00305BF-FB3C-4E97-88D6-6379F55C5601}"/>
    <cellStyle name="Salida 15 2 5 5" xfId="18446" xr:uid="{776109B6-81FE-4F12-A6CA-1D568C2F927B}"/>
    <cellStyle name="Salida 15 2 6" xfId="3644" xr:uid="{F29F8542-1E16-4595-BCD4-23D1AC4DD6C6}"/>
    <cellStyle name="Salida 15 2 6 2" xfId="6281" xr:uid="{0AD1AC38-732E-499D-9CBB-A95EE6E7E6C5}"/>
    <cellStyle name="Salida 15 2 6 2 2" xfId="12592" xr:uid="{1C2F7C03-DB9C-47ED-8FA3-27C105721619}"/>
    <cellStyle name="Salida 15 2 6 2 2 2" xfId="27700" xr:uid="{D2346524-CA2F-49D3-87D4-215890871C54}"/>
    <cellStyle name="Salida 15 2 6 2 3" xfId="16518" xr:uid="{3DE660CA-E596-412F-8B00-AF34C3CABC3A}"/>
    <cellStyle name="Salida 15 2 6 2 3 2" xfId="31626" xr:uid="{DB7E248B-4367-4DC3-BE9D-03CBB4386961}"/>
    <cellStyle name="Salida 15 2 6 2 4" xfId="21389" xr:uid="{2CCD4127-E5ED-403E-943E-EC2946B6BA24}"/>
    <cellStyle name="Salida 15 2 6 3" xfId="10026" xr:uid="{CE5B4F99-00C2-4591-A0A4-D11CEA15F61C}"/>
    <cellStyle name="Salida 15 2 6 3 2" xfId="25134" xr:uid="{8BF13F54-7CB5-42DC-836E-1CCF825C1D2F}"/>
    <cellStyle name="Salida 15 2 6 4" xfId="15374" xr:uid="{DC445644-19AA-4882-B5B7-86AA835A61EA}"/>
    <cellStyle name="Salida 15 2 6 4 2" xfId="30482" xr:uid="{A4F9B33B-CA30-40E9-90C6-A8E260293038}"/>
    <cellStyle name="Salida 15 2 6 5" xfId="18752" xr:uid="{4FBBB8FD-C04F-437F-8575-5850E3120CA7}"/>
    <cellStyle name="Salida 15 2 7" xfId="4005" xr:uid="{00D0D438-C1AB-42D9-BEAE-B71FC36A3115}"/>
    <cellStyle name="Salida 15 2 7 2" xfId="6642" xr:uid="{3E35D859-4908-46EA-AFF1-58C554103E95}"/>
    <cellStyle name="Salida 15 2 7 2 2" xfId="12953" xr:uid="{7832E61E-19E2-44FE-AD87-A271DB6F88FD}"/>
    <cellStyle name="Salida 15 2 7 2 2 2" xfId="28061" xr:uid="{08CC6671-EAF4-4818-9D5E-32C49888C9AF}"/>
    <cellStyle name="Salida 15 2 7 2 3" xfId="16643" xr:uid="{D4F86D37-54F4-41F7-8D6D-6B8974F401F8}"/>
    <cellStyle name="Salida 15 2 7 2 3 2" xfId="31751" xr:uid="{EB28B6BA-8109-443F-A375-BB33502C599E}"/>
    <cellStyle name="Salida 15 2 7 2 4" xfId="21750" xr:uid="{B0BABA7D-DF01-4219-ACDD-4D23399B36EA}"/>
    <cellStyle name="Salida 15 2 7 3" xfId="10387" xr:uid="{64B55AD0-D2E0-44DB-9F32-038E10C5E5A6}"/>
    <cellStyle name="Salida 15 2 7 3 2" xfId="25495" xr:uid="{AD9EF72B-A61F-46B7-A505-563543305E49}"/>
    <cellStyle name="Salida 15 2 7 4" xfId="13904" xr:uid="{B1966ABE-3EF6-4B30-901F-73E01A6785FA}"/>
    <cellStyle name="Salida 15 2 7 4 2" xfId="29012" xr:uid="{7666234E-CD03-4A65-A2A2-63C12324CC05}"/>
    <cellStyle name="Salida 15 2 7 5" xfId="19113" xr:uid="{B5416C9A-644E-4DD3-A0EB-075A9B9CF6C6}"/>
    <cellStyle name="Salida 15 2 8" xfId="4318" xr:uid="{3128E68B-269B-40B2-8DB5-1B6E8249900B}"/>
    <cellStyle name="Salida 15 2 8 2" xfId="6955" xr:uid="{89583736-F301-4CE7-922E-7861EA8C3164}"/>
    <cellStyle name="Salida 15 2 8 2 2" xfId="13266" xr:uid="{60248991-4BDB-454B-905B-D5EBC69EB137}"/>
    <cellStyle name="Salida 15 2 8 2 2 2" xfId="28374" xr:uid="{257B9352-2702-41EA-80A8-C33B0AC1A054}"/>
    <cellStyle name="Salida 15 2 8 2 3" xfId="16930" xr:uid="{278208F5-DF0A-4E59-9657-683BFE39E3C1}"/>
    <cellStyle name="Salida 15 2 8 2 3 2" xfId="32038" xr:uid="{476CFAED-4726-4FB7-97C4-90F95E0D59C8}"/>
    <cellStyle name="Salida 15 2 8 2 4" xfId="22063" xr:uid="{1002D09D-BB5A-490B-A308-86B7422536FB}"/>
    <cellStyle name="Salida 15 2 8 3" xfId="10700" xr:uid="{72E7BB30-B6E6-47B8-A0B4-C731C568B11A}"/>
    <cellStyle name="Salida 15 2 8 3 2" xfId="25808" xr:uid="{C54730EF-6AB0-4633-B64F-F6D9A70709CB}"/>
    <cellStyle name="Salida 15 2 8 4" xfId="14683" xr:uid="{77D5B369-C435-4220-A7FB-2711F7F82BD4}"/>
    <cellStyle name="Salida 15 2 8 4 2" xfId="29791" xr:uid="{D766D0E7-DCC8-4263-BC78-0391B4B61051}"/>
    <cellStyle name="Salida 15 2 8 5" xfId="19426" xr:uid="{A68948DB-E210-46DE-AFF3-75D1EC494A2C}"/>
    <cellStyle name="Salida 15 2 9" xfId="4570" xr:uid="{D6FA2144-0CDC-42CE-8BDF-D274ACD3270A}"/>
    <cellStyle name="Salida 15 2 9 2" xfId="10952" xr:uid="{D9D765F7-29FA-45E0-BC4A-98A0903EC798}"/>
    <cellStyle name="Salida 15 2 9 2 2" xfId="26060" xr:uid="{C09D5624-233D-4882-A668-E091C8C823F3}"/>
    <cellStyle name="Salida 15 2 9 3" xfId="15839" xr:uid="{30FB3D45-0095-49EE-88D9-38FD52826A61}"/>
    <cellStyle name="Salida 15 2 9 3 2" xfId="30947" xr:uid="{62219C93-4B2A-484C-B029-94B62247C816}"/>
    <cellStyle name="Salida 15 2 9 4" xfId="19678" xr:uid="{C9A74E13-A0C5-4265-8E41-D7ED806F8C4D}"/>
    <cellStyle name="Salida 15 3" xfId="1800" xr:uid="{0E9713C8-9F87-4216-965E-E58674784376}"/>
    <cellStyle name="Salida 15 3 10" xfId="8301" xr:uid="{C397F204-8920-4F52-9BDC-63885E0B3F9E}"/>
    <cellStyle name="Salida 15 3 10 2" xfId="23409" xr:uid="{03425F7B-D4CC-45F7-8EB5-240607B8E247}"/>
    <cellStyle name="Salida 15 3 11" xfId="16110" xr:uid="{EFD1B2F1-5441-4EE2-816A-2FE5913453EA}"/>
    <cellStyle name="Salida 15 3 11 2" xfId="31218" xr:uid="{586F9BC9-3FF8-4689-A826-D6461B9EDD10}"/>
    <cellStyle name="Salida 15 3 12" xfId="13565" xr:uid="{AD31F598-A334-4CEF-B9A8-E95574C61C3D}"/>
    <cellStyle name="Salida 15 3 12 2" xfId="28673" xr:uid="{1506292D-74FE-4E8B-982B-13F098D4A0EC}"/>
    <cellStyle name="Salida 15 3 13" xfId="17025" xr:uid="{D0AA67B1-23E3-47BA-BF2D-BABCC704266F}"/>
    <cellStyle name="Salida 15 3 2" xfId="2360" xr:uid="{0C0B6CD4-DDF5-402D-A866-530276AEC60A}"/>
    <cellStyle name="Salida 15 3 2 2" xfId="4997" xr:uid="{07CE8A1D-6569-4735-A335-E3D253EDADD1}"/>
    <cellStyle name="Salida 15 3 2 2 2" xfId="11361" xr:uid="{4EF9FF99-382A-44B8-9144-E56C2032CD11}"/>
    <cellStyle name="Salida 15 3 2 2 2 2" xfId="26469" xr:uid="{9A84CEB2-E781-434A-97EE-C2C233F665DC}"/>
    <cellStyle name="Salida 15 3 2 2 3" xfId="16014" xr:uid="{D0C12C31-439D-4C87-81C5-5D83FD3B4AE2}"/>
    <cellStyle name="Salida 15 3 2 2 3 2" xfId="31122" xr:uid="{78C2A85A-97BF-4ABF-A5DF-0763C3FE2214}"/>
    <cellStyle name="Salida 15 3 2 2 4" xfId="20105" xr:uid="{E35F1276-552D-45A2-9008-9477F293B24C}"/>
    <cellStyle name="Salida 15 3 2 3" xfId="8827" xr:uid="{8747AD4D-DBF8-48CB-BEE1-06CC9E47CAD3}"/>
    <cellStyle name="Salida 15 3 2 3 2" xfId="23935" xr:uid="{0E068F47-B60D-483E-960E-A1BA47E1E82A}"/>
    <cellStyle name="Salida 15 3 3" xfId="2259" xr:uid="{6D9A78AD-5C52-4B66-A156-E6B563AD590B}"/>
    <cellStyle name="Salida 15 3 3 2" xfId="4896" xr:uid="{6A09343D-F341-4E34-A4B4-384247D4E7E6}"/>
    <cellStyle name="Salida 15 3 3 2 2" xfId="11260" xr:uid="{20B9F5AD-546C-4501-9181-F2159B1B7A4E}"/>
    <cellStyle name="Salida 15 3 3 2 2 2" xfId="26368" xr:uid="{AAF9609E-5AD1-4575-8CD8-3F28FF92FACB}"/>
    <cellStyle name="Salida 15 3 3 2 3" xfId="16297" xr:uid="{ACF7139E-06A0-4F65-B615-BEA8161C569B}"/>
    <cellStyle name="Salida 15 3 3 2 3 2" xfId="31405" xr:uid="{51F8A7FE-32FB-4403-BFF4-9C6059F01AA6}"/>
    <cellStyle name="Salida 15 3 3 2 4" xfId="20004" xr:uid="{D97144E4-FEB9-4F83-B4F4-A1AFE6508D7F}"/>
    <cellStyle name="Salida 15 3 3 3" xfId="16249" xr:uid="{549AFEDE-C429-4639-8097-A2C0F81BE774}"/>
    <cellStyle name="Salida 15 3 3 3 2" xfId="31357" xr:uid="{F0F1BCE8-C46B-43E7-9A55-E4A561754E31}"/>
    <cellStyle name="Salida 15 3 3 4" xfId="17484" xr:uid="{08F11AEF-2956-40D2-B635-B85DE4097FEA}"/>
    <cellStyle name="Salida 15 3 4" xfId="2336" xr:uid="{DE936CA8-7BA7-4547-8462-61AAB76FCF32}"/>
    <cellStyle name="Salida 15 3 4 2" xfId="4973" xr:uid="{0190E9EF-A4AE-400F-94B4-47DCC4F90352}"/>
    <cellStyle name="Salida 15 3 4 2 2" xfId="11337" xr:uid="{91F0059A-F77D-482D-AC0C-1C9300887CD5}"/>
    <cellStyle name="Salida 15 3 4 2 2 2" xfId="26445" xr:uid="{19E5E344-BB35-4F7C-B090-B4D2D93467E0}"/>
    <cellStyle name="Salida 15 3 4 2 3" xfId="13649" xr:uid="{4A7F1CF8-2606-4DA6-B400-6337451830F4}"/>
    <cellStyle name="Salida 15 3 4 2 3 2" xfId="28757" xr:uid="{B99D4FD5-C824-42DD-85FC-F7952D05677A}"/>
    <cellStyle name="Salida 15 3 4 2 4" xfId="20081" xr:uid="{C6A638B0-9405-4711-97C4-C467F6EC2760}"/>
    <cellStyle name="Salida 15 3 4 3" xfId="8803" xr:uid="{58C4FED1-9675-4247-AE22-D35F3FFF9701}"/>
    <cellStyle name="Salida 15 3 4 3 2" xfId="23911" xr:uid="{EE7FD33E-47DC-4E4F-B62A-47230819145D}"/>
    <cellStyle name="Salida 15 3 4 4" xfId="14814" xr:uid="{489D11C6-FE60-4808-952B-2D2E8AA8A907}"/>
    <cellStyle name="Salida 15 3 4 4 2" xfId="29922" xr:uid="{C6DF6558-6458-4851-8AB6-DED9E6290322}"/>
    <cellStyle name="Salida 15 3 4 5" xfId="17561" xr:uid="{173D3026-D5A9-4A30-8617-7DFD91D7E761}"/>
    <cellStyle name="Salida 15 3 5" xfId="2273" xr:uid="{F76BCDCC-E23E-4AAF-9C35-C6EEC3AE51EF}"/>
    <cellStyle name="Salida 15 3 5 2" xfId="4910" xr:uid="{18A071E8-5FD7-447E-A6EF-390C91AA164C}"/>
    <cellStyle name="Salida 15 3 5 2 2" xfId="11274" xr:uid="{67B3CFA6-347B-4BCC-BB55-895E4F1C9ADE}"/>
    <cellStyle name="Salida 15 3 5 2 2 2" xfId="26382" xr:uid="{4DEFF0D7-CBD7-4A9C-BEFF-3E1176904D44}"/>
    <cellStyle name="Salida 15 3 5 2 3" xfId="14471" xr:uid="{FEB56B10-7891-4C40-A9F5-3F5B2BF62BB4}"/>
    <cellStyle name="Salida 15 3 5 2 3 2" xfId="29579" xr:uid="{961A491E-1FAD-4B7D-B747-7F164FD90817}"/>
    <cellStyle name="Salida 15 3 5 2 4" xfId="20018" xr:uid="{7C65C394-D06B-43D9-B803-BD2A970C50D7}"/>
    <cellStyle name="Salida 15 3 5 3" xfId="8740" xr:uid="{FDD678B9-7359-4FDC-B892-48DA5AB28752}"/>
    <cellStyle name="Salida 15 3 5 3 2" xfId="23848" xr:uid="{F3310606-2297-4F6B-BA1D-577BD5ECB255}"/>
    <cellStyle name="Salida 15 3 5 4" xfId="13724" xr:uid="{A0460350-9A88-4366-814A-1AD61FB71705}"/>
    <cellStyle name="Salida 15 3 5 4 2" xfId="28832" xr:uid="{D1550349-40BD-43B6-A9F2-0533E40E2FD4}"/>
    <cellStyle name="Salida 15 3 5 5" xfId="17498" xr:uid="{7635B44C-BC2A-41EA-985B-C95DD92E52DE}"/>
    <cellStyle name="Salida 15 3 6" xfId="2303" xr:uid="{2C803994-14B9-4681-90C4-A82A50EAAF07}"/>
    <cellStyle name="Salida 15 3 6 2" xfId="4940" xr:uid="{E71909D6-9011-4EEA-AC94-7CE7A1E9C997}"/>
    <cellStyle name="Salida 15 3 6 2 2" xfId="11304" xr:uid="{5A3CBAFE-9AE9-4C75-B06F-4578E3F094A2}"/>
    <cellStyle name="Salida 15 3 6 2 2 2" xfId="26412" xr:uid="{206EB53D-C5FE-4061-AAE5-A1E24B33099C}"/>
    <cellStyle name="Salida 15 3 6 2 3" xfId="15463" xr:uid="{30366142-A642-4DF5-9632-F59144B9EA72}"/>
    <cellStyle name="Salida 15 3 6 2 3 2" xfId="30571" xr:uid="{967F1EF5-BB66-406E-9D4B-46CA295EE087}"/>
    <cellStyle name="Salida 15 3 6 2 4" xfId="20048" xr:uid="{EA2B7482-DDEE-4CB6-A5B1-A55CF5152AAE}"/>
    <cellStyle name="Salida 15 3 6 3" xfId="8770" xr:uid="{F786EDE5-99CD-4BEF-AC50-AD23F549FD63}"/>
    <cellStyle name="Salida 15 3 6 3 2" xfId="23878" xr:uid="{1CAFAF53-D2DC-46DD-B231-E1CEF520DF5E}"/>
    <cellStyle name="Salida 15 3 6 4" xfId="7476" xr:uid="{AF91F76D-3AF5-4E84-A2DF-09BC440F9643}"/>
    <cellStyle name="Salida 15 3 6 4 2" xfId="22584" xr:uid="{D8609B2F-7F5C-4AAC-94BF-D8CEB6C26682}"/>
    <cellStyle name="Salida 15 3 6 5" xfId="17528" xr:uid="{7D415AE0-E707-46A0-A4F8-F77E7BB2817E}"/>
    <cellStyle name="Salida 15 3 7" xfId="3872" xr:uid="{578B3672-9274-405A-98D9-D4FF760FDEF6}"/>
    <cellStyle name="Salida 15 3 7 2" xfId="6509" xr:uid="{D2C9A45D-9F23-4A9D-8C2B-508E62005793}"/>
    <cellStyle name="Salida 15 3 7 2 2" xfId="12820" xr:uid="{358A42FF-77CC-43CC-9FD5-509E9EDE6A42}"/>
    <cellStyle name="Salida 15 3 7 2 2 2" xfId="27928" xr:uid="{16DE9E13-F9FF-4896-8616-C13315F1895B}"/>
    <cellStyle name="Salida 15 3 7 2 3" xfId="14349" xr:uid="{2EEF5CBF-7831-4112-83D6-F5F036B57D6A}"/>
    <cellStyle name="Salida 15 3 7 2 3 2" xfId="29457" xr:uid="{E742FE0B-69D4-485C-8682-8B45408E9CB7}"/>
    <cellStyle name="Salida 15 3 7 2 4" xfId="21617" xr:uid="{FE700B6D-6350-4449-872A-AAD00E32276B}"/>
    <cellStyle name="Salida 15 3 7 3" xfId="10254" xr:uid="{2E89E3E4-0252-4195-84BC-DF30B7F0F18A}"/>
    <cellStyle name="Salida 15 3 7 3 2" xfId="25362" xr:uid="{A64CA8D0-08F5-44AC-8542-0973D3A39DF6}"/>
    <cellStyle name="Salida 15 3 7 4" xfId="13754" xr:uid="{7AC05CD2-9C2D-4638-8C25-B4C953014BE0}"/>
    <cellStyle name="Salida 15 3 7 4 2" xfId="28862" xr:uid="{509129F9-0DFF-4434-8479-99F4B7028C83}"/>
    <cellStyle name="Salida 15 3 7 5" xfId="18980" xr:uid="{B3256D20-9487-48C5-8823-1179941AC9B5}"/>
    <cellStyle name="Salida 15 3 8" xfId="4254" xr:uid="{B7849CDB-C56F-4D84-A662-E7A49C052AF8}"/>
    <cellStyle name="Salida 15 3 8 2" xfId="6891" xr:uid="{FC42B040-3220-4148-A1E5-9763AF3197F7}"/>
    <cellStyle name="Salida 15 3 8 2 2" xfId="13202" xr:uid="{826AC7E8-8A5E-47DF-81EC-59DFBA8658F9}"/>
    <cellStyle name="Salida 15 3 8 2 2 2" xfId="28310" xr:uid="{C79910DF-8C35-4943-ABAA-2B1CA6A8AFED}"/>
    <cellStyle name="Salida 15 3 8 2 3" xfId="16866" xr:uid="{DF537F4E-B4F2-49D0-86C3-61C05FEA4B15}"/>
    <cellStyle name="Salida 15 3 8 2 3 2" xfId="31974" xr:uid="{9610B02C-0A34-487A-94F9-7C16DC66C798}"/>
    <cellStyle name="Salida 15 3 8 2 4" xfId="21999" xr:uid="{68E78DB5-EF32-4FEC-B1E4-9333324AAAB5}"/>
    <cellStyle name="Salida 15 3 8 3" xfId="10636" xr:uid="{66D13D43-E352-41CD-9C33-FB46811C404B}"/>
    <cellStyle name="Salida 15 3 8 3 2" xfId="25744" xr:uid="{BDC2D484-0308-43B9-BAB9-67F39981A7BC}"/>
    <cellStyle name="Salida 15 3 8 4" xfId="14160" xr:uid="{4EBD359E-4B9A-413F-8D3F-AB0C5D627153}"/>
    <cellStyle name="Salida 15 3 8 4 2" xfId="29268" xr:uid="{DE4B855C-E1DD-4C55-81B7-DBC33DCE88AF}"/>
    <cellStyle name="Salida 15 3 8 5" xfId="19362" xr:uid="{3320D80A-FF04-4B31-89D5-43B3BC4180E5}"/>
    <cellStyle name="Salida 15 3 9" xfId="4437" xr:uid="{EFABE25A-E45E-4838-AD75-FF41E8BAD53D}"/>
    <cellStyle name="Salida 15 3 9 2" xfId="10819" xr:uid="{5AE93BDB-0D72-4B17-BA5E-E582A43E0328}"/>
    <cellStyle name="Salida 15 3 9 2 2" xfId="25927" xr:uid="{F46FDE85-F02F-4113-AD6C-56D29D6B3923}"/>
    <cellStyle name="Salida 15 3 9 3" xfId="15042" xr:uid="{9FF46FC5-895A-4827-A291-225ECABE2F9D}"/>
    <cellStyle name="Salida 15 3 9 3 2" xfId="30150" xr:uid="{74CC3659-1620-4E10-8B88-99E17F8EE4CA}"/>
    <cellStyle name="Salida 15 3 9 4" xfId="19545" xr:uid="{8A9E61C8-0B0F-4421-B4B3-AF967902E745}"/>
    <cellStyle name="Salida 15 4" xfId="2124" xr:uid="{864B3870-CD2F-480C-95BC-310519B07D68}"/>
    <cellStyle name="Salida 15 4 10" xfId="7861" xr:uid="{128588C5-CA45-4588-A88B-3BA4D155AF3B}"/>
    <cellStyle name="Salida 15 4 10 2" xfId="22969" xr:uid="{B37B8378-9C51-4D55-994E-929A621B6BFF}"/>
    <cellStyle name="Salida 15 4 11" xfId="7449" xr:uid="{56F9DB37-CFD6-4F36-A122-CD0F50F061A3}"/>
    <cellStyle name="Salida 15 4 11 2" xfId="22557" xr:uid="{30F0BAD9-52C0-44D1-9643-EE30CD40125D}"/>
    <cellStyle name="Salida 15 4 12" xfId="17349" xr:uid="{8F1A7BEA-D414-41C6-935C-8DF14E1FC701}"/>
    <cellStyle name="Salida 15 4 2" xfId="2614" xr:uid="{E7B5AB3C-092C-465A-9250-587EB38A107B}"/>
    <cellStyle name="Salida 15 4 2 2" xfId="5251" xr:uid="{F7C4353B-8184-4931-8C96-63E02AE2745E}"/>
    <cellStyle name="Salida 15 4 2 2 2" xfId="11615" xr:uid="{6D5B1C08-4A3D-4B27-B399-BD9B414BB9D4}"/>
    <cellStyle name="Salida 15 4 2 2 2 2" xfId="26723" xr:uid="{8500FE3E-C5DB-4018-B1E1-B2B6560090B2}"/>
    <cellStyle name="Salida 15 4 2 2 3" xfId="8729" xr:uid="{4B43118E-D3DB-4688-AD69-DE57C8A6737E}"/>
    <cellStyle name="Salida 15 4 2 2 3 2" xfId="23837" xr:uid="{7509F7E6-4F6E-4DB0-8672-3D0BE2144341}"/>
    <cellStyle name="Salida 15 4 2 2 4" xfId="20359" xr:uid="{181FBD10-2EF4-4E0C-8E30-CE94EBB35705}"/>
    <cellStyle name="Salida 15 4 2 3" xfId="9081" xr:uid="{3E8FEBBB-2F4E-4E57-A7CC-EA105B29CAD3}"/>
    <cellStyle name="Salida 15 4 2 3 2" xfId="24189" xr:uid="{F7FBBD3E-D878-4266-80A6-216C4F9FDB5D}"/>
    <cellStyle name="Salida 15 4 2 4" xfId="14696" xr:uid="{72A8C9D4-CA48-4956-923D-C09678C01122}"/>
    <cellStyle name="Salida 15 4 2 4 2" xfId="29804" xr:uid="{EBF0436A-8AFC-4B8F-9059-4531EA9F6F0A}"/>
    <cellStyle name="Salida 15 4 2 5" xfId="14075" xr:uid="{F9ED4D57-B8DF-418E-954B-40B75C890619}"/>
    <cellStyle name="Salida 15 4 2 5 2" xfId="29183" xr:uid="{16B5EF91-583D-4B14-8B29-2DC0C64183F3}"/>
    <cellStyle name="Salida 15 4 2 6" xfId="17722" xr:uid="{1404FDBB-88C7-408C-B542-EA44C93BA390}"/>
    <cellStyle name="Salida 15 4 3" xfId="2879" xr:uid="{9929681A-8755-49B6-92DA-C4DD46C923CD}"/>
    <cellStyle name="Salida 15 4 3 2" xfId="5516" xr:uid="{9A65502C-44D3-49F4-A121-1DA27B114165}"/>
    <cellStyle name="Salida 15 4 3 2 2" xfId="11827" xr:uid="{8C896E5D-E5C7-47FA-8131-844518920F86}"/>
    <cellStyle name="Salida 15 4 3 2 2 2" xfId="26935" xr:uid="{3307273D-6710-45AE-8B81-6FF3D036FF9D}"/>
    <cellStyle name="Salida 15 4 3 2 3" xfId="7571" xr:uid="{AE132B72-70C6-4869-9954-F7E82F691C59}"/>
    <cellStyle name="Salida 15 4 3 2 3 2" xfId="22679" xr:uid="{902F0E90-A003-4B54-B4C4-297B15932954}"/>
    <cellStyle name="Salida 15 4 3 2 4" xfId="20624" xr:uid="{3987B5A8-73DC-450A-9635-EBFCB1562103}"/>
    <cellStyle name="Salida 15 4 3 3" xfId="14950" xr:uid="{3E2F9130-69A4-4E65-B585-2D99C5B1A2F4}"/>
    <cellStyle name="Salida 15 4 3 3 2" xfId="30058" xr:uid="{A0C53261-B453-415C-B437-DA80AEC20050}"/>
    <cellStyle name="Salida 15 4 3 4" xfId="17987" xr:uid="{2171D2AD-5F70-40B7-BD54-9EB41EF31A13}"/>
    <cellStyle name="Salida 15 4 4" xfId="3182" xr:uid="{C25F048E-F306-44B1-B08A-FFBD61B4DCB5}"/>
    <cellStyle name="Salida 15 4 4 2" xfId="5819" xr:uid="{2062D4A9-CC65-43C4-876B-A612232B2245}"/>
    <cellStyle name="Salida 15 4 4 2 2" xfId="12130" xr:uid="{FA5A78A4-5A49-49C6-B62E-F909F2CCC554}"/>
    <cellStyle name="Salida 15 4 4 2 2 2" xfId="27238" xr:uid="{5C8A9C5D-5B15-4397-AD50-A67627E56F6C}"/>
    <cellStyle name="Salida 15 4 4 2 3" xfId="7890" xr:uid="{229A88C4-1E9C-4639-8C1E-42350060752B}"/>
    <cellStyle name="Salida 15 4 4 2 3 2" xfId="22998" xr:uid="{85DE88A3-E65E-462E-8D81-361C20799573}"/>
    <cellStyle name="Salida 15 4 4 2 4" xfId="20927" xr:uid="{D285DF64-F0F0-47D9-AC29-C44A2CDD1A2D}"/>
    <cellStyle name="Salida 15 4 4 3" xfId="9564" xr:uid="{45E3C434-1079-4A27-86FC-DC1164D83B5C}"/>
    <cellStyle name="Salida 15 4 4 3 2" xfId="24672" xr:uid="{66799E31-3282-4866-8A95-C5C11B270834}"/>
    <cellStyle name="Salida 15 4 4 4" xfId="16142" xr:uid="{DF606604-AAC9-4FD1-8DE8-B68794A29FDB}"/>
    <cellStyle name="Salida 15 4 4 4 2" xfId="31250" xr:uid="{7892BA58-CC24-478B-A399-F574A25143C0}"/>
    <cellStyle name="Salida 15 4 4 5" xfId="18290" xr:uid="{1DFF46C3-A205-4F91-8EB5-AAABA9A6AFFE}"/>
    <cellStyle name="Salida 15 4 5" xfId="3508" xr:uid="{ADB873FD-77E6-4BC9-974E-B0CB67D935EB}"/>
    <cellStyle name="Salida 15 4 5 2" xfId="6145" xr:uid="{0557CE18-3DEF-448C-8158-96946979AA9B}"/>
    <cellStyle name="Salida 15 4 5 2 2" xfId="12456" xr:uid="{D5F2FCAB-8F15-4B4E-96AA-787DDC8B2248}"/>
    <cellStyle name="Salida 15 4 5 2 2 2" xfId="27564" xr:uid="{480A5853-22C3-4817-AE64-FDF416162293}"/>
    <cellStyle name="Salida 15 4 5 2 3" xfId="7136" xr:uid="{C3694EE4-A2A4-406B-B01B-FBA621D3B7CB}"/>
    <cellStyle name="Salida 15 4 5 2 3 2" xfId="22244" xr:uid="{06B90E6E-C45B-465B-8CD2-AF0A29CF70FF}"/>
    <cellStyle name="Salida 15 4 5 2 4" xfId="21253" xr:uid="{93EFC21E-D442-4786-9AD0-17B72BC8DCCA}"/>
    <cellStyle name="Salida 15 4 5 3" xfId="9890" xr:uid="{35C67F3E-B6C2-413E-87DC-AD30AD492846}"/>
    <cellStyle name="Salida 15 4 5 3 2" xfId="24998" xr:uid="{1441A1CA-F288-4A25-A31D-FD2EC2EE8196}"/>
    <cellStyle name="Salida 15 4 5 4" xfId="8009" xr:uid="{3CEF4E61-CE86-437D-8E0F-B97186B22255}"/>
    <cellStyle name="Salida 15 4 5 4 2" xfId="23117" xr:uid="{79E08B62-BFC2-4377-B949-8792B6C51CFA}"/>
    <cellStyle name="Salida 15 4 5 5" xfId="18616" xr:uid="{B63AAC99-15F8-4C80-A628-CDC3CBBB6DE6}"/>
    <cellStyle name="Salida 15 4 6" xfId="3814" xr:uid="{79167321-51A5-4998-AF98-EC23290C8F2E}"/>
    <cellStyle name="Salida 15 4 6 2" xfId="6451" xr:uid="{CD7A286D-8FA8-4E27-AA8F-800C060935D8}"/>
    <cellStyle name="Salida 15 4 6 2 2" xfId="12762" xr:uid="{C7D60922-048D-4ADD-9742-34F5AFAE3A4B}"/>
    <cellStyle name="Salida 15 4 6 2 2 2" xfId="27870" xr:uid="{6E1EEEA8-C4E9-4C1F-A29E-35B4D40C8591}"/>
    <cellStyle name="Salida 15 4 6 2 3" xfId="13743" xr:uid="{957350AB-1825-4975-A43B-5703BE7BBBF9}"/>
    <cellStyle name="Salida 15 4 6 2 3 2" xfId="28851" xr:uid="{8F2154E5-A58F-42D2-98D3-DC3319ABECA9}"/>
    <cellStyle name="Salida 15 4 6 2 4" xfId="21559" xr:uid="{B38C3AAE-FA1F-4881-8869-06E83A0A5C80}"/>
    <cellStyle name="Salida 15 4 6 3" xfId="10196" xr:uid="{E65A937C-DFD6-4A23-9155-4DFBD4B86AEB}"/>
    <cellStyle name="Salida 15 4 6 3 2" xfId="25304" xr:uid="{E57B0DAE-0F51-44B2-B213-DD2F60EAFB75}"/>
    <cellStyle name="Salida 15 4 6 4" xfId="14768" xr:uid="{5DD3DED2-9C1A-4B2C-9114-1D60B603718D}"/>
    <cellStyle name="Salida 15 4 6 4 2" xfId="29876" xr:uid="{FDE81611-BAB1-4048-BAD3-BD8F0D44B34D}"/>
    <cellStyle name="Salida 15 4 6 5" xfId="18922" xr:uid="{8C1F1FC2-30B3-4543-93F6-F0C9B8BE5E14}"/>
    <cellStyle name="Salida 15 4 7" xfId="4196" xr:uid="{6D3650F0-AD44-416F-A892-4BB2784F88F6}"/>
    <cellStyle name="Salida 15 4 7 2" xfId="6833" xr:uid="{ED33782C-DD70-420A-827B-2EEE415FA590}"/>
    <cellStyle name="Salida 15 4 7 2 2" xfId="13144" xr:uid="{00A71300-DD87-40B3-8121-E40447734A4A}"/>
    <cellStyle name="Salida 15 4 7 2 2 2" xfId="28252" xr:uid="{787FEA62-DD81-4D5B-A5AF-345B988AF1CC}"/>
    <cellStyle name="Salida 15 4 7 2 3" xfId="16813" xr:uid="{8C3C436F-334B-4019-A5D4-A1BEEE728F47}"/>
    <cellStyle name="Salida 15 4 7 2 3 2" xfId="31921" xr:uid="{88E462E8-FDC6-4503-84AF-E0997BFC3D44}"/>
    <cellStyle name="Salida 15 4 7 2 4" xfId="21941" xr:uid="{26B93EFC-AA7F-41AF-B488-21625D897569}"/>
    <cellStyle name="Salida 15 4 7 3" xfId="10578" xr:uid="{10B9A919-142E-4E06-9B2F-457ACC842C7C}"/>
    <cellStyle name="Salida 15 4 7 3 2" xfId="25686" xr:uid="{0A49E0C5-F4BA-47AE-8B0D-E2F5063F5478}"/>
    <cellStyle name="Salida 15 4 7 4" xfId="9161" xr:uid="{1CBA90EE-331F-49B4-B54A-5D040DC92867}"/>
    <cellStyle name="Salida 15 4 7 4 2" xfId="24269" xr:uid="{AC873DD8-9FE0-4799-B74A-8FA83C5A7C8F}"/>
    <cellStyle name="Salida 15 4 7 5" xfId="19304" xr:uid="{EAE071BB-EB36-4259-BA37-A3EAAB380F6A}"/>
    <cellStyle name="Salida 15 4 8" xfId="4761" xr:uid="{69D57824-06A8-443A-ABEA-8642BB9C6200}"/>
    <cellStyle name="Salida 15 4 8 2" xfId="11143" xr:uid="{63CB75EC-8887-4B80-AC5C-9B018E63BFE9}"/>
    <cellStyle name="Salida 15 4 8 2 2" xfId="26251" xr:uid="{616646A7-F252-40C7-8E5B-7358939D7C12}"/>
    <cellStyle name="Salida 15 4 8 3" xfId="7805" xr:uid="{914E93FD-2F77-4812-AE8B-253B037AE8E0}"/>
    <cellStyle name="Salida 15 4 8 3 2" xfId="22913" xr:uid="{004CE0BB-92B6-459E-B391-A6B6DD65C5D5}"/>
    <cellStyle name="Salida 15 4 8 4" xfId="19869" xr:uid="{061571CF-0016-4084-947D-8E718E7E1D3B}"/>
    <cellStyle name="Salida 15 4 9" xfId="8622" xr:uid="{EBAA2587-4ED5-43BF-9170-90D4A61A5F69}"/>
    <cellStyle name="Salida 15 4 9 2" xfId="23730" xr:uid="{9E35013F-7E0E-4E67-8742-61FAE09C6F24}"/>
    <cellStyle name="Salida 15 5" xfId="2000" xr:uid="{97BBB815-CAA7-416C-BE26-D7BF4BAF4ECA}"/>
    <cellStyle name="Salida 15 5 10" xfId="16092" xr:uid="{D0088E22-B9D3-453F-A1A2-E38FB6894359}"/>
    <cellStyle name="Salida 15 5 10 2" xfId="31200" xr:uid="{E6DE76BE-6DE5-4026-B3D6-B8B5CBF8125F}"/>
    <cellStyle name="Salida 15 5 11" xfId="17225" xr:uid="{8FD0C1D5-14BE-4434-8737-EAA45D951860}"/>
    <cellStyle name="Salida 15 5 2" xfId="2762" xr:uid="{5EB808A0-CD3C-4BB0-AB17-C0481EEC3DF8}"/>
    <cellStyle name="Salida 15 5 2 2" xfId="5399" xr:uid="{BDA6FEC9-2FD0-4492-804A-7EA7DCE17D11}"/>
    <cellStyle name="Salida 15 5 2 2 2" xfId="11748" xr:uid="{EF0EAEBC-49F3-4ADD-B104-4019BA372941}"/>
    <cellStyle name="Salida 15 5 2 2 2 2" xfId="26856" xr:uid="{169BE633-AA4D-4813-B67E-B3F1A1F94A9C}"/>
    <cellStyle name="Salida 15 5 2 2 3" xfId="14050" xr:uid="{D16E803F-2651-46AA-9DA4-0403FEEE6965}"/>
    <cellStyle name="Salida 15 5 2 2 3 2" xfId="29158" xr:uid="{58A25EA3-56EC-47E7-9AD2-1030BF01701E}"/>
    <cellStyle name="Salida 15 5 2 2 4" xfId="20507" xr:uid="{54F81DC0-96E4-4A33-9609-E43A064CA129}"/>
    <cellStyle name="Salida 15 5 2 3" xfId="14268" xr:uid="{D8F1FEA8-6FF3-4C0E-82D5-20AB2C416996}"/>
    <cellStyle name="Salida 15 5 2 3 2" xfId="29376" xr:uid="{61C7D444-E2F9-4A9B-8884-192EBE3164A1}"/>
    <cellStyle name="Salida 15 5 2 4" xfId="17870" xr:uid="{5E5C12E7-35D3-4922-91F8-C7488A965F66}"/>
    <cellStyle name="Salida 15 5 3" xfId="3065" xr:uid="{AB02195F-FF30-4177-817A-60A08ED094BE}"/>
    <cellStyle name="Salida 15 5 3 2" xfId="5702" xr:uid="{858B46DB-4E7A-4EF2-A455-4FAD81EBC4BA}"/>
    <cellStyle name="Salida 15 5 3 2 2" xfId="12013" xr:uid="{224C32E8-5C97-48A2-9304-72FD9FF61B33}"/>
    <cellStyle name="Salida 15 5 3 2 2 2" xfId="27121" xr:uid="{01DFDF65-565D-4229-9730-19245BD2C229}"/>
    <cellStyle name="Salida 15 5 3 2 3" xfId="15892" xr:uid="{9F739DF4-04C3-4351-8631-F545177EC7EE}"/>
    <cellStyle name="Salida 15 5 3 2 3 2" xfId="31000" xr:uid="{3BBEB228-896F-4962-B283-9053D757AB92}"/>
    <cellStyle name="Salida 15 5 3 2 4" xfId="20810" xr:uid="{732709C4-50C2-45C5-AFEF-5D7AF2AD57EB}"/>
    <cellStyle name="Salida 15 5 3 3" xfId="9447" xr:uid="{2417CAF8-3312-4568-B42E-9444EC4AE52E}"/>
    <cellStyle name="Salida 15 5 3 3 2" xfId="24555" xr:uid="{D7231D96-1CA4-447A-85C4-697F3E684770}"/>
    <cellStyle name="Salida 15 5 3 4" xfId="16327" xr:uid="{6D7D4EFD-4DDA-49E2-AC0C-EC468E9CBC9F}"/>
    <cellStyle name="Salida 15 5 3 4 2" xfId="31435" xr:uid="{5D2C7D16-0D80-487C-B4D5-B73C5421CBE4}"/>
    <cellStyle name="Salida 15 5 3 5" xfId="18173" xr:uid="{50C9AECD-725A-499B-AC86-838A9F4B4F41}"/>
    <cellStyle name="Salida 15 5 4" xfId="3391" xr:uid="{8CDC0676-30C8-4073-B3E8-FAF73B917362}"/>
    <cellStyle name="Salida 15 5 4 2" xfId="6028" xr:uid="{48CCA506-DAAD-4D2A-A427-EFC10AF5C45B}"/>
    <cellStyle name="Salida 15 5 4 2 2" xfId="12339" xr:uid="{0CDC3A00-C949-413D-AC56-5A3F202A217D}"/>
    <cellStyle name="Salida 15 5 4 2 2 2" xfId="27447" xr:uid="{ED235B12-9479-448E-9B2A-9685A1F58BC5}"/>
    <cellStyle name="Salida 15 5 4 2 3" xfId="8037" xr:uid="{CFAB0B0A-1826-4837-9791-1882DCF27646}"/>
    <cellStyle name="Salida 15 5 4 2 3 2" xfId="23145" xr:uid="{1F31040F-1337-4D0A-8453-7B3D1BFAFC05}"/>
    <cellStyle name="Salida 15 5 4 2 4" xfId="21136" xr:uid="{647C9409-BF45-44E3-8416-3ECF82A2EAF2}"/>
    <cellStyle name="Salida 15 5 4 3" xfId="9773" xr:uid="{F6DF8F74-0D18-4F56-BA8C-86489DBF7BF2}"/>
    <cellStyle name="Salida 15 5 4 3 2" xfId="24881" xr:uid="{9575C42C-F767-4CA1-B51A-39C157F38803}"/>
    <cellStyle name="Salida 15 5 4 4" xfId="14903" xr:uid="{3A7E5A73-F688-4AF0-BC7C-E8D4B88B68E8}"/>
    <cellStyle name="Salida 15 5 4 4 2" xfId="30011" xr:uid="{2D39AFDB-2E26-4FB7-81FD-97C61F2C754D}"/>
    <cellStyle name="Salida 15 5 4 5" xfId="18499" xr:uid="{C64717DC-59D9-4944-8DC2-A24B8F194E99}"/>
    <cellStyle name="Salida 15 5 5" xfId="3697" xr:uid="{8040027C-8846-4C45-B440-133C7EE51F66}"/>
    <cellStyle name="Salida 15 5 5 2" xfId="6334" xr:uid="{A03DC6EE-AA97-4BC7-AD5A-74768FAD9EE7}"/>
    <cellStyle name="Salida 15 5 5 2 2" xfId="12645" xr:uid="{14A72656-F07D-44CD-90AA-64DFB4EA29DD}"/>
    <cellStyle name="Salida 15 5 5 2 2 2" xfId="27753" xr:uid="{319024D2-34F8-4F82-B984-B4148028BE24}"/>
    <cellStyle name="Salida 15 5 5 2 3" xfId="14569" xr:uid="{68B8B3D3-0333-4802-82A7-7509618E117F}"/>
    <cellStyle name="Salida 15 5 5 2 3 2" xfId="29677" xr:uid="{CBEA5865-15A1-4E38-BE2D-A545BB275149}"/>
    <cellStyle name="Salida 15 5 5 2 4" xfId="21442" xr:uid="{BF8C919D-A46C-4AB6-B7B2-75DAB4945C15}"/>
    <cellStyle name="Salida 15 5 5 3" xfId="10079" xr:uid="{B9837057-7056-4DA3-8E67-ECEFED1B948F}"/>
    <cellStyle name="Salida 15 5 5 3 2" xfId="25187" xr:uid="{598DF995-A35F-4086-BED1-E57447E389AD}"/>
    <cellStyle name="Salida 15 5 5 4" xfId="15197" xr:uid="{EECB4DE8-8478-4D3C-92BA-E71277319C62}"/>
    <cellStyle name="Salida 15 5 5 4 2" xfId="30305" xr:uid="{EB93BFC0-57E5-46C0-9A86-186082150BF7}"/>
    <cellStyle name="Salida 15 5 5 5" xfId="18805" xr:uid="{86D529EE-4973-4066-9AAD-5CA51A84DFAB}"/>
    <cellStyle name="Salida 15 5 6" xfId="4072" xr:uid="{AC677C57-E4B4-4956-9318-B842BEFF1848}"/>
    <cellStyle name="Salida 15 5 6 2" xfId="6709" xr:uid="{7C7A331B-D596-4FB7-9A1C-51C8D86A8040}"/>
    <cellStyle name="Salida 15 5 6 2 2" xfId="13020" xr:uid="{DFC09DDE-9002-4C3D-AE4B-E8E8D395EA8E}"/>
    <cellStyle name="Salida 15 5 6 2 2 2" xfId="28128" xr:uid="{E5320634-DFFE-4C8C-8966-09BE6FCEB561}"/>
    <cellStyle name="Salida 15 5 6 2 3" xfId="16696" xr:uid="{98710A59-290E-4492-9537-B9E778688A8C}"/>
    <cellStyle name="Salida 15 5 6 2 3 2" xfId="31804" xr:uid="{958C8C39-79E6-4A62-9DB6-3517A98EF7E4}"/>
    <cellStyle name="Salida 15 5 6 2 4" xfId="21817" xr:uid="{C06F2144-BB85-4470-8D32-2566114FBA3B}"/>
    <cellStyle name="Salida 15 5 6 3" xfId="10454" xr:uid="{5DAE904E-5343-43C5-8C70-52C5B6F12BCC}"/>
    <cellStyle name="Salida 15 5 6 3 2" xfId="25562" xr:uid="{A1C1C80F-7EB2-4FFF-A0A4-B54809628645}"/>
    <cellStyle name="Salida 15 5 6 4" xfId="15284" xr:uid="{0BFD2284-57A1-4D6F-AC84-819B17CDD961}"/>
    <cellStyle name="Salida 15 5 6 4 2" xfId="30392" xr:uid="{4E7277A6-AC82-4B91-85F2-3FA26714982B}"/>
    <cellStyle name="Salida 15 5 6 5" xfId="19180" xr:uid="{7C2B8D71-DC77-40BF-BDC6-040DD336E87C}"/>
    <cellStyle name="Salida 15 5 7" xfId="4637" xr:uid="{FE192E91-517F-4CCF-BC7C-46F21902F50E}"/>
    <cellStyle name="Salida 15 5 7 2" xfId="11019" xr:uid="{7481CEF5-725A-4815-B118-423C8CEA9CAC}"/>
    <cellStyle name="Salida 15 5 7 2 2" xfId="26127" xr:uid="{CC755E15-2ADE-47CE-B37E-6DFB984837EE}"/>
    <cellStyle name="Salida 15 5 7 3" xfId="11761" xr:uid="{10DB4921-2594-41C8-A5C4-8BBD580BC8C1}"/>
    <cellStyle name="Salida 15 5 7 3 2" xfId="26869" xr:uid="{444C0753-A122-4E6D-8086-989CF19BB499}"/>
    <cellStyle name="Salida 15 5 7 4" xfId="19745" xr:uid="{59122492-B73D-41E2-9FA3-A9CF8C1AFC05}"/>
    <cellStyle name="Salida 15 5 8" xfId="8498" xr:uid="{AED7043D-82EB-443A-8AF8-A632E6453035}"/>
    <cellStyle name="Salida 15 5 8 2" xfId="23606" xr:uid="{7325DC77-6F0E-4DED-B8B5-B163813F49BB}"/>
    <cellStyle name="Salida 15 5 9" xfId="15876" xr:uid="{108DB532-88E8-4F24-9BA8-9304B88E66F7}"/>
    <cellStyle name="Salida 15 5 9 2" xfId="30984" xr:uid="{29B5ED5A-C3AB-4C26-BCFC-EF84A013FD88}"/>
    <cellStyle name="Salida 16" xfId="1508" xr:uid="{00000000-0005-0000-0000-0000E8050000}"/>
    <cellStyle name="Salida 16 2" xfId="1934" xr:uid="{7A239006-2B82-4459-9A4F-E23E540D1CF8}"/>
    <cellStyle name="Salida 16 2 10" xfId="8435" xr:uid="{BDFE9E6E-9B2A-48B2-AC71-DA5A17576008}"/>
    <cellStyle name="Salida 16 2 10 2" xfId="23543" xr:uid="{1175C36B-5E0C-4147-AC7D-49F89F940C68}"/>
    <cellStyle name="Salida 16 2 11" xfId="13364" xr:uid="{6DF69F81-FE35-461C-92A9-2DD3AE3C1AE2}"/>
    <cellStyle name="Salida 16 2 11 2" xfId="28472" xr:uid="{409BEB7A-F761-4E40-948B-D85EB41DD825}"/>
    <cellStyle name="Salida 16 2 12" xfId="15587" xr:uid="{BD024D2B-17AB-4F86-B190-C03CDAD850A4}"/>
    <cellStyle name="Salida 16 2 12 2" xfId="30695" xr:uid="{EF1ED0F9-3E8D-427B-8E30-C2A7B7E46B43}"/>
    <cellStyle name="Salida 16 2 13" xfId="17159" xr:uid="{A3CAA46A-C57E-4E3F-A101-760C835EE601}"/>
    <cellStyle name="Salida 16 2 2" xfId="2494" xr:uid="{49973113-E91D-44CC-B6FD-46A76494F1C9}"/>
    <cellStyle name="Salida 16 2 2 2" xfId="5131" xr:uid="{2204DDDD-6D69-40BB-8F38-D9148746F4B4}"/>
    <cellStyle name="Salida 16 2 2 2 2" xfId="11495" xr:uid="{84AA6CA3-B1BF-459A-959D-38C528D54B17}"/>
    <cellStyle name="Salida 16 2 2 2 2 2" xfId="26603" xr:uid="{55777BEF-5109-492D-A090-AD4C982D378E}"/>
    <cellStyle name="Salida 16 2 2 2 3" xfId="16248" xr:uid="{2F144E3E-2649-4362-8837-28FCB9F14C29}"/>
    <cellStyle name="Salida 16 2 2 2 3 2" xfId="31356" xr:uid="{A2169F5A-69A9-43A6-8633-8EA7DC1FF19D}"/>
    <cellStyle name="Salida 16 2 2 2 4" xfId="20239" xr:uid="{485B2F14-E0DF-4CEA-9446-382B5E651768}"/>
    <cellStyle name="Salida 16 2 2 3" xfId="8961" xr:uid="{D74B7087-197F-40AA-86F2-CAC899A809E8}"/>
    <cellStyle name="Salida 16 2 2 3 2" xfId="24069" xr:uid="{7B8A958E-AA25-420E-914D-025F9E461657}"/>
    <cellStyle name="Salida 16 2 3" xfId="2710" xr:uid="{F6EBA811-19C8-4BDE-BDBA-7F4F0B89A9F9}"/>
    <cellStyle name="Salida 16 2 3 2" xfId="5347" xr:uid="{E3DD71A9-E8FF-4B19-98E2-B7E1B4933DF6}"/>
    <cellStyle name="Salida 16 2 3 2 2" xfId="11696" xr:uid="{4036DD5F-3844-4FFC-B326-68351108138F}"/>
    <cellStyle name="Salida 16 2 3 2 2 2" xfId="26804" xr:uid="{C67295BE-EDF0-4525-AAA8-8C83790C65CA}"/>
    <cellStyle name="Salida 16 2 3 2 3" xfId="16117" xr:uid="{0E37B888-BB3F-4B38-9E89-FD90CB4A546F}"/>
    <cellStyle name="Salida 16 2 3 2 3 2" xfId="31225" xr:uid="{B1AA2DE6-C5DD-4D64-A7F0-BC0DFFFCDD15}"/>
    <cellStyle name="Salida 16 2 3 2 4" xfId="20455" xr:uid="{95925B23-CFBA-4329-B899-FB2AE81EC3B3}"/>
    <cellStyle name="Salida 16 2 3 3" xfId="14123" xr:uid="{42881688-030E-4879-8B0E-70F9FF0DEEC4}"/>
    <cellStyle name="Salida 16 2 3 3 2" xfId="29231" xr:uid="{7AB5A19E-716F-438C-B8AD-8E6A9E5022D0}"/>
    <cellStyle name="Salida 16 2 3 4" xfId="17818" xr:uid="{7928B264-2618-4960-9976-16C7D87F2520}"/>
    <cellStyle name="Salida 16 2 4" xfId="3013" xr:uid="{0DBF0341-E8AA-416F-BD62-30D1805A55E9}"/>
    <cellStyle name="Salida 16 2 4 2" xfId="5650" xr:uid="{262DC957-8DE2-4C30-9D3C-CA76B3B7E1E1}"/>
    <cellStyle name="Salida 16 2 4 2 2" xfId="11961" xr:uid="{FDF94228-9A04-441C-941A-349C1AB14910}"/>
    <cellStyle name="Salida 16 2 4 2 2 2" xfId="27069" xr:uid="{A7067BD5-F657-4CA4-8A94-A21383FC0346}"/>
    <cellStyle name="Salida 16 2 4 2 3" xfId="9256" xr:uid="{C9BF640A-5E58-4DAA-9803-FB3162B1BD44}"/>
    <cellStyle name="Salida 16 2 4 2 3 2" xfId="24364" xr:uid="{56CBEB79-9040-420C-9CC9-BBEEA3DB7906}"/>
    <cellStyle name="Salida 16 2 4 2 4" xfId="20758" xr:uid="{F681E4DA-165C-4E30-879C-CB60292EB8FE}"/>
    <cellStyle name="Salida 16 2 4 3" xfId="9395" xr:uid="{7F2DFB14-C168-401D-A0BC-D4CBA5A2288F}"/>
    <cellStyle name="Salida 16 2 4 3 2" xfId="24503" xr:uid="{82EC566A-BD58-41A3-ABE2-9417A0549957}"/>
    <cellStyle name="Salida 16 2 4 4" xfId="9247" xr:uid="{14DC5601-CF43-432E-9C4A-FED44F44F2BE}"/>
    <cellStyle name="Salida 16 2 4 4 2" xfId="24355" xr:uid="{33DF08DA-17C8-41B1-91C6-8B2465421968}"/>
    <cellStyle name="Salida 16 2 4 5" xfId="18121" xr:uid="{43C487BE-F28C-494F-A578-58CFCDF888A1}"/>
    <cellStyle name="Salida 16 2 5" xfId="3339" xr:uid="{A0355C48-2ADD-4CE6-8C0F-EA5D5B8475AF}"/>
    <cellStyle name="Salida 16 2 5 2" xfId="5976" xr:uid="{90E6B750-757D-44BE-B2E3-532E5B1AC2C1}"/>
    <cellStyle name="Salida 16 2 5 2 2" xfId="12287" xr:uid="{B699D0D9-7BF8-44E5-90A6-AC160CE3AE16}"/>
    <cellStyle name="Salida 16 2 5 2 2 2" xfId="27395" xr:uid="{6020CDF7-D9A4-407D-9A5C-73A65ADE1274}"/>
    <cellStyle name="Salida 16 2 5 2 3" xfId="15103" xr:uid="{6E0A0462-2DD1-4A5A-870D-D807C3C65A67}"/>
    <cellStyle name="Salida 16 2 5 2 3 2" xfId="30211" xr:uid="{3A6D0D08-6D82-44DF-8490-C5321084D62E}"/>
    <cellStyle name="Salida 16 2 5 2 4" xfId="21084" xr:uid="{9ED6C9B0-DCCA-48E1-B6E6-9039660D005B}"/>
    <cellStyle name="Salida 16 2 5 3" xfId="9721" xr:uid="{D729611C-FC5E-45F7-99CF-8E24D1FAB042}"/>
    <cellStyle name="Salida 16 2 5 3 2" xfId="24829" xr:uid="{18645F4C-266C-4F2B-8144-C032A0F4490C}"/>
    <cellStyle name="Salida 16 2 5 4" xfId="15880" xr:uid="{0AD71CED-736D-491C-AFFA-7194ED79AA07}"/>
    <cellStyle name="Salida 16 2 5 4 2" xfId="30988" xr:uid="{53126C62-2CBB-486B-AD7B-4CB72A053BD7}"/>
    <cellStyle name="Salida 16 2 5 5" xfId="18447" xr:uid="{DDA334D8-7983-4037-A528-B757A98B3745}"/>
    <cellStyle name="Salida 16 2 6" xfId="3645" xr:uid="{FD834FBF-3EF4-4311-B74F-01EEE08D48A1}"/>
    <cellStyle name="Salida 16 2 6 2" xfId="6282" xr:uid="{69724082-E327-4EE0-B7F6-75E22B9C39CE}"/>
    <cellStyle name="Salida 16 2 6 2 2" xfId="12593" xr:uid="{0C4BE17B-D116-4826-A52D-BBC581828AFD}"/>
    <cellStyle name="Salida 16 2 6 2 2 2" xfId="27701" xr:uid="{0D51B9B4-CFE2-43A2-A1C8-434ECD2763BA}"/>
    <cellStyle name="Salida 16 2 6 2 3" xfId="14902" xr:uid="{B63427B8-BF03-40E8-8B34-966E80EC1726}"/>
    <cellStyle name="Salida 16 2 6 2 3 2" xfId="30010" xr:uid="{6DD34195-50B0-448E-BEFA-A16C500B23D1}"/>
    <cellStyle name="Salida 16 2 6 2 4" xfId="21390" xr:uid="{D6772215-6645-48FE-A8CB-EF5C19A3D62F}"/>
    <cellStyle name="Salida 16 2 6 3" xfId="10027" xr:uid="{FACD469C-14E0-41F0-9BE6-27F4BFCA3B5D}"/>
    <cellStyle name="Salida 16 2 6 3 2" xfId="25135" xr:uid="{29F634CC-B91C-4D1A-9F36-F94D850C84EC}"/>
    <cellStyle name="Salida 16 2 6 4" xfId="9250" xr:uid="{49D1ABC9-7C90-4210-9AAD-0507B6C050B3}"/>
    <cellStyle name="Salida 16 2 6 4 2" xfId="24358" xr:uid="{65862270-EE65-4BB3-A738-4A21DE0A3BD0}"/>
    <cellStyle name="Salida 16 2 6 5" xfId="18753" xr:uid="{CDCD0EA3-F6CC-4032-B766-E5920FA62C52}"/>
    <cellStyle name="Salida 16 2 7" xfId="4006" xr:uid="{513BDEAD-B85F-4E5C-8D48-81E863BE746F}"/>
    <cellStyle name="Salida 16 2 7 2" xfId="6643" xr:uid="{1E767944-BF29-4F22-8ECD-E915A9195AF2}"/>
    <cellStyle name="Salida 16 2 7 2 2" xfId="12954" xr:uid="{4E8B3CE9-887E-43DC-A2FA-B095052B399A}"/>
    <cellStyle name="Salida 16 2 7 2 2 2" xfId="28062" xr:uid="{4CC26ADB-1094-4E3A-8C0F-74FA5310175C}"/>
    <cellStyle name="Salida 16 2 7 2 3" xfId="16644" xr:uid="{125EF4C8-FD14-4E1C-B7C3-B672EB136854}"/>
    <cellStyle name="Salida 16 2 7 2 3 2" xfId="31752" xr:uid="{3B5B54AE-00EE-42F8-824D-F25FA0A792D6}"/>
    <cellStyle name="Salida 16 2 7 2 4" xfId="21751" xr:uid="{71253B15-74D4-4B4A-B16B-A5BAA09ADF27}"/>
    <cellStyle name="Salida 16 2 7 3" xfId="10388" xr:uid="{B193AECD-8DC9-4D27-B705-03BC273AFA1F}"/>
    <cellStyle name="Salida 16 2 7 3 2" xfId="25496" xr:uid="{C6C536D5-AF22-40A1-B191-23411547558B}"/>
    <cellStyle name="Salida 16 2 7 4" xfId="7537" xr:uid="{8987EDE8-73C7-40E9-84F4-80BF549A3F5F}"/>
    <cellStyle name="Salida 16 2 7 4 2" xfId="22645" xr:uid="{6A231A6D-E677-4E52-BE48-1AEDB39E25EB}"/>
    <cellStyle name="Salida 16 2 7 5" xfId="19114" xr:uid="{F9472E58-3EE6-445A-9A0C-A5B3603CA6A2}"/>
    <cellStyle name="Salida 16 2 8" xfId="4319" xr:uid="{D8B2D72E-EE9A-4DCB-BD69-4013ADAE9713}"/>
    <cellStyle name="Salida 16 2 8 2" xfId="6956" xr:uid="{27B30D40-239A-4443-ADE2-6F1A0D114F75}"/>
    <cellStyle name="Salida 16 2 8 2 2" xfId="13267" xr:uid="{A1177A78-353A-49F4-8021-33AFE47165DA}"/>
    <cellStyle name="Salida 16 2 8 2 2 2" xfId="28375" xr:uid="{AD2FC590-8ED1-4F24-8063-B84ACFC6BF7E}"/>
    <cellStyle name="Salida 16 2 8 2 3" xfId="16931" xr:uid="{C85DDE54-0EE5-45E0-808D-CDBD8A2DBA9A}"/>
    <cellStyle name="Salida 16 2 8 2 3 2" xfId="32039" xr:uid="{188FFAE0-94B0-44F9-ADD4-2997AD7157F8}"/>
    <cellStyle name="Salida 16 2 8 2 4" xfId="22064" xr:uid="{C9DB3FE1-BE6E-4484-8DB8-736139EF8196}"/>
    <cellStyle name="Salida 16 2 8 3" xfId="10701" xr:uid="{FACC1FBC-30BC-4F47-B29D-A7D1525267A9}"/>
    <cellStyle name="Salida 16 2 8 3 2" xfId="25809" xr:uid="{6F70D59B-57B2-4E6E-8506-32655FC920DA}"/>
    <cellStyle name="Salida 16 2 8 4" xfId="8094" xr:uid="{D4877EDB-128F-43C1-B23F-5A940A97E816}"/>
    <cellStyle name="Salida 16 2 8 4 2" xfId="23202" xr:uid="{3BA55888-B217-4555-90FB-727284B25892}"/>
    <cellStyle name="Salida 16 2 8 5" xfId="19427" xr:uid="{7A489605-E827-4861-AA5C-0C1DF84929CB}"/>
    <cellStyle name="Salida 16 2 9" xfId="4571" xr:uid="{0AD54FDD-9966-422A-AD71-74B756480F9D}"/>
    <cellStyle name="Salida 16 2 9 2" xfId="10953" xr:uid="{04B286F9-FB24-45E1-BCD8-84C77F6AC9BC}"/>
    <cellStyle name="Salida 16 2 9 2 2" xfId="26061" xr:uid="{683F71EA-8153-492C-8C62-7C1F42D7B4DA}"/>
    <cellStyle name="Salida 16 2 9 3" xfId="13562" xr:uid="{9294D87F-7771-4E16-86DE-5F97EC4198CD}"/>
    <cellStyle name="Salida 16 2 9 3 2" xfId="28670" xr:uid="{38E4189A-CB24-48D5-98DA-D035D6B92177}"/>
    <cellStyle name="Salida 16 2 9 4" xfId="19679" xr:uid="{0AC217BA-84F7-40E3-BBB7-C75C2B6BDFE5}"/>
    <cellStyle name="Salida 16 3" xfId="1799" xr:uid="{CA4EE7EC-FBE0-4862-A0C9-886D86FB85AF}"/>
    <cellStyle name="Salida 16 3 10" xfId="8300" xr:uid="{A6365500-7514-419D-8B52-C2AC5B99EE39}"/>
    <cellStyle name="Salida 16 3 10 2" xfId="23408" xr:uid="{0B0FA3C4-EBE6-4131-BD80-3A5653CF5A3F}"/>
    <cellStyle name="Salida 16 3 11" xfId="9268" xr:uid="{D214E273-F054-47F7-90C3-3E93FF79E772}"/>
    <cellStyle name="Salida 16 3 11 2" xfId="24376" xr:uid="{1A874787-DD34-478C-BCB6-F696F1989DE1}"/>
    <cellStyle name="Salida 16 3 12" xfId="16181" xr:uid="{607E2EF0-6799-4123-A4EB-B8F86409112B}"/>
    <cellStyle name="Salida 16 3 12 2" xfId="31289" xr:uid="{83243562-1172-4667-A749-DB0CD72BFE05}"/>
    <cellStyle name="Salida 16 3 13" xfId="17024" xr:uid="{415AAC90-9403-4BDB-9E7F-02018D3AC89E}"/>
    <cellStyle name="Salida 16 3 2" xfId="2359" xr:uid="{B643301A-DC1C-4B69-9EEA-62B742E956F1}"/>
    <cellStyle name="Salida 16 3 2 2" xfId="4996" xr:uid="{9AEBC267-0F8E-4D47-89E5-302351D4FC15}"/>
    <cellStyle name="Salida 16 3 2 2 2" xfId="11360" xr:uid="{4E9A2559-6A44-4793-851B-ED86F326A5F8}"/>
    <cellStyle name="Salida 16 3 2 2 2 2" xfId="26468" xr:uid="{4ED8D983-CBA6-4F68-AF0C-6A8AD6605D99}"/>
    <cellStyle name="Salida 16 3 2 2 3" xfId="7984" xr:uid="{96CFA6A6-B356-430E-A844-1689846AEF2E}"/>
    <cellStyle name="Salida 16 3 2 2 3 2" xfId="23092" xr:uid="{75422D12-963A-4436-811E-F1325251467E}"/>
    <cellStyle name="Salida 16 3 2 2 4" xfId="20104" xr:uid="{668626F3-9129-415F-BB4C-1D420CD514D6}"/>
    <cellStyle name="Salida 16 3 2 3" xfId="8826" xr:uid="{46685670-C7E3-4BC3-B7FB-A04C4313D1E1}"/>
    <cellStyle name="Salida 16 3 2 3 2" xfId="23934" xr:uid="{E93D284B-21E0-4A24-992B-3445506F4375}"/>
    <cellStyle name="Salida 16 3 3" xfId="2260" xr:uid="{C912178E-8511-4BC1-A026-749A559986E7}"/>
    <cellStyle name="Salida 16 3 3 2" xfId="4897" xr:uid="{F3592FE6-C840-44F5-9DE2-458EE5254E57}"/>
    <cellStyle name="Salida 16 3 3 2 2" xfId="11261" xr:uid="{BBDADDE1-5086-48B1-906C-99544B7A4870}"/>
    <cellStyle name="Salida 16 3 3 2 2 2" xfId="26369" xr:uid="{2DAB5727-0830-4C2D-A166-26B300D958D7}"/>
    <cellStyle name="Salida 16 3 3 2 3" xfId="8216" xr:uid="{2174E73F-DE87-4DD6-8E6A-616CDABE088C}"/>
    <cellStyle name="Salida 16 3 3 2 3 2" xfId="23324" xr:uid="{0CCBCC58-AA03-4CA0-8EF7-29CA9BF1A4C6}"/>
    <cellStyle name="Salida 16 3 3 2 4" xfId="20005" xr:uid="{5996EB14-3127-4061-A692-45029DA4A922}"/>
    <cellStyle name="Salida 16 3 3 3" xfId="14601" xr:uid="{064E95AB-711E-4101-BCD6-9B748526FFE2}"/>
    <cellStyle name="Salida 16 3 3 3 2" xfId="29709" xr:uid="{1E9B910A-B1ED-4CC4-B969-88CC86C8329E}"/>
    <cellStyle name="Salida 16 3 3 4" xfId="17485" xr:uid="{280FAD02-3636-431A-A7B4-5158B322DD65}"/>
    <cellStyle name="Salida 16 3 4" xfId="2641" xr:uid="{A8C19B43-7E2E-49CF-A2EE-5720C071F719}"/>
    <cellStyle name="Salida 16 3 4 2" xfId="5278" xr:uid="{F0D776BF-CB3D-4E18-BFE2-5943AFD56811}"/>
    <cellStyle name="Salida 16 3 4 2 2" xfId="11642" xr:uid="{3A3F52B3-8283-4105-A1C2-17E19C816322}"/>
    <cellStyle name="Salida 16 3 4 2 2 2" xfId="26750" xr:uid="{CE6FFB77-BB93-41DE-BEDA-1AB47D6DD46E}"/>
    <cellStyle name="Salida 16 3 4 2 3" xfId="14398" xr:uid="{570FB77D-DB03-4C19-AD30-42CE57AD24D4}"/>
    <cellStyle name="Salida 16 3 4 2 3 2" xfId="29506" xr:uid="{C82537CB-4166-4230-BA4A-16A9C4C6EA17}"/>
    <cellStyle name="Salida 16 3 4 2 4" xfId="20386" xr:uid="{E99533EE-7EB3-4DDC-8FB1-E4917E03725D}"/>
    <cellStyle name="Salida 16 3 4 3" xfId="9108" xr:uid="{FF4D0CAD-7C16-4597-9990-A4A355FAFD83}"/>
    <cellStyle name="Salida 16 3 4 3 2" xfId="24216" xr:uid="{7F8F42CB-4CA1-4509-9566-02E9F1059358}"/>
    <cellStyle name="Salida 16 3 4 4" xfId="15609" xr:uid="{DC0A83C0-FA8B-4725-8998-4C2300D5A444}"/>
    <cellStyle name="Salida 16 3 4 4 2" xfId="30717" xr:uid="{F509A2B7-0759-4396-A180-491EA898A275}"/>
    <cellStyle name="Salida 16 3 4 5" xfId="17749" xr:uid="{2F000B2C-F77F-4067-BE6D-77B2730E88A9}"/>
    <cellStyle name="Salida 16 3 5" xfId="2274" xr:uid="{FA117493-21A9-4A33-B760-532631286701}"/>
    <cellStyle name="Salida 16 3 5 2" xfId="4911" xr:uid="{2E1D8AC4-0528-4E99-8A06-6AA69CEB662C}"/>
    <cellStyle name="Salida 16 3 5 2 2" xfId="11275" xr:uid="{0C4DBBE2-289C-4BAE-A55D-F0208A384BD5}"/>
    <cellStyle name="Salida 16 3 5 2 2 2" xfId="26383" xr:uid="{E6ED5625-DF99-4BC8-BF75-E9000FA4B9C5}"/>
    <cellStyle name="Salida 16 3 5 2 3" xfId="8014" xr:uid="{B975DF45-FE16-4BD7-8C5C-BDE346EA180D}"/>
    <cellStyle name="Salida 16 3 5 2 3 2" xfId="23122" xr:uid="{003CD6E8-22C0-4DD0-BF97-30225AB0CA52}"/>
    <cellStyle name="Salida 16 3 5 2 4" xfId="20019" xr:uid="{22435115-5A7F-4400-B328-3EEF23396F00}"/>
    <cellStyle name="Salida 16 3 5 3" xfId="8741" xr:uid="{D22E3BDF-28D6-4D70-A421-FAA750FA36D5}"/>
    <cellStyle name="Salida 16 3 5 3 2" xfId="23849" xr:uid="{575487D6-237E-4470-939A-98785F2C271B}"/>
    <cellStyle name="Salida 16 3 5 4" xfId="8175" xr:uid="{3AD46C02-CF00-4F07-9880-EDF30DA31AED}"/>
    <cellStyle name="Salida 16 3 5 4 2" xfId="23283" xr:uid="{7C166568-1457-46EF-951F-7C2399806CE1}"/>
    <cellStyle name="Salida 16 3 5 5" xfId="17499" xr:uid="{031F6809-6FD7-4DA2-B706-D7E7BBB665BD}"/>
    <cellStyle name="Salida 16 3 6" xfId="2302" xr:uid="{E12813F5-D41E-4DCA-A4EB-FCC1A199DFFA}"/>
    <cellStyle name="Salida 16 3 6 2" xfId="4939" xr:uid="{03F5C902-59CD-4B49-A994-12814C0970CA}"/>
    <cellStyle name="Salida 16 3 6 2 2" xfId="11303" xr:uid="{EE5FD1D9-C2AB-43F1-B7B3-7F487B5C126A}"/>
    <cellStyle name="Salida 16 3 6 2 2 2" xfId="26411" xr:uid="{E3DD8733-FF75-40B5-BC7D-F62B53F76DF5}"/>
    <cellStyle name="Salida 16 3 6 2 3" xfId="15994" xr:uid="{C9DCB232-F606-41E6-B92B-D085CD9FF204}"/>
    <cellStyle name="Salida 16 3 6 2 3 2" xfId="31102" xr:uid="{A55ECCD9-4D81-4ED4-A33E-13A71C570100}"/>
    <cellStyle name="Salida 16 3 6 2 4" xfId="20047" xr:uid="{2D75D9F4-F827-497C-B30B-33BC616AC576}"/>
    <cellStyle name="Salida 16 3 6 3" xfId="8769" xr:uid="{0C3820B1-7C2C-4537-BF96-4A4F528072B1}"/>
    <cellStyle name="Salida 16 3 6 3 2" xfId="23877" xr:uid="{91CD6721-6A7A-48E6-8B58-02FCF4290657}"/>
    <cellStyle name="Salida 16 3 6 4" xfId="7305" xr:uid="{D543E3E9-9FD4-45E0-902B-C8FFF848B136}"/>
    <cellStyle name="Salida 16 3 6 4 2" xfId="22413" xr:uid="{0D7CF734-F29E-459E-9549-3C531AF8487D}"/>
    <cellStyle name="Salida 16 3 6 5" xfId="17527" xr:uid="{0BAAA7A2-4D13-45FC-B574-D5C4D1C492FF}"/>
    <cellStyle name="Salida 16 3 7" xfId="3871" xr:uid="{5FBBF9EC-41F1-4825-AFB1-099BB62CFF8E}"/>
    <cellStyle name="Salida 16 3 7 2" xfId="6508" xr:uid="{E7AC69BF-4D60-4E71-BDF5-80823903B877}"/>
    <cellStyle name="Salida 16 3 7 2 2" xfId="12819" xr:uid="{A8CC6910-D3F6-4F9A-A5BD-17838B3A5719}"/>
    <cellStyle name="Salida 16 3 7 2 2 2" xfId="27927" xr:uid="{0278BA61-EA9E-4425-9369-E06D9B6C18D2}"/>
    <cellStyle name="Salida 16 3 7 2 3" xfId="7477" xr:uid="{EFFBF4E2-66D0-4A40-90DA-BB9E41365C8F}"/>
    <cellStyle name="Salida 16 3 7 2 3 2" xfId="22585" xr:uid="{00994FBF-95C7-4BB5-8A30-568ACA4CBDB7}"/>
    <cellStyle name="Salida 16 3 7 2 4" xfId="21616" xr:uid="{7BCBC147-E79D-4806-83FD-B8AE3ACA9033}"/>
    <cellStyle name="Salida 16 3 7 3" xfId="10253" xr:uid="{BF646CEB-B69A-4F67-BA0B-107570C0F359}"/>
    <cellStyle name="Salida 16 3 7 3 2" xfId="25361" xr:uid="{4F7997EA-63BC-4B04-BC2B-D42010A94E89}"/>
    <cellStyle name="Salida 16 3 7 4" xfId="14121" xr:uid="{0F727508-8D4E-4FE3-8A4F-320008D1B082}"/>
    <cellStyle name="Salida 16 3 7 4 2" xfId="29229" xr:uid="{B4635480-98BB-4019-B5FF-03762FA8E3E9}"/>
    <cellStyle name="Salida 16 3 7 5" xfId="18979" xr:uid="{30A0C4C3-1906-44D1-AEDF-52C58D6ED134}"/>
    <cellStyle name="Salida 16 3 8" xfId="4253" xr:uid="{C7CC6CEA-772C-48B4-B1F4-BCC9A29B8BF0}"/>
    <cellStyle name="Salida 16 3 8 2" xfId="6890" xr:uid="{BDD7B24C-C83D-4F9B-9C25-0F43ED962F2E}"/>
    <cellStyle name="Salida 16 3 8 2 2" xfId="13201" xr:uid="{3958309A-D00B-4E08-BF2C-677EF8AE29D1}"/>
    <cellStyle name="Salida 16 3 8 2 2 2" xfId="28309" xr:uid="{FA7D8D82-C250-4A17-AB21-074B30CAD003}"/>
    <cellStyle name="Salida 16 3 8 2 3" xfId="16865" xr:uid="{C54C7286-7E7F-498B-9BF0-F7FFD0DF53C0}"/>
    <cellStyle name="Salida 16 3 8 2 3 2" xfId="31973" xr:uid="{147053EA-0DF2-4C7A-B16E-FAD50701E52F}"/>
    <cellStyle name="Salida 16 3 8 2 4" xfId="21998" xr:uid="{6DAE2D0B-3CE0-4918-BE8B-D2C567C95511}"/>
    <cellStyle name="Salida 16 3 8 3" xfId="10635" xr:uid="{3ADAC256-6675-4A32-990C-7B6E75BEFD31}"/>
    <cellStyle name="Salida 16 3 8 3 2" xfId="25743" xr:uid="{67E76D68-CDF2-4537-A696-7E6305E42E1A}"/>
    <cellStyle name="Salida 16 3 8 4" xfId="7944" xr:uid="{E1E8A386-1B28-42D2-86C4-E9E12DBFFE63}"/>
    <cellStyle name="Salida 16 3 8 4 2" xfId="23052" xr:uid="{B1E9A29C-D994-46ED-841E-07D9977D1582}"/>
    <cellStyle name="Salida 16 3 8 5" xfId="19361" xr:uid="{6B512A6E-202F-4270-825A-F8E0E5A42F20}"/>
    <cellStyle name="Salida 16 3 9" xfId="4436" xr:uid="{A86E8BA7-993A-4DC1-AB92-C928C8F23C33}"/>
    <cellStyle name="Salida 16 3 9 2" xfId="10818" xr:uid="{40E39B9C-B74E-4326-B621-36BE01ECF9A7}"/>
    <cellStyle name="Salida 16 3 9 2 2" xfId="25926" xr:uid="{82BEE14A-99A8-4FBF-AE72-F97230236175}"/>
    <cellStyle name="Salida 16 3 9 3" xfId="15476" xr:uid="{0FDE58B7-A436-4C2A-939B-BA43A2116309}"/>
    <cellStyle name="Salida 16 3 9 3 2" xfId="30584" xr:uid="{B9A7EA64-EE20-4C9C-8C17-2184E394930A}"/>
    <cellStyle name="Salida 16 3 9 4" xfId="19544" xr:uid="{F4BE554A-CC17-4485-B82E-D56DA13A78DB}"/>
    <cellStyle name="Salida 16 4" xfId="2125" xr:uid="{E9F449B6-3601-4CC6-B922-3855B8B8108D}"/>
    <cellStyle name="Salida 16 4 10" xfId="14278" xr:uid="{D52A1B02-DBBE-4319-86E1-CD28DB85FEBE}"/>
    <cellStyle name="Salida 16 4 10 2" xfId="29386" xr:uid="{6C956DA5-B5E1-4DE1-B235-F7CA2575C37B}"/>
    <cellStyle name="Salida 16 4 11" xfId="13769" xr:uid="{FDFA8DF6-F1FE-4099-A2B8-CC04CA6D6BC1}"/>
    <cellStyle name="Salida 16 4 11 2" xfId="28877" xr:uid="{3BCC74B5-EA95-492E-922F-93EDBDC4ECC7}"/>
    <cellStyle name="Salida 16 4 12" xfId="17350" xr:uid="{67A7660B-A714-437F-84AE-985C70B45405}"/>
    <cellStyle name="Salida 16 4 2" xfId="2615" xr:uid="{D787079F-895D-41F9-9B9F-A44D75105333}"/>
    <cellStyle name="Salida 16 4 2 2" xfId="5252" xr:uid="{D99B263B-ED48-4EC4-95F6-0D89DD14F773}"/>
    <cellStyle name="Salida 16 4 2 2 2" xfId="11616" xr:uid="{F30F920D-FD0D-45BC-A0C1-78429F09D1F0}"/>
    <cellStyle name="Salida 16 4 2 2 2 2" xfId="26724" xr:uid="{C07F7324-D774-47E9-94E0-BFB83FAD445A}"/>
    <cellStyle name="Salida 16 4 2 2 3" xfId="14693" xr:uid="{31525BE4-2E93-4A52-8C68-5AB7EAC2C221}"/>
    <cellStyle name="Salida 16 4 2 2 3 2" xfId="29801" xr:uid="{19B61064-80EE-461C-BE45-B8582994E3F1}"/>
    <cellStyle name="Salida 16 4 2 2 4" xfId="20360" xr:uid="{68F70FC9-D10A-445A-9298-DAA1843154E0}"/>
    <cellStyle name="Salida 16 4 2 3" xfId="9082" xr:uid="{E7DD65B4-0881-441D-98FF-09CE745C377F}"/>
    <cellStyle name="Salida 16 4 2 3 2" xfId="24190" xr:uid="{C37852F5-2D1A-444B-BC3E-B8F3DB5D3AB2}"/>
    <cellStyle name="Salida 16 4 2 4" xfId="15046" xr:uid="{AA64B6AB-9EA9-4204-9A6E-DF8E722BE562}"/>
    <cellStyle name="Salida 16 4 2 4 2" xfId="30154" xr:uid="{0A59D0B3-809D-4DE7-B2E0-354DFD952E89}"/>
    <cellStyle name="Salida 16 4 2 5" xfId="14666" xr:uid="{D3D1559D-6789-43E2-8846-837ECB36CFD2}"/>
    <cellStyle name="Salida 16 4 2 5 2" xfId="29774" xr:uid="{77DE9638-E176-4ED8-B49D-E0C3453EE078}"/>
    <cellStyle name="Salida 16 4 2 6" xfId="17723" xr:uid="{FBCDCBE5-8780-4C46-BC43-9948CFE640FC}"/>
    <cellStyle name="Salida 16 4 3" xfId="2880" xr:uid="{AA55B6E7-6C27-4943-8153-6EDC58969730}"/>
    <cellStyle name="Salida 16 4 3 2" xfId="5517" xr:uid="{F5E9E0C6-08D2-4AE9-971E-60DD93E8204D}"/>
    <cellStyle name="Salida 16 4 3 2 2" xfId="11828" xr:uid="{3409CD67-9622-4D1C-B503-1A7E75FE6C0C}"/>
    <cellStyle name="Salida 16 4 3 2 2 2" xfId="26936" xr:uid="{D38BF432-DCC6-4649-BE81-C1AFFFB713CA}"/>
    <cellStyle name="Salida 16 4 3 2 3" xfId="13482" xr:uid="{9A506BEA-5296-413D-A7E9-2CC036515834}"/>
    <cellStyle name="Salida 16 4 3 2 3 2" xfId="28590" xr:uid="{3BFAD2AC-FC5E-4144-990E-F60AF7F4FC10}"/>
    <cellStyle name="Salida 16 4 3 2 4" xfId="20625" xr:uid="{028B1775-7D25-4C2A-8943-EAB9568F73B4}"/>
    <cellStyle name="Salida 16 4 3 3" xfId="16549" xr:uid="{4150068E-3182-4E90-9C46-0456E2F564DA}"/>
    <cellStyle name="Salida 16 4 3 3 2" xfId="31657" xr:uid="{F2FAA3C4-41E9-4048-9257-A6BF23329247}"/>
    <cellStyle name="Salida 16 4 3 4" xfId="17988" xr:uid="{BD2339CB-F283-4DF0-A1D7-F8143AF620B4}"/>
    <cellStyle name="Salida 16 4 4" xfId="3183" xr:uid="{C84D8CA3-B2F8-41FE-BF95-CB152543AA72}"/>
    <cellStyle name="Salida 16 4 4 2" xfId="5820" xr:uid="{67BE32FD-5353-4DAA-A937-B29D9CCF2676}"/>
    <cellStyle name="Salida 16 4 4 2 2" xfId="12131" xr:uid="{240D5BDF-3008-4045-80A0-9EDB9AA5A1F7}"/>
    <cellStyle name="Salida 16 4 4 2 2 2" xfId="27239" xr:uid="{C177758B-C65C-463E-B5EA-9E39FEAF05D4}"/>
    <cellStyle name="Salida 16 4 4 2 3" xfId="14763" xr:uid="{90243739-7A12-4C58-9445-B8360213CFBF}"/>
    <cellStyle name="Salida 16 4 4 2 3 2" xfId="29871" xr:uid="{D793C19D-BEFC-4829-A110-7F106A093BB8}"/>
    <cellStyle name="Salida 16 4 4 2 4" xfId="20928" xr:uid="{850487C2-DE46-4A7D-B08C-C675F43B4CD1}"/>
    <cellStyle name="Salida 16 4 4 3" xfId="9565" xr:uid="{A797E12A-C099-4F13-97FA-52D63B53B5EE}"/>
    <cellStyle name="Salida 16 4 4 3 2" xfId="24673" xr:uid="{4A6FA0E1-F627-49F6-9D45-84390B624194}"/>
    <cellStyle name="Salida 16 4 4 4" xfId="14904" xr:uid="{159CFD89-30FD-4CAB-B914-6AB2C9E4E174}"/>
    <cellStyle name="Salida 16 4 4 4 2" xfId="30012" xr:uid="{36C1C8F8-FF20-4BEB-A473-1848C30550C9}"/>
    <cellStyle name="Salida 16 4 4 5" xfId="18291" xr:uid="{F61674A2-E8AF-4BA3-A476-CC8ACCB515C0}"/>
    <cellStyle name="Salida 16 4 5" xfId="3509" xr:uid="{1CADCDBA-A564-42DA-AA14-37983C427CB4}"/>
    <cellStyle name="Salida 16 4 5 2" xfId="6146" xr:uid="{366687AF-FE7D-4203-855A-25928FA4D074}"/>
    <cellStyle name="Salida 16 4 5 2 2" xfId="12457" xr:uid="{35B1E80D-0A0F-42E4-A2EB-C827A53CDB32}"/>
    <cellStyle name="Salida 16 4 5 2 2 2" xfId="27565" xr:uid="{313F8DD3-F5FB-4810-868F-4A9554FF0936}"/>
    <cellStyle name="Salida 16 4 5 2 3" xfId="14446" xr:uid="{2CB60A4C-E37C-4BAF-88B0-AE70CCA53348}"/>
    <cellStyle name="Salida 16 4 5 2 3 2" xfId="29554" xr:uid="{7AD78E16-17AD-47BB-ABDF-97870737FCA5}"/>
    <cellStyle name="Salida 16 4 5 2 4" xfId="21254" xr:uid="{184782DA-83A4-4A9F-8607-1F10189182F1}"/>
    <cellStyle name="Salida 16 4 5 3" xfId="9891" xr:uid="{EE259F6C-074A-473F-A88A-2B6356902EA3}"/>
    <cellStyle name="Salida 16 4 5 3 2" xfId="24999" xr:uid="{B743EC1D-C61B-447E-AEF9-587B593C6416}"/>
    <cellStyle name="Salida 16 4 5 4" xfId="7273" xr:uid="{A17ED9BA-A4DC-4320-A3F8-0C1ABB4F6CA4}"/>
    <cellStyle name="Salida 16 4 5 4 2" xfId="22381" xr:uid="{7554E768-E8ED-45A8-852F-5CA3A64E6884}"/>
    <cellStyle name="Salida 16 4 5 5" xfId="18617" xr:uid="{AA0B9EA6-9670-4503-8188-EE866EBA6109}"/>
    <cellStyle name="Salida 16 4 6" xfId="3815" xr:uid="{FDB54AC8-C93B-4CDE-8979-DAE1BB22A8E8}"/>
    <cellStyle name="Salida 16 4 6 2" xfId="6452" xr:uid="{08DD12F9-537C-4A83-97A4-72CC6F34D9FE}"/>
    <cellStyle name="Salida 16 4 6 2 2" xfId="12763" xr:uid="{2232D798-9BCB-43F5-9CF0-433DCC7841BA}"/>
    <cellStyle name="Salida 16 4 6 2 2 2" xfId="27871" xr:uid="{B2FEB1DC-0613-45DF-9B7E-C80E554B2D8F}"/>
    <cellStyle name="Salida 16 4 6 2 3" xfId="7051" xr:uid="{78F489F9-4A36-4817-8C50-86296FE9AD96}"/>
    <cellStyle name="Salida 16 4 6 2 3 2" xfId="22159" xr:uid="{910A8B34-3AFA-4AC5-8D75-22EF98A86CB7}"/>
    <cellStyle name="Salida 16 4 6 2 4" xfId="21560" xr:uid="{B88181E2-29BB-409B-BD8A-9C28C3EC7BF8}"/>
    <cellStyle name="Salida 16 4 6 3" xfId="10197" xr:uid="{F9AF399B-61B8-49F6-8B39-C02C4B980561}"/>
    <cellStyle name="Salida 16 4 6 3 2" xfId="25305" xr:uid="{574092D7-7434-41A7-97C8-77A8BB5A233C}"/>
    <cellStyle name="Salida 16 4 6 4" xfId="13515" xr:uid="{19814C7A-9F91-4B26-A76E-AB7A16265395}"/>
    <cellStyle name="Salida 16 4 6 4 2" xfId="28623" xr:uid="{27944983-3CBC-4535-BEA1-551032B381A9}"/>
    <cellStyle name="Salida 16 4 6 5" xfId="18923" xr:uid="{C846402F-CB1F-4EC1-8329-FEE478B73414}"/>
    <cellStyle name="Salida 16 4 7" xfId="4197" xr:uid="{3BE38773-059D-4874-8BDC-0268AA8F3312}"/>
    <cellStyle name="Salida 16 4 7 2" xfId="6834" xr:uid="{2254AE4D-B7D2-4FCB-BA0A-F4C855C6130C}"/>
    <cellStyle name="Salida 16 4 7 2 2" xfId="13145" xr:uid="{803D79DE-FF3C-4DA4-85E9-0BF5046F4269}"/>
    <cellStyle name="Salida 16 4 7 2 2 2" xfId="28253" xr:uid="{B1979D32-1648-47A4-B30B-E602F2734BEE}"/>
    <cellStyle name="Salida 16 4 7 2 3" xfId="16814" xr:uid="{E6B92905-D46F-45B2-9D2F-14356E5A712B}"/>
    <cellStyle name="Salida 16 4 7 2 3 2" xfId="31922" xr:uid="{CAC23570-49C2-4248-950B-2D4875D853DB}"/>
    <cellStyle name="Salida 16 4 7 2 4" xfId="21942" xr:uid="{9D7FCD8B-7846-4287-B760-9AE8DBFE004E}"/>
    <cellStyle name="Salida 16 4 7 3" xfId="10579" xr:uid="{13A8E0E9-E89E-4E52-A432-05AA9D1BA3EC}"/>
    <cellStyle name="Salida 16 4 7 3 2" xfId="25687" xr:uid="{5C6EF621-9997-46B2-BAB6-ABC67938DC1C}"/>
    <cellStyle name="Salida 16 4 7 4" xfId="7448" xr:uid="{89B44667-C80C-4ACF-B272-9403516559B7}"/>
    <cellStyle name="Salida 16 4 7 4 2" xfId="22556" xr:uid="{85DB6D3D-64E1-4708-9F04-94E4E316B4C6}"/>
    <cellStyle name="Salida 16 4 7 5" xfId="19305" xr:uid="{1B2DDF04-9567-4AE4-9425-350710ECD14D}"/>
    <cellStyle name="Salida 16 4 8" xfId="4762" xr:uid="{F66BCF35-3338-4F95-8E4E-0CB90DC60B7C}"/>
    <cellStyle name="Salida 16 4 8 2" xfId="11144" xr:uid="{D4DB17B6-A237-4A4E-A285-763E58DB7249}"/>
    <cellStyle name="Salida 16 4 8 2 2" xfId="26252" xr:uid="{C1E9BA15-1B71-4C8B-A619-010C24340F44}"/>
    <cellStyle name="Salida 16 4 8 3" xfId="16343" xr:uid="{DC8E559F-E28D-4227-880E-809B25CC17E0}"/>
    <cellStyle name="Salida 16 4 8 3 2" xfId="31451" xr:uid="{C41C5CE7-69B6-422B-A7B7-36F943CC67B0}"/>
    <cellStyle name="Salida 16 4 8 4" xfId="19870" xr:uid="{E3893AC0-D0A7-43D3-A96B-981C6F814A56}"/>
    <cellStyle name="Salida 16 4 9" xfId="8623" xr:uid="{6A9C80F3-F574-4D3D-AC40-F9387EA40AD9}"/>
    <cellStyle name="Salida 16 4 9 2" xfId="23731" xr:uid="{E79167EA-6AA3-493F-88EA-F6C43907BD6C}"/>
    <cellStyle name="Salida 16 5" xfId="1999" xr:uid="{B71957CD-3E49-4BD9-8662-C0D6F680B3BE}"/>
    <cellStyle name="Salida 16 5 10" xfId="15970" xr:uid="{0793B0F6-148C-4DCF-9D6A-5C86F81881ED}"/>
    <cellStyle name="Salida 16 5 10 2" xfId="31078" xr:uid="{7C19672F-C9AC-485A-993B-5EC5A407742A}"/>
    <cellStyle name="Salida 16 5 11" xfId="17224" xr:uid="{B7C18C17-DA38-496D-82B8-3003579ED59A}"/>
    <cellStyle name="Salida 16 5 2" xfId="2761" xr:uid="{475FB69D-419E-4684-8ADB-0946538B77C5}"/>
    <cellStyle name="Salida 16 5 2 2" xfId="5398" xr:uid="{DA1A3850-693E-43CF-8CAF-729517A7CC2F}"/>
    <cellStyle name="Salida 16 5 2 2 2" xfId="11747" xr:uid="{93562B7B-90E2-41BA-8FE1-C1E8F8B5035A}"/>
    <cellStyle name="Salida 16 5 2 2 2 2" xfId="26855" xr:uid="{C56910BD-FB54-4A63-A7CE-12D03BF5A711}"/>
    <cellStyle name="Salida 16 5 2 2 3" xfId="7696" xr:uid="{01695AF1-CFAC-4F41-83EB-03110BEEAD2D}"/>
    <cellStyle name="Salida 16 5 2 2 3 2" xfId="22804" xr:uid="{327FB575-BEFF-47CE-9D6D-423FE0D18A7E}"/>
    <cellStyle name="Salida 16 5 2 2 4" xfId="20506" xr:uid="{8B5346DA-A3C7-4BEA-8827-78EE8C35FA99}"/>
    <cellStyle name="Salida 16 5 2 3" xfId="14798" xr:uid="{0FF9529B-B346-4A53-B260-A6F17CB27B09}"/>
    <cellStyle name="Salida 16 5 2 3 2" xfId="29906" xr:uid="{ADFFF23A-61B1-463C-A780-128659F062AA}"/>
    <cellStyle name="Salida 16 5 2 4" xfId="17869" xr:uid="{68710B13-769A-4B32-B534-F2D3CF9A4B24}"/>
    <cellStyle name="Salida 16 5 3" xfId="3064" xr:uid="{51798330-4B28-41A4-B59E-FCBE178463A6}"/>
    <cellStyle name="Salida 16 5 3 2" xfId="5701" xr:uid="{A2C1930C-91CF-406C-B6A9-734DFEB26837}"/>
    <cellStyle name="Salida 16 5 3 2 2" xfId="12012" xr:uid="{DB6BB0B1-45CA-4F2F-AD35-DD479F640CCC}"/>
    <cellStyle name="Salida 16 5 3 2 2 2" xfId="27120" xr:uid="{5A1BFDC6-766D-43E9-9228-1F6192C532BA}"/>
    <cellStyle name="Salida 16 5 3 2 3" xfId="7713" xr:uid="{7D90F126-C514-48F5-84DC-D3365796A008}"/>
    <cellStyle name="Salida 16 5 3 2 3 2" xfId="22821" xr:uid="{13B5B65A-4748-40C4-8B36-DC9FE99D82C2}"/>
    <cellStyle name="Salida 16 5 3 2 4" xfId="20809" xr:uid="{29A2D53F-B44B-4E4F-836E-3F3C5829DDB0}"/>
    <cellStyle name="Salida 16 5 3 3" xfId="9446" xr:uid="{C9AA4A7A-BA31-4B06-A389-79CE70EC255F}"/>
    <cellStyle name="Salida 16 5 3 3 2" xfId="24554" xr:uid="{DB9B49BE-A562-4C36-B1F8-DE08D6F2F533}"/>
    <cellStyle name="Salida 16 5 3 4" xfId="14023" xr:uid="{619C403B-2945-4E2D-8096-7EF5CA52270E}"/>
    <cellStyle name="Salida 16 5 3 4 2" xfId="29131" xr:uid="{CBBBD97D-0C09-4971-B99F-54EE7B4E1096}"/>
    <cellStyle name="Salida 16 5 3 5" xfId="18172" xr:uid="{32141F37-E75A-4E38-8F70-CF5ACE5053DE}"/>
    <cellStyle name="Salida 16 5 4" xfId="3390" xr:uid="{01F57E4C-6F6B-4685-B26D-F25CCDDB1C08}"/>
    <cellStyle name="Salida 16 5 4 2" xfId="6027" xr:uid="{8A03816D-930C-480A-8290-3A2439A82A39}"/>
    <cellStyle name="Salida 16 5 4 2 2" xfId="12338" xr:uid="{802D80E4-D93A-4245-BB8D-5E518BA10971}"/>
    <cellStyle name="Salida 16 5 4 2 2 2" xfId="27446" xr:uid="{5CD83B95-6BB6-4A68-B126-3A121431BAE7}"/>
    <cellStyle name="Salida 16 5 4 2 3" xfId="13878" xr:uid="{24E0E803-17EF-409C-BD43-1868ECFF4282}"/>
    <cellStyle name="Salida 16 5 4 2 3 2" xfId="28986" xr:uid="{34F6488A-1E91-43A2-936C-F5F9E195246C}"/>
    <cellStyle name="Salida 16 5 4 2 4" xfId="21135" xr:uid="{B360A9ED-D384-427B-B4A2-18B2989500D2}"/>
    <cellStyle name="Salida 16 5 4 3" xfId="9772" xr:uid="{9CE1B367-5D5D-4F41-981E-AC6EA9D37CCD}"/>
    <cellStyle name="Salida 16 5 4 3 2" xfId="24880" xr:uid="{E3DC1FEB-5EA1-4AD0-A700-85B8BC46FDF2}"/>
    <cellStyle name="Salida 16 5 4 4" xfId="14125" xr:uid="{6CD9511B-A894-4657-83BC-2DE957D1BE7C}"/>
    <cellStyle name="Salida 16 5 4 4 2" xfId="29233" xr:uid="{820EE169-54BB-4F5A-809A-29961AB4DC21}"/>
    <cellStyle name="Salida 16 5 4 5" xfId="18498" xr:uid="{853E7966-8C76-4784-AF4A-CDB4E954D689}"/>
    <cellStyle name="Salida 16 5 5" xfId="3696" xr:uid="{6BC28343-308A-48CD-8ABA-1E39831D7B6E}"/>
    <cellStyle name="Salida 16 5 5 2" xfId="6333" xr:uid="{7F90E1E4-E656-4BCB-8A4F-5E1D841B11EB}"/>
    <cellStyle name="Salida 16 5 5 2 2" xfId="12644" xr:uid="{81E474DF-0665-436A-80E9-B49A4C8F6BFA}"/>
    <cellStyle name="Salida 16 5 5 2 2 2" xfId="27752" xr:uid="{10C00EE3-F472-4159-801E-C33300EC4593}"/>
    <cellStyle name="Salida 16 5 5 2 3" xfId="15006" xr:uid="{D443BB2C-D6CC-4D96-91BD-F267C8AD075F}"/>
    <cellStyle name="Salida 16 5 5 2 3 2" xfId="30114" xr:uid="{41F76EF2-A573-4419-BFA5-269E8D141AFA}"/>
    <cellStyle name="Salida 16 5 5 2 4" xfId="21441" xr:uid="{92B7FB73-7D85-49F8-9C89-75F9D45BB45C}"/>
    <cellStyle name="Salida 16 5 5 3" xfId="10078" xr:uid="{4DAA5180-37F1-4FA6-B3F2-7C4BE776E8DE}"/>
    <cellStyle name="Salida 16 5 5 3 2" xfId="25186" xr:uid="{D3E2C284-2F90-4546-BF2D-39623C133DB5}"/>
    <cellStyle name="Salida 16 5 5 4" xfId="7963" xr:uid="{75690270-B4E2-4C54-9521-05122D092F13}"/>
    <cellStyle name="Salida 16 5 5 4 2" xfId="23071" xr:uid="{E8A8A5C5-E9FA-4EFC-9EFD-9565EDAB28A7}"/>
    <cellStyle name="Salida 16 5 5 5" xfId="18804" xr:uid="{A8C7AEE4-6D20-4C46-B189-B66493E97D03}"/>
    <cellStyle name="Salida 16 5 6" xfId="4071" xr:uid="{0F42DA15-F4AA-4BFD-92FD-B03EC2508B4F}"/>
    <cellStyle name="Salida 16 5 6 2" xfId="6708" xr:uid="{40B3AF48-9B7C-4A9C-8703-C37E8A36DA69}"/>
    <cellStyle name="Salida 16 5 6 2 2" xfId="13019" xr:uid="{014F9C82-0CB6-46FC-B9CA-40990954A544}"/>
    <cellStyle name="Salida 16 5 6 2 2 2" xfId="28127" xr:uid="{2B56FD93-29B1-442A-88DF-CD1240262672}"/>
    <cellStyle name="Salida 16 5 6 2 3" xfId="16695" xr:uid="{FEC41F65-DE80-45E4-8472-CCA8B683157F}"/>
    <cellStyle name="Salida 16 5 6 2 3 2" xfId="31803" xr:uid="{779C31C6-C3F5-4836-8220-E884A8CBE26A}"/>
    <cellStyle name="Salida 16 5 6 2 4" xfId="21816" xr:uid="{57C1B1AE-1936-4636-BA52-BBD479D2C80E}"/>
    <cellStyle name="Salida 16 5 6 3" xfId="10453" xr:uid="{23315D8C-7E5D-4AA8-AB29-7D5C14DB5DE4}"/>
    <cellStyle name="Salida 16 5 6 3 2" xfId="25561" xr:uid="{B7A7D4F5-77EE-4145-BF1C-5A45BE54FCE6}"/>
    <cellStyle name="Salida 16 5 6 4" xfId="14958" xr:uid="{C50F2BAB-86DF-4C90-9D19-4ABA0CFF0707}"/>
    <cellStyle name="Salida 16 5 6 4 2" xfId="30066" xr:uid="{C9E3F6F2-AC77-466B-B0FF-B2A0411273E4}"/>
    <cellStyle name="Salida 16 5 6 5" xfId="19179" xr:uid="{F5DBD809-A4D9-43E6-8D1F-5325471DB217}"/>
    <cellStyle name="Salida 16 5 7" xfId="4636" xr:uid="{A62DC55C-285F-4584-A7E7-B76D2A78E581}"/>
    <cellStyle name="Salida 16 5 7 2" xfId="11018" xr:uid="{E2D6EE9A-C093-4094-B7D8-AA519EBA53E2}"/>
    <cellStyle name="Salida 16 5 7 2 2" xfId="26126" xr:uid="{8D40CF65-EACC-400B-9E7F-4A87F03C2151}"/>
    <cellStyle name="Salida 16 5 7 3" xfId="15208" xr:uid="{144C6739-C8E2-4F8B-95D7-B61390D0769F}"/>
    <cellStyle name="Salida 16 5 7 3 2" xfId="30316" xr:uid="{52391E3C-3107-44A4-BE27-3009D8960C13}"/>
    <cellStyle name="Salida 16 5 7 4" xfId="19744" xr:uid="{E544A4DD-5D0D-43F9-8688-208A22A6F8BA}"/>
    <cellStyle name="Salida 16 5 8" xfId="8497" xr:uid="{3696392D-9CF1-4F2A-8EAF-4751B2BA131F}"/>
    <cellStyle name="Salida 16 5 8 2" xfId="23605" xr:uid="{6DF23EFA-E5B4-4662-96B7-360CF7FB6CF8}"/>
    <cellStyle name="Salida 16 5 9" xfId="13392" xr:uid="{84CCD5BF-CF1D-4C25-AD0D-A8D9B78BA091}"/>
    <cellStyle name="Salida 16 5 9 2" xfId="28500" xr:uid="{5FD5FE5F-2E26-4363-8600-0FE3BA37B407}"/>
    <cellStyle name="Salida 17" xfId="1509" xr:uid="{00000000-0005-0000-0000-0000E9050000}"/>
    <cellStyle name="Salida 17 2" xfId="1935" xr:uid="{A611132A-BB4C-4633-8DD0-8658A8BF855E}"/>
    <cellStyle name="Salida 17 2 10" xfId="8436" xr:uid="{F77E78F2-E9FF-4944-B7D5-7E1C32AD2656}"/>
    <cellStyle name="Salida 17 2 10 2" xfId="23544" xr:uid="{DDBFB472-73FD-457C-95DE-033595AB0D99}"/>
    <cellStyle name="Salida 17 2 11" xfId="7649" xr:uid="{CBF38789-65BF-494E-9F40-532378E2595F}"/>
    <cellStyle name="Salida 17 2 11 2" xfId="22757" xr:uid="{300A0EF4-D252-405F-9465-DE620B1AFF53}"/>
    <cellStyle name="Salida 17 2 12" xfId="13410" xr:uid="{9F8E081A-6B41-49B2-8428-79F685D96285}"/>
    <cellStyle name="Salida 17 2 12 2" xfId="28518" xr:uid="{76C00140-B175-4732-B005-06AFA365C026}"/>
    <cellStyle name="Salida 17 2 13" xfId="17160" xr:uid="{098DF6E0-43EF-493F-851F-2FD62DA1E635}"/>
    <cellStyle name="Salida 17 2 2" xfId="2495" xr:uid="{2358BFAE-AFFB-429E-9CFC-0D9FD7CD64E3}"/>
    <cellStyle name="Salida 17 2 2 2" xfId="5132" xr:uid="{1E9E8D9E-77C6-49B8-9217-6D555914227F}"/>
    <cellStyle name="Salida 17 2 2 2 2" xfId="11496" xr:uid="{7167505A-E9C7-4F94-9B1F-63E0C5DA8BF3}"/>
    <cellStyle name="Salida 17 2 2 2 2 2" xfId="26604" xr:uid="{4B7C9FAE-8E71-49D4-AE3A-EA9D43D7CA60}"/>
    <cellStyle name="Salida 17 2 2 2 3" xfId="15552" xr:uid="{BB6480F5-C3AD-4326-A666-93AA236D70BF}"/>
    <cellStyle name="Salida 17 2 2 2 3 2" xfId="30660" xr:uid="{277DA00F-0813-45D1-A790-1F1D81799305}"/>
    <cellStyle name="Salida 17 2 2 2 4" xfId="20240" xr:uid="{3958E883-B0A8-412E-9F64-1A210CB2659B}"/>
    <cellStyle name="Salida 17 2 2 3" xfId="8962" xr:uid="{BCDF3111-B35E-4BB5-81F3-E37F6EA34D61}"/>
    <cellStyle name="Salida 17 2 2 3 2" xfId="24070" xr:uid="{4083B483-6DA7-4B41-96ED-649A5A4FDCDA}"/>
    <cellStyle name="Salida 17 2 3" xfId="2711" xr:uid="{1DA2A577-B179-4FC9-98AD-E7A1A7E05C9A}"/>
    <cellStyle name="Salida 17 2 3 2" xfId="5348" xr:uid="{615A1071-7E2D-4A74-A7F5-A46B37A0C098}"/>
    <cellStyle name="Salida 17 2 3 2 2" xfId="11697" xr:uid="{427B4A26-EE65-4AC6-95B0-569482CC05AF}"/>
    <cellStyle name="Salida 17 2 3 2 2 2" xfId="26805" xr:uid="{0D845348-95D5-4744-9644-39497FC4428C}"/>
    <cellStyle name="Salida 17 2 3 2 3" xfId="7288" xr:uid="{3111FB55-B968-4100-B179-E25B1D1E7D80}"/>
    <cellStyle name="Salida 17 2 3 2 3 2" xfId="22396" xr:uid="{0C29468B-331E-4832-BF1E-E46DB19D90B0}"/>
    <cellStyle name="Salida 17 2 3 2 4" xfId="20456" xr:uid="{E4B9B706-C104-4DCD-881C-27F3C0BBA996}"/>
    <cellStyle name="Salida 17 2 3 3" xfId="14262" xr:uid="{757CB649-33F8-4E2D-9AF8-CDD53AC7AB8A}"/>
    <cellStyle name="Salida 17 2 3 3 2" xfId="29370" xr:uid="{4B31354E-8A92-4B9D-BC95-701FA2D9A28E}"/>
    <cellStyle name="Salida 17 2 3 4" xfId="17819" xr:uid="{8CBC95B1-9F2B-4E53-A4FF-BB0432AE12FA}"/>
    <cellStyle name="Salida 17 2 4" xfId="3014" xr:uid="{0A467F3E-611B-4437-BB0E-F7265E7C360C}"/>
    <cellStyle name="Salida 17 2 4 2" xfId="5651" xr:uid="{F821661A-8A50-441F-9943-42E94BA8DF5D}"/>
    <cellStyle name="Salida 17 2 4 2 2" xfId="11962" xr:uid="{3920D595-2BDC-4B65-956C-008E6DC039B9}"/>
    <cellStyle name="Salida 17 2 4 2 2 2" xfId="27070" xr:uid="{46590B09-8458-4D44-AE63-66A4E348A067}"/>
    <cellStyle name="Salida 17 2 4 2 3" xfId="13914" xr:uid="{43A26B2C-7BC7-4D17-92AF-B4AAF568447B}"/>
    <cellStyle name="Salida 17 2 4 2 3 2" xfId="29022" xr:uid="{0803C110-BF33-47D4-99AB-4B2BE186F0FB}"/>
    <cellStyle name="Salida 17 2 4 2 4" xfId="20759" xr:uid="{D1F5186B-FA9B-4A15-9B43-56A2127727F9}"/>
    <cellStyle name="Salida 17 2 4 3" xfId="9396" xr:uid="{766E190C-2CBE-44DD-B601-C50378666684}"/>
    <cellStyle name="Salida 17 2 4 3 2" xfId="24504" xr:uid="{FC1CD220-809B-4AF9-92E6-DA0E457C3BC8}"/>
    <cellStyle name="Salida 17 2 4 4" xfId="14825" xr:uid="{A4324351-5C26-404B-B74E-679B84810D35}"/>
    <cellStyle name="Salida 17 2 4 4 2" xfId="29933" xr:uid="{FBB8DB02-5C10-4364-8043-DC8A2632D6BF}"/>
    <cellStyle name="Salida 17 2 4 5" xfId="18122" xr:uid="{6057C163-24AA-4C76-A453-4902800A1179}"/>
    <cellStyle name="Salida 17 2 5" xfId="3340" xr:uid="{57F94EA0-CA51-4B67-8B53-19870FD84E2E}"/>
    <cellStyle name="Salida 17 2 5 2" xfId="5977" xr:uid="{9EBDE1F6-9F41-46FE-91B2-1CA0248783BA}"/>
    <cellStyle name="Salida 17 2 5 2 2" xfId="12288" xr:uid="{593F31E4-0F58-4DEF-BAA9-AF3097426F53}"/>
    <cellStyle name="Salida 17 2 5 2 2 2" xfId="27396" xr:uid="{58BA21FB-EB51-4016-9495-3BA33CA0AE3A}"/>
    <cellStyle name="Salida 17 2 5 2 3" xfId="7486" xr:uid="{9855CE50-04C1-4E6A-8B55-BC9B02BAAFDE}"/>
    <cellStyle name="Salida 17 2 5 2 3 2" xfId="22594" xr:uid="{CA6CF9FF-6277-492C-A0B1-5EAD520BEB4A}"/>
    <cellStyle name="Salida 17 2 5 2 4" xfId="21085" xr:uid="{FF89C4DC-E510-470C-9117-5ECC49C05A9C}"/>
    <cellStyle name="Salida 17 2 5 3" xfId="9722" xr:uid="{878CEB02-904D-4C67-A91D-3625FA20F3F7}"/>
    <cellStyle name="Salida 17 2 5 3 2" xfId="24830" xr:uid="{FEFF55A7-A1D8-401B-A19E-B05619BC9B69}"/>
    <cellStyle name="Salida 17 2 5 4" xfId="16317" xr:uid="{F42B0847-0EB0-4A0B-B46A-491443949DAF}"/>
    <cellStyle name="Salida 17 2 5 4 2" xfId="31425" xr:uid="{9198FDE3-BB65-47AB-82B1-E6D02BF89EB2}"/>
    <cellStyle name="Salida 17 2 5 5" xfId="18448" xr:uid="{DE93747F-AD19-4922-8B61-B2C6F1DEFA72}"/>
    <cellStyle name="Salida 17 2 6" xfId="3646" xr:uid="{5B36B4EB-209D-4297-8336-FF0251477548}"/>
    <cellStyle name="Salida 17 2 6 2" xfId="6283" xr:uid="{61C189F8-B206-47DE-A926-BA62ECDF3365}"/>
    <cellStyle name="Salida 17 2 6 2 2" xfId="12594" xr:uid="{A89DF8B3-1225-4C6F-81B9-5F3920CB27C5}"/>
    <cellStyle name="Salida 17 2 6 2 2 2" xfId="27702" xr:uid="{CE2F6EDF-B9FB-492F-AB8E-B1A3F94731B2}"/>
    <cellStyle name="Salida 17 2 6 2 3" xfId="15720" xr:uid="{BE8E36AF-497F-4CF1-940F-9A98C9C54B44}"/>
    <cellStyle name="Salida 17 2 6 2 3 2" xfId="30828" xr:uid="{0A070845-752D-4E24-825F-31C1184ECB53}"/>
    <cellStyle name="Salida 17 2 6 2 4" xfId="21391" xr:uid="{9A5C14D3-0273-41E8-912E-ABAC0E71107B}"/>
    <cellStyle name="Salida 17 2 6 3" xfId="10028" xr:uid="{EC016028-099F-4569-A49F-0EA406DE06D6}"/>
    <cellStyle name="Salida 17 2 6 3 2" xfId="25136" xr:uid="{53286292-58BE-42B6-91A7-0D8DB6F596A0}"/>
    <cellStyle name="Salida 17 2 6 4" xfId="8200" xr:uid="{9B4BDA94-EE13-4725-A3B5-873AD37CA435}"/>
    <cellStyle name="Salida 17 2 6 4 2" xfId="23308" xr:uid="{1B5AB407-548F-469A-9D17-ADEA3C2DBDDE}"/>
    <cellStyle name="Salida 17 2 6 5" xfId="18754" xr:uid="{543499E7-117C-4E5D-8AF0-F61275F4939F}"/>
    <cellStyle name="Salida 17 2 7" xfId="4007" xr:uid="{FA0DD1E1-5F55-4818-81A8-36AA035A6C7B}"/>
    <cellStyle name="Salida 17 2 7 2" xfId="6644" xr:uid="{5755A8A5-EB6F-4678-83A5-A6E3A52D92CE}"/>
    <cellStyle name="Salida 17 2 7 2 2" xfId="12955" xr:uid="{8C02AA42-C6B5-4CF8-BA0A-A4EEDCDB3103}"/>
    <cellStyle name="Salida 17 2 7 2 2 2" xfId="28063" xr:uid="{0DE8F6F8-2623-4D6F-A8E7-9D2DAEAAE642}"/>
    <cellStyle name="Salida 17 2 7 2 3" xfId="16645" xr:uid="{4C95E4B5-172F-4216-BE70-E78FF862D982}"/>
    <cellStyle name="Salida 17 2 7 2 3 2" xfId="31753" xr:uid="{4E7640BB-B4FF-4124-96A1-C60E202DE21A}"/>
    <cellStyle name="Salida 17 2 7 2 4" xfId="21752" xr:uid="{B0B53691-B1C2-4F91-A5DB-792675ECCB29}"/>
    <cellStyle name="Salida 17 2 7 3" xfId="10389" xr:uid="{BC320BB0-583F-4DE6-88C0-7C01A746F7BC}"/>
    <cellStyle name="Salida 17 2 7 3 2" xfId="25497" xr:uid="{88984290-15A8-49B7-8A1E-1F32D78558FC}"/>
    <cellStyle name="Salida 17 2 7 4" xfId="9169" xr:uid="{9F55DAC4-A06D-4388-9883-053D360DA3A1}"/>
    <cellStyle name="Salida 17 2 7 4 2" xfId="24277" xr:uid="{B2B83394-CB0B-47D2-BB9D-99F7B066AD04}"/>
    <cellStyle name="Salida 17 2 7 5" xfId="19115" xr:uid="{F82FC08B-E60E-44B1-A0B1-DF9835CAFF84}"/>
    <cellStyle name="Salida 17 2 8" xfId="4320" xr:uid="{2778C0D1-C59F-48AA-897B-CD073E61127A}"/>
    <cellStyle name="Salida 17 2 8 2" xfId="6957" xr:uid="{49C286D4-F5A9-4794-8793-85F219802AF3}"/>
    <cellStyle name="Salida 17 2 8 2 2" xfId="13268" xr:uid="{71380FA3-154F-4067-9DD8-4422FB025D57}"/>
    <cellStyle name="Salida 17 2 8 2 2 2" xfId="28376" xr:uid="{8613B4B5-681B-4CF7-90DB-9F05A9EA7718}"/>
    <cellStyle name="Salida 17 2 8 2 3" xfId="16932" xr:uid="{E7763C43-44E5-4664-BE11-13339F80BEEE}"/>
    <cellStyle name="Salida 17 2 8 2 3 2" xfId="32040" xr:uid="{63FA8B02-2C22-49F8-A088-272B6CB40FA1}"/>
    <cellStyle name="Salida 17 2 8 2 4" xfId="22065" xr:uid="{C39B5C42-9683-4A04-AA07-7D372B601BD2}"/>
    <cellStyle name="Salida 17 2 8 3" xfId="10702" xr:uid="{0E76BD7E-5530-4D0E-B602-0CA13000E8B5}"/>
    <cellStyle name="Salida 17 2 8 3 2" xfId="25810" xr:uid="{059A1D5D-EF6B-46D7-8BD2-9F48D7AD4EAA}"/>
    <cellStyle name="Salida 17 2 8 4" xfId="7249" xr:uid="{298561B3-9DDC-4AC7-9E43-4FA8EF072163}"/>
    <cellStyle name="Salida 17 2 8 4 2" xfId="22357" xr:uid="{229661F2-F9E7-40B9-B8FB-F4B702EF00D7}"/>
    <cellStyle name="Salida 17 2 8 5" xfId="19428" xr:uid="{ECBE6202-5873-453B-A6DD-5B670D883175}"/>
    <cellStyle name="Salida 17 2 9" xfId="4572" xr:uid="{8F2ACB5C-348D-4D9A-A507-BE60C22E1C18}"/>
    <cellStyle name="Salida 17 2 9 2" xfId="10954" xr:uid="{FD2333BA-487D-41D3-AA39-CB59E4D72F58}"/>
    <cellStyle name="Salida 17 2 9 2 2" xfId="26062" xr:uid="{58E26BBB-3B7E-421C-8D6B-806765CE9B1E}"/>
    <cellStyle name="Salida 17 2 9 3" xfId="15629" xr:uid="{8BB9825E-F661-45ED-B943-115C75A55CF7}"/>
    <cellStyle name="Salida 17 2 9 3 2" xfId="30737" xr:uid="{42598CEE-82AF-46C2-B173-CA76322BDE10}"/>
    <cellStyle name="Salida 17 2 9 4" xfId="19680" xr:uid="{D244E17F-8608-4CA4-82E4-E6FEAE722206}"/>
    <cellStyle name="Salida 17 3" xfId="1798" xr:uid="{1A9777FD-397F-449E-A8AD-5CC1AE7D2851}"/>
    <cellStyle name="Salida 17 3 10" xfId="8299" xr:uid="{243B1DEA-0AAF-4383-B2B4-07D8A44BEC1C}"/>
    <cellStyle name="Salida 17 3 10 2" xfId="23407" xr:uid="{C233FCF6-44DE-4730-95EC-6EFA3CB7D5D1}"/>
    <cellStyle name="Salida 17 3 11" xfId="15730" xr:uid="{7C4FC3E2-5623-47A0-9595-12AACE0B644D}"/>
    <cellStyle name="Salida 17 3 11 2" xfId="30838" xr:uid="{DB9B9FAC-663E-4CF4-B351-431B06B291B1}"/>
    <cellStyle name="Salida 17 3 12" xfId="16445" xr:uid="{6E00EB69-D26E-401C-B954-8FBAC6561C8B}"/>
    <cellStyle name="Salida 17 3 12 2" xfId="31553" xr:uid="{844A4B82-BB9F-446F-8D84-5270F482CAC9}"/>
    <cellStyle name="Salida 17 3 13" xfId="17023" xr:uid="{D2EEA219-08A4-4D70-9B89-E549396F40AA}"/>
    <cellStyle name="Salida 17 3 2" xfId="2358" xr:uid="{4DFBCF8B-F151-453A-8D68-4EEBDBA0E694}"/>
    <cellStyle name="Salida 17 3 2 2" xfId="4995" xr:uid="{1BA5FC9C-15ED-4C28-A138-C6E3E7E5F8FC}"/>
    <cellStyle name="Salida 17 3 2 2 2" xfId="11359" xr:uid="{1B2D0CF0-0C20-4DDA-8442-2ECFC71A86CE}"/>
    <cellStyle name="Salida 17 3 2 2 2 2" xfId="26467" xr:uid="{540C95B9-3F36-43BC-8EC9-8AD7BA8BE5B6}"/>
    <cellStyle name="Salida 17 3 2 2 3" xfId="7396" xr:uid="{8F67C18B-EA29-4786-BE1E-7668D25C135A}"/>
    <cellStyle name="Salida 17 3 2 2 3 2" xfId="22504" xr:uid="{7D74DD05-74E2-4297-888A-923D66D29538}"/>
    <cellStyle name="Salida 17 3 2 2 4" xfId="20103" xr:uid="{A531D4E0-0258-4A9A-B4E8-886504127031}"/>
    <cellStyle name="Salida 17 3 2 3" xfId="8825" xr:uid="{AC6995F9-C055-4711-ADD5-D8202DFD6E08}"/>
    <cellStyle name="Salida 17 3 2 3 2" xfId="23933" xr:uid="{63AC107A-02C6-4CDE-8DE4-BB618691DC12}"/>
    <cellStyle name="Salida 17 3 3" xfId="2261" xr:uid="{5CE0FCE2-1F40-472D-BAB5-F3F6D4529E2D}"/>
    <cellStyle name="Salida 17 3 3 2" xfId="4898" xr:uid="{7998425D-128A-4F73-B413-09783BD73393}"/>
    <cellStyle name="Salida 17 3 3 2 2" xfId="11262" xr:uid="{2FF8AA07-3DD9-4D11-A450-4504374D2477}"/>
    <cellStyle name="Salida 17 3 3 2 2 2" xfId="26370" xr:uid="{CB8BB9E7-9CB5-4368-A3FA-7352D3A5E947}"/>
    <cellStyle name="Salida 17 3 3 2 3" xfId="13815" xr:uid="{51878883-4B48-448C-8853-78459C225630}"/>
    <cellStyle name="Salida 17 3 3 2 3 2" xfId="28923" xr:uid="{848335E3-3885-4C1F-AE4B-54428B208998}"/>
    <cellStyle name="Salida 17 3 3 2 4" xfId="20006" xr:uid="{1A41E40D-950C-4A92-810C-E990CFC6FC60}"/>
    <cellStyle name="Salida 17 3 3 3" xfId="16407" xr:uid="{82D97E2E-83C7-4886-A7CE-51243CE2757B}"/>
    <cellStyle name="Salida 17 3 3 3 2" xfId="31515" xr:uid="{D495A726-A46F-4A5E-9FC4-E680DDF37221}"/>
    <cellStyle name="Salida 17 3 3 4" xfId="17486" xr:uid="{4094E9E1-89D2-47E4-8357-E9BB7CFD4474}"/>
    <cellStyle name="Salida 17 3 4" xfId="2335" xr:uid="{ABFF0018-C5A5-495C-A3AD-70E69E29DC02}"/>
    <cellStyle name="Salida 17 3 4 2" xfId="4972" xr:uid="{95A30368-69F4-4A6C-9AE0-02F77B005B12}"/>
    <cellStyle name="Salida 17 3 4 2 2" xfId="11336" xr:uid="{9E1931AE-0DE8-4538-AEF4-2186EEB907E3}"/>
    <cellStyle name="Salida 17 3 4 2 2 2" xfId="26444" xr:uid="{5FBA7AFA-33C5-49CB-B7B2-E1A51EB460CD}"/>
    <cellStyle name="Salida 17 3 4 2 3" xfId="15401" xr:uid="{93A1CD7F-512A-4739-9EA3-C57C9A2D32D6}"/>
    <cellStyle name="Salida 17 3 4 2 3 2" xfId="30509" xr:uid="{1AFDC31A-62DD-415A-80A7-185EF97B1D12}"/>
    <cellStyle name="Salida 17 3 4 2 4" xfId="20080" xr:uid="{6A9E9D83-2CE7-4835-92D8-752E67E08F52}"/>
    <cellStyle name="Salida 17 3 4 3" xfId="8802" xr:uid="{3751C5BD-F063-4EB7-87D9-79B544B9A0E1}"/>
    <cellStyle name="Salida 17 3 4 3 2" xfId="23910" xr:uid="{486BD52D-2E4E-4312-AA89-76955EFCBA7A}"/>
    <cellStyle name="Salida 17 3 4 4" xfId="8091" xr:uid="{AB61C3AC-11F1-4B86-B7FB-BF5EE0449FAF}"/>
    <cellStyle name="Salida 17 3 4 4 2" xfId="23199" xr:uid="{4C21ACD4-37DA-45C1-98E5-45BABD2E1F8C}"/>
    <cellStyle name="Salida 17 3 4 5" xfId="17560" xr:uid="{9B592014-C5F2-4E41-836C-7AF937353CB1}"/>
    <cellStyle name="Salida 17 3 5" xfId="2275" xr:uid="{0A7D9F70-B358-488E-85D1-DC5884CE01A5}"/>
    <cellStyle name="Salida 17 3 5 2" xfId="4912" xr:uid="{205232EB-23F0-46A8-AF65-B6088FF5B08C}"/>
    <cellStyle name="Salida 17 3 5 2 2" xfId="11276" xr:uid="{2417CB5C-9D59-4CA4-BFF9-13209C67CBB5}"/>
    <cellStyle name="Salida 17 3 5 2 2 2" xfId="26384" xr:uid="{7B2B8AF5-4F68-49C0-9D14-BB2FD9688F7C}"/>
    <cellStyle name="Salida 17 3 5 2 3" xfId="14395" xr:uid="{F865C10B-811C-4B39-8070-7A10979096D2}"/>
    <cellStyle name="Salida 17 3 5 2 3 2" xfId="29503" xr:uid="{A1A04A0B-9BF5-4136-921A-1D4376162619}"/>
    <cellStyle name="Salida 17 3 5 2 4" xfId="20020" xr:uid="{2632070F-AD9A-4EAB-95F0-D3F064D85317}"/>
    <cellStyle name="Salida 17 3 5 3" xfId="8742" xr:uid="{CA715A65-12CE-4E5B-B90E-B0995A7D7012}"/>
    <cellStyle name="Salida 17 3 5 3 2" xfId="23850" xr:uid="{66C7C0A9-D936-4FA9-A37A-028CA2B06DBD}"/>
    <cellStyle name="Salida 17 3 5 4" xfId="14323" xr:uid="{A90438D3-3EEF-4200-A23D-A2631A1E518D}"/>
    <cellStyle name="Salida 17 3 5 4 2" xfId="29431" xr:uid="{6C60B13E-8F01-456E-8A1F-AC5800ADF4BC}"/>
    <cellStyle name="Salida 17 3 5 5" xfId="17500" xr:uid="{E10F0529-A45A-42BB-9ECB-B5EE5AF36B21}"/>
    <cellStyle name="Salida 17 3 6" xfId="2301" xr:uid="{6C6AB8AA-8F00-44F2-9B15-23DE9107DA87}"/>
    <cellStyle name="Salida 17 3 6 2" xfId="4938" xr:uid="{B31DB8D7-3A86-481F-94E0-C5D00EB95513}"/>
    <cellStyle name="Salida 17 3 6 2 2" xfId="11302" xr:uid="{76C434B7-02CE-4FF5-ABEA-36023904B55C}"/>
    <cellStyle name="Salida 17 3 6 2 2 2" xfId="26410" xr:uid="{A17F6F2D-734A-4131-AF70-0120AD199DA8}"/>
    <cellStyle name="Salida 17 3 6 2 3" xfId="7423" xr:uid="{ED74D996-906A-482B-B369-AB91F8A3EE21}"/>
    <cellStyle name="Salida 17 3 6 2 3 2" xfId="22531" xr:uid="{2D7C2924-8341-4B61-AFBA-CE2F73794BB4}"/>
    <cellStyle name="Salida 17 3 6 2 4" xfId="20046" xr:uid="{0A14127C-4B89-44BE-B0DE-43E471A8E982}"/>
    <cellStyle name="Salida 17 3 6 3" xfId="8768" xr:uid="{F0D049F2-0257-480B-8AD0-81B5D99E4A30}"/>
    <cellStyle name="Salida 17 3 6 3 2" xfId="23876" xr:uid="{360F451A-659D-419C-8CE8-B41C82984FD8}"/>
    <cellStyle name="Salida 17 3 6 4" xfId="14327" xr:uid="{35282A7D-E367-49B8-A12F-D5BA4DA4BD70}"/>
    <cellStyle name="Salida 17 3 6 4 2" xfId="29435" xr:uid="{D06CB7D6-103E-4C24-8650-2C82BDC4E5CB}"/>
    <cellStyle name="Salida 17 3 6 5" xfId="17526" xr:uid="{56136108-EA80-452B-964D-5E3FFA633BDD}"/>
    <cellStyle name="Salida 17 3 7" xfId="3870" xr:uid="{5A8707F7-5D0B-484E-B3A0-5155E873B235}"/>
    <cellStyle name="Salida 17 3 7 2" xfId="6507" xr:uid="{2BD0B674-3155-4EBB-943E-2368E068E50A}"/>
    <cellStyle name="Salida 17 3 7 2 2" xfId="12818" xr:uid="{01A2DB22-1F60-449E-9E88-49D04BE56469}"/>
    <cellStyle name="Salida 17 3 7 2 2 2" xfId="27926" xr:uid="{6090195F-F28B-4304-8345-BE138E044F0E}"/>
    <cellStyle name="Salida 17 3 7 2 3" xfId="7083" xr:uid="{6506DDF3-8098-41EA-814C-FB8FAB9382B8}"/>
    <cellStyle name="Salida 17 3 7 2 3 2" xfId="22191" xr:uid="{6B7EF054-ECAE-40DF-A307-1627F67E94C9}"/>
    <cellStyle name="Salida 17 3 7 2 4" xfId="21615" xr:uid="{6E03213A-6B2D-4263-9086-16787985D3A3}"/>
    <cellStyle name="Salida 17 3 7 3" xfId="10252" xr:uid="{A5E834AE-3F0F-42BA-AC4D-F37D8601BF4D}"/>
    <cellStyle name="Salida 17 3 7 3 2" xfId="25360" xr:uid="{EA40E24B-C6F0-4144-9079-0D00C0915659}"/>
    <cellStyle name="Salida 17 3 7 4" xfId="7318" xr:uid="{4D018098-D3C8-4F07-B374-4848D01B952B}"/>
    <cellStyle name="Salida 17 3 7 4 2" xfId="22426" xr:uid="{C4B8A19E-EB2F-45CA-9CF3-CA14CBDB800A}"/>
    <cellStyle name="Salida 17 3 7 5" xfId="18978" xr:uid="{D851EF41-9A09-46D7-93EF-EB1E19A91D30}"/>
    <cellStyle name="Salida 17 3 8" xfId="4252" xr:uid="{7599925B-77D3-42B3-81DA-6917A62B4DAC}"/>
    <cellStyle name="Salida 17 3 8 2" xfId="6889" xr:uid="{CF6BF782-DC62-455C-BCA9-923A19C295CC}"/>
    <cellStyle name="Salida 17 3 8 2 2" xfId="13200" xr:uid="{34E45CF7-DF1B-47C2-9F2F-BB4F8AED4BF9}"/>
    <cellStyle name="Salida 17 3 8 2 2 2" xfId="28308" xr:uid="{1FB5E82D-C2DB-4ECE-8BE7-134CE0742021}"/>
    <cellStyle name="Salida 17 3 8 2 3" xfId="16864" xr:uid="{CCC551A1-AE0E-4E0A-8E38-A25DE168D68A}"/>
    <cellStyle name="Salida 17 3 8 2 3 2" xfId="31972" xr:uid="{667D995E-E898-433D-8199-74A51848981A}"/>
    <cellStyle name="Salida 17 3 8 2 4" xfId="21997" xr:uid="{319C82AC-E75F-410F-B4C3-072243D1665A}"/>
    <cellStyle name="Salida 17 3 8 3" xfId="10634" xr:uid="{2855C50C-BB86-469A-B156-7C323D2D05FF}"/>
    <cellStyle name="Salida 17 3 8 3 2" xfId="25742" xr:uid="{3A4E8DD9-E8DA-4816-AB90-2092371DD374}"/>
    <cellStyle name="Salida 17 3 8 4" xfId="8262" xr:uid="{D2F6B317-ED7F-4498-864C-94A8E2D8E319}"/>
    <cellStyle name="Salida 17 3 8 4 2" xfId="23370" xr:uid="{654ECC1C-C944-4779-BDDE-CA7E1FB1D55B}"/>
    <cellStyle name="Salida 17 3 8 5" xfId="19360" xr:uid="{58FC58D0-65E3-4016-8470-34FE6D6D4554}"/>
    <cellStyle name="Salida 17 3 9" xfId="4435" xr:uid="{D9A86FE5-C6C1-42F9-8DEE-AE57683AAC07}"/>
    <cellStyle name="Salida 17 3 9 2" xfId="10817" xr:uid="{B023BFE5-CF56-4C3B-9B3B-DEA8ADEFA75B}"/>
    <cellStyle name="Salida 17 3 9 2 2" xfId="25925" xr:uid="{9C1B218F-B15E-43CC-9FA8-9EDB4C7E6C7A}"/>
    <cellStyle name="Salida 17 3 9 3" xfId="11680" xr:uid="{4CAE783B-9803-4B2A-A297-D3ED6FF160CC}"/>
    <cellStyle name="Salida 17 3 9 3 2" xfId="26788" xr:uid="{CD6FA5A1-0EAA-4A25-9A6F-9B72AAD8E38A}"/>
    <cellStyle name="Salida 17 3 9 4" xfId="19543" xr:uid="{DECDB9E6-833E-49BB-B12E-F0C5A0964AD9}"/>
    <cellStyle name="Salida 17 4" xfId="2126" xr:uid="{1F47CC65-BD9E-437F-84A1-2AD1D81FF31C}"/>
    <cellStyle name="Salida 17 4 10" xfId="15399" xr:uid="{7E293616-39B2-4FB6-94E6-C6E52E68589F}"/>
    <cellStyle name="Salida 17 4 10 2" xfId="30507" xr:uid="{6851FC80-00B9-4521-87D2-BB66CFB423B4}"/>
    <cellStyle name="Salida 17 4 11" xfId="13787" xr:uid="{3FFB2476-6B1F-4877-BCC0-D0095B5E353E}"/>
    <cellStyle name="Salida 17 4 11 2" xfId="28895" xr:uid="{C5595617-C17D-4D54-AFCF-22F0A66E5716}"/>
    <cellStyle name="Salida 17 4 12" xfId="17351" xr:uid="{BEBB8D0D-F474-4F16-857F-DD4DD544B2F8}"/>
    <cellStyle name="Salida 17 4 2" xfId="2616" xr:uid="{9058C34E-44F3-4822-BF91-D904B2F6ABF7}"/>
    <cellStyle name="Salida 17 4 2 2" xfId="5253" xr:uid="{AC8C9C17-67C8-4938-AED0-8470298D9F72}"/>
    <cellStyle name="Salida 17 4 2 2 2" xfId="11617" xr:uid="{E7DEC75C-2FC2-4372-BF03-14CE3527A53C}"/>
    <cellStyle name="Salida 17 4 2 2 2 2" xfId="26725" xr:uid="{25A0EF92-4E7E-47FE-AB97-B49159BCD89E}"/>
    <cellStyle name="Salida 17 4 2 2 3" xfId="14416" xr:uid="{9241A3CE-BBC7-4682-B7DE-8F7BDD6DF262}"/>
    <cellStyle name="Salida 17 4 2 2 3 2" xfId="29524" xr:uid="{0E28CF22-5D28-433F-8F43-76D71E72E4D3}"/>
    <cellStyle name="Salida 17 4 2 2 4" xfId="20361" xr:uid="{1141D1E1-0713-4089-B47C-6724CF20E544}"/>
    <cellStyle name="Salida 17 4 2 3" xfId="9083" xr:uid="{3919EC8A-D93D-4C00-94E2-3CFFDD66B818}"/>
    <cellStyle name="Salida 17 4 2 3 2" xfId="24191" xr:uid="{E03F7714-D8ED-43EC-B58F-D9735483F74A}"/>
    <cellStyle name="Salida 17 4 2 4" xfId="14097" xr:uid="{9466573E-D8AA-41C7-A250-F49B6B9D35A3}"/>
    <cellStyle name="Salida 17 4 2 4 2" xfId="29205" xr:uid="{FF98466C-94F6-4CCD-9DE3-188048834535}"/>
    <cellStyle name="Salida 17 4 2 5" xfId="7753" xr:uid="{36668D41-32DE-49AF-81CA-AA76418C57D0}"/>
    <cellStyle name="Salida 17 4 2 5 2" xfId="22861" xr:uid="{26AA5AAE-B252-4024-9B39-C8EAA2BD6965}"/>
    <cellStyle name="Salida 17 4 2 6" xfId="17724" xr:uid="{5F442BA2-3BA4-4891-B1E0-B547FBE0C49F}"/>
    <cellStyle name="Salida 17 4 3" xfId="2881" xr:uid="{BEEDC008-54DD-4590-9D1E-BF1318045B1F}"/>
    <cellStyle name="Salida 17 4 3 2" xfId="5518" xr:uid="{D3151292-4D5B-48D6-A860-337403A0EB1D}"/>
    <cellStyle name="Salida 17 4 3 2 2" xfId="11829" xr:uid="{A698B34C-D743-4553-97E2-DAF6B4282135}"/>
    <cellStyle name="Salida 17 4 3 2 2 2" xfId="26937" xr:uid="{0BF3C902-FC62-4AE6-ABEE-EA94733F6D80}"/>
    <cellStyle name="Salida 17 4 3 2 3" xfId="7626" xr:uid="{80523676-F317-4EAB-A7BD-413BC1E0237B}"/>
    <cellStyle name="Salida 17 4 3 2 3 2" xfId="22734" xr:uid="{F3B2ACF8-C146-4732-B275-0DE93DECA0EC}"/>
    <cellStyle name="Salida 17 4 3 2 4" xfId="20626" xr:uid="{868BC409-AEDB-4A3E-ADAE-30E970BACE3C}"/>
    <cellStyle name="Salida 17 4 3 3" xfId="15265" xr:uid="{3D013064-35C4-4B69-A33D-FA8FD3C44012}"/>
    <cellStyle name="Salida 17 4 3 3 2" xfId="30373" xr:uid="{19773B0D-B48C-4D27-8DD6-3849A70069C9}"/>
    <cellStyle name="Salida 17 4 3 4" xfId="17989" xr:uid="{F7A8A080-25E8-45FA-B1FD-CE0E0ECDB53F}"/>
    <cellStyle name="Salida 17 4 4" xfId="3184" xr:uid="{F37E0E5C-14CD-4912-9636-AC5CF46F91ED}"/>
    <cellStyle name="Salida 17 4 4 2" xfId="5821" xr:uid="{5FEB1979-F653-4F0F-8D19-C670BA01C2BA}"/>
    <cellStyle name="Salida 17 4 4 2 2" xfId="12132" xr:uid="{99457303-52E7-47C2-BA1A-4EE3159CD6AD}"/>
    <cellStyle name="Salida 17 4 4 2 2 2" xfId="27240" xr:uid="{E25BC1FB-0BC0-406F-BAAD-D0C4964E0B04}"/>
    <cellStyle name="Salida 17 4 4 2 3" xfId="16198" xr:uid="{CC8478AF-A38C-4E03-8C86-69A59E749E40}"/>
    <cellStyle name="Salida 17 4 4 2 3 2" xfId="31306" xr:uid="{DBB56008-6D02-428D-99E4-787AA025B461}"/>
    <cellStyle name="Salida 17 4 4 2 4" xfId="20929" xr:uid="{664C05C9-CF04-4AD1-B07A-04DD5B19EA8C}"/>
    <cellStyle name="Salida 17 4 4 3" xfId="9566" xr:uid="{26A81687-7FF0-4020-8A2D-D379351614F5}"/>
    <cellStyle name="Salida 17 4 4 3 2" xfId="24674" xr:uid="{A30FE9E6-419A-4F60-A646-8EA79EB71837}"/>
    <cellStyle name="Salida 17 4 4 4" xfId="8720" xr:uid="{08A1359F-C536-4E4E-86C0-06FD7DDD3C13}"/>
    <cellStyle name="Salida 17 4 4 4 2" xfId="23828" xr:uid="{2137E341-E7EC-4277-8521-A75F321BE9C7}"/>
    <cellStyle name="Salida 17 4 4 5" xfId="18292" xr:uid="{198DC077-1F01-4852-B783-24F28B44D2F6}"/>
    <cellStyle name="Salida 17 4 5" xfId="3510" xr:uid="{1BEC6326-B5F2-46FE-9784-8D2F4BB7DF6D}"/>
    <cellStyle name="Salida 17 4 5 2" xfId="6147" xr:uid="{3CCEDB7F-6984-42E6-9673-CFF429F32FA5}"/>
    <cellStyle name="Salida 17 4 5 2 2" xfId="12458" xr:uid="{C691D0DC-0056-46FC-9DBD-F0CA3705650A}"/>
    <cellStyle name="Salida 17 4 5 2 2 2" xfId="27566" xr:uid="{2C6E18B8-C1F7-4222-AF1C-D7A90C62B6CE}"/>
    <cellStyle name="Salida 17 4 5 2 3" xfId="14724" xr:uid="{D98C1AD7-326A-4068-9A91-82566F8B22F9}"/>
    <cellStyle name="Salida 17 4 5 2 3 2" xfId="29832" xr:uid="{5E5F3D41-896A-4836-B68C-44C5325FBBCA}"/>
    <cellStyle name="Salida 17 4 5 2 4" xfId="21255" xr:uid="{35613357-BCEB-47BF-A9B4-8DA7946ED5E3}"/>
    <cellStyle name="Salida 17 4 5 3" xfId="9892" xr:uid="{C89BCC06-91ED-40E1-B8D7-12C39C1A9312}"/>
    <cellStyle name="Salida 17 4 5 3 2" xfId="25000" xr:uid="{188C0355-F503-4FA8-90C6-81521A33797C}"/>
    <cellStyle name="Salida 17 4 5 4" xfId="13949" xr:uid="{078227A9-831D-46D2-B087-2747E51623B8}"/>
    <cellStyle name="Salida 17 4 5 4 2" xfId="29057" xr:uid="{430EDD2F-2CDC-4671-970E-196F440B6FFD}"/>
    <cellStyle name="Salida 17 4 5 5" xfId="18618" xr:uid="{AACE0CC6-B299-4A6C-9A1D-B88BC208743B}"/>
    <cellStyle name="Salida 17 4 6" xfId="3816" xr:uid="{661C14B5-419F-4220-B37B-C06FD8FE62B3}"/>
    <cellStyle name="Salida 17 4 6 2" xfId="6453" xr:uid="{CE59EF51-1215-49FF-9EA1-FB5A8D3F94DD}"/>
    <cellStyle name="Salida 17 4 6 2 2" xfId="12764" xr:uid="{B5771455-A894-4CCA-8D13-58B23C206B65}"/>
    <cellStyle name="Salida 17 4 6 2 2 2" xfId="27872" xr:uid="{11AF646A-34FE-424A-BFF9-86ABE664E8EA}"/>
    <cellStyle name="Salida 17 4 6 2 3" xfId="13396" xr:uid="{91F14E12-7EEB-4DEB-8578-BF3B5B9598E7}"/>
    <cellStyle name="Salida 17 4 6 2 3 2" xfId="28504" xr:uid="{C3FC5713-12A3-434B-9B85-9454648B6E01}"/>
    <cellStyle name="Salida 17 4 6 2 4" xfId="21561" xr:uid="{B2081FBF-2BBA-4F9C-9EF9-809C69D27207}"/>
    <cellStyle name="Salida 17 4 6 3" xfId="10198" xr:uid="{0C30DDE3-F4D5-42BC-B8FD-D567BC4F983C}"/>
    <cellStyle name="Salida 17 4 6 3 2" xfId="25306" xr:uid="{BB97E04D-2F71-410C-985A-914429CFAC40}"/>
    <cellStyle name="Salida 17 4 6 4" xfId="15370" xr:uid="{2B19CBD7-9D38-4766-A3A8-27A798EB2097}"/>
    <cellStyle name="Salida 17 4 6 4 2" xfId="30478" xr:uid="{1878191E-2391-43CB-B409-F865792F07FB}"/>
    <cellStyle name="Salida 17 4 6 5" xfId="18924" xr:uid="{AB5DBD69-70DB-4189-B06F-F7CD1E48D0C0}"/>
    <cellStyle name="Salida 17 4 7" xfId="4198" xr:uid="{E0B14704-BCE5-4EB6-B4E9-874EB09813BF}"/>
    <cellStyle name="Salida 17 4 7 2" xfId="6835" xr:uid="{608E14AC-4E58-4FD1-938E-27F675CF9866}"/>
    <cellStyle name="Salida 17 4 7 2 2" xfId="13146" xr:uid="{EA90E486-E1DE-4E67-BBE3-E98BBD27BB00}"/>
    <cellStyle name="Salida 17 4 7 2 2 2" xfId="28254" xr:uid="{754FC5C8-1308-4210-BD94-E8711040648B}"/>
    <cellStyle name="Salida 17 4 7 2 3" xfId="16815" xr:uid="{4E1E9C59-515B-4447-8A5B-19193CF20DBA}"/>
    <cellStyle name="Salida 17 4 7 2 3 2" xfId="31923" xr:uid="{530CE34F-6160-479C-99C5-C9A4E3361CAE}"/>
    <cellStyle name="Salida 17 4 7 2 4" xfId="21943" xr:uid="{700DAD02-8B99-41F7-984D-AB0AC5AC625A}"/>
    <cellStyle name="Salida 17 4 7 3" xfId="10580" xr:uid="{198617F9-BAD5-4CEE-8909-3B968C4F226C}"/>
    <cellStyle name="Salida 17 4 7 3 2" xfId="25688" xr:uid="{B1ED7496-953D-4DA9-919D-29E43EA30102}"/>
    <cellStyle name="Salida 17 4 7 4" xfId="15119" xr:uid="{3782A9CC-B067-472C-B6BE-EBB3B043E3E0}"/>
    <cellStyle name="Salida 17 4 7 4 2" xfId="30227" xr:uid="{D342E806-8698-4F1F-89C8-09C7C36C6210}"/>
    <cellStyle name="Salida 17 4 7 5" xfId="19306" xr:uid="{73D61AF3-E2D9-4D0B-94F6-886ACBCB4791}"/>
    <cellStyle name="Salida 17 4 8" xfId="4763" xr:uid="{7D28BB3B-3E3B-4E78-8E49-ADDDF47CDD1F}"/>
    <cellStyle name="Salida 17 4 8 2" xfId="11145" xr:uid="{DC8ACF34-066F-4F9B-889D-A55FB3BB4828}"/>
    <cellStyle name="Salida 17 4 8 2 2" xfId="26253" xr:uid="{0CEEDF56-DC00-482F-8D0A-3EE259D78C8A}"/>
    <cellStyle name="Salida 17 4 8 3" xfId="15928" xr:uid="{240628EF-E273-4789-8A5F-7AC76772BBF5}"/>
    <cellStyle name="Salida 17 4 8 3 2" xfId="31036" xr:uid="{2D687111-A2DB-48B2-BAA3-A29BABDAD13E}"/>
    <cellStyle name="Salida 17 4 8 4" xfId="19871" xr:uid="{B9CFCD10-6231-4B0C-9B7F-47A709A84BCF}"/>
    <cellStyle name="Salida 17 4 9" xfId="8624" xr:uid="{BC8007D1-2050-47F0-B788-2E26609F0230}"/>
    <cellStyle name="Salida 17 4 9 2" xfId="23732" xr:uid="{AA3DFDD4-5EF7-422B-BDC0-0D049966541F}"/>
    <cellStyle name="Salida 17 5" xfId="1998" xr:uid="{ED0F4EA3-A614-4276-9D44-9FF4A5D220B6}"/>
    <cellStyle name="Salida 17 5 10" xfId="15400" xr:uid="{626D1EED-0B86-44FA-AA10-40FD070D4020}"/>
    <cellStyle name="Salida 17 5 10 2" xfId="30508" xr:uid="{60E042C4-FE1A-4929-B47C-DB5EA0A19ECF}"/>
    <cellStyle name="Salida 17 5 11" xfId="17223" xr:uid="{C574356E-88C5-4A80-BF01-9DE75C9F0604}"/>
    <cellStyle name="Salida 17 5 2" xfId="2760" xr:uid="{B5C404F3-1816-4BC4-BE0A-FA192CD3DA2D}"/>
    <cellStyle name="Salida 17 5 2 2" xfId="5397" xr:uid="{E40AD569-8720-4929-81B7-B3976B718BE0}"/>
    <cellStyle name="Salida 17 5 2 2 2" xfId="11746" xr:uid="{B2D7C6F5-64B4-479F-ACA0-A64641C0AC77}"/>
    <cellStyle name="Salida 17 5 2 2 2 2" xfId="26854" xr:uid="{29AA1A33-9969-412A-9233-0A4DA288E8E3}"/>
    <cellStyle name="Salida 17 5 2 2 3" xfId="7425" xr:uid="{2563EA84-3024-4EE2-835C-B754836A1D01}"/>
    <cellStyle name="Salida 17 5 2 2 3 2" xfId="22533" xr:uid="{8B8C4144-E8FF-4373-938F-B2345C5519C5}"/>
    <cellStyle name="Salida 17 5 2 2 4" xfId="20505" xr:uid="{FE448AAC-E767-4899-9848-0E48D49E54A0}"/>
    <cellStyle name="Salida 17 5 2 3" xfId="7530" xr:uid="{64C29944-1576-4A75-941C-A4DAB29AD070}"/>
    <cellStyle name="Salida 17 5 2 3 2" xfId="22638" xr:uid="{201EDA7C-ECA9-4D81-BB65-22F409C80827}"/>
    <cellStyle name="Salida 17 5 2 4" xfId="17868" xr:uid="{074BE693-6817-4B05-B286-76405164713A}"/>
    <cellStyle name="Salida 17 5 3" xfId="3063" xr:uid="{D63D4A87-2F99-4A85-8DFC-2FAE9188D2BC}"/>
    <cellStyle name="Salida 17 5 3 2" xfId="5700" xr:uid="{687D1AA6-B5DF-422E-BFA7-C7A2FD291EB1}"/>
    <cellStyle name="Salida 17 5 3 2 2" xfId="12011" xr:uid="{8076E10D-9342-497F-9AEF-9AE531731233}"/>
    <cellStyle name="Salida 17 5 3 2 2 2" xfId="27119" xr:uid="{2AD49B46-A746-4ED3-A987-669F768A6D7F}"/>
    <cellStyle name="Salida 17 5 3 2 3" xfId="15150" xr:uid="{8E939C0D-95D2-46B9-B277-40E77D789A76}"/>
    <cellStyle name="Salida 17 5 3 2 3 2" xfId="30258" xr:uid="{6A1972D4-A865-404A-B806-F5AF10F837DE}"/>
    <cellStyle name="Salida 17 5 3 2 4" xfId="20808" xr:uid="{420EAEB1-3FB4-4C72-8EE0-376DDCF78937}"/>
    <cellStyle name="Salida 17 5 3 3" xfId="9445" xr:uid="{B810D441-5CF5-49F4-8CE4-5812D6E73FFD}"/>
    <cellStyle name="Salida 17 5 3 3 2" xfId="24553" xr:uid="{92B5F08D-4B98-4840-ACEF-63A39C9B8DA8}"/>
    <cellStyle name="Salida 17 5 3 4" xfId="7302" xr:uid="{B34E8B2D-95D4-41C4-AD9D-29DB6FFCB2C5}"/>
    <cellStyle name="Salida 17 5 3 4 2" xfId="22410" xr:uid="{F9EE39A1-159A-4711-9305-85E4837B901E}"/>
    <cellStyle name="Salida 17 5 3 5" xfId="18171" xr:uid="{7B1EE895-1A33-4A50-BB81-7EF978645261}"/>
    <cellStyle name="Salida 17 5 4" xfId="3389" xr:uid="{EAC2AD2B-AA6A-4D83-AC54-52D79E7248A5}"/>
    <cellStyle name="Salida 17 5 4 2" xfId="6026" xr:uid="{5830A74E-F8F0-4746-B7FC-058B8A1211CD}"/>
    <cellStyle name="Salida 17 5 4 2 2" xfId="12337" xr:uid="{B46DC8BE-E264-4E33-8826-7AD29E4CC392}"/>
    <cellStyle name="Salida 17 5 4 2 2 2" xfId="27445" xr:uid="{8EA8BB06-A27F-44B5-A1D7-619BD60D2983}"/>
    <cellStyle name="Salida 17 5 4 2 3" xfId="9129" xr:uid="{AD9CB536-2D01-426A-89EE-CAE741F33BE3}"/>
    <cellStyle name="Salida 17 5 4 2 3 2" xfId="24237" xr:uid="{02EB77E6-4FCD-471A-AFF8-6B732B154AF8}"/>
    <cellStyle name="Salida 17 5 4 2 4" xfId="21134" xr:uid="{DB9A83DD-6909-4BB1-B2B6-2E4EE2F683AC}"/>
    <cellStyle name="Salida 17 5 4 3" xfId="9771" xr:uid="{36989CF6-5CF0-4DC3-8315-9F2E493F8141}"/>
    <cellStyle name="Salida 17 5 4 3 2" xfId="24879" xr:uid="{E08DD7D4-3A46-493B-B741-76A51BC13A67}"/>
    <cellStyle name="Salida 17 5 4 4" xfId="14366" xr:uid="{F5511155-9927-42B5-8A5D-6DBB2CEBDB5A}"/>
    <cellStyle name="Salida 17 5 4 4 2" xfId="29474" xr:uid="{9093B2B3-7B80-4156-AF41-D2343170DCD2}"/>
    <cellStyle name="Salida 17 5 4 5" xfId="18497" xr:uid="{8B6AD8F5-E4D1-40BA-B71A-CD519950964E}"/>
    <cellStyle name="Salida 17 5 5" xfId="3695" xr:uid="{8AD47F12-4492-4A1F-A6CD-406D456732D7}"/>
    <cellStyle name="Salida 17 5 5 2" xfId="6332" xr:uid="{749A2B7A-6547-4783-8554-9F8FCB1688F1}"/>
    <cellStyle name="Salida 17 5 5 2 2" xfId="12643" xr:uid="{65F9F45B-CCE4-4E98-83F3-4BCC32525D1B}"/>
    <cellStyle name="Salida 17 5 5 2 2 2" xfId="27751" xr:uid="{4F036A46-570E-4004-9730-E619C63E5BE1}"/>
    <cellStyle name="Salida 17 5 5 2 3" xfId="15916" xr:uid="{3BEC73B5-3992-4B72-BB40-83603F12146A}"/>
    <cellStyle name="Salida 17 5 5 2 3 2" xfId="31024" xr:uid="{C503DC80-480F-4961-8695-905173AA93EB}"/>
    <cellStyle name="Salida 17 5 5 2 4" xfId="21440" xr:uid="{55B625D1-7140-459D-9918-1DDBD66D4999}"/>
    <cellStyle name="Salida 17 5 5 3" xfId="10077" xr:uid="{598F4A7C-9999-4088-AC95-82585B4DB21E}"/>
    <cellStyle name="Salida 17 5 5 3 2" xfId="25185" xr:uid="{44175E60-4665-410E-9ED0-387582D5FB45}"/>
    <cellStyle name="Salida 17 5 5 4" xfId="15291" xr:uid="{0204C9B5-8824-4979-8BB8-51BA1A9CF2BE}"/>
    <cellStyle name="Salida 17 5 5 4 2" xfId="30399" xr:uid="{F86D6B8C-D891-4198-BE5C-62AF399711D3}"/>
    <cellStyle name="Salida 17 5 5 5" xfId="18803" xr:uid="{4411A7A1-E153-4C42-B26B-8531FC0D40D3}"/>
    <cellStyle name="Salida 17 5 6" xfId="4070" xr:uid="{3DE4CF6F-6990-478D-A83D-3ABE8C9E020E}"/>
    <cellStyle name="Salida 17 5 6 2" xfId="6707" xr:uid="{CFFC5032-60F2-427E-8538-2770116F73F4}"/>
    <cellStyle name="Salida 17 5 6 2 2" xfId="13018" xr:uid="{B06EC0EB-BAC6-46C5-A896-54B92BE7555D}"/>
    <cellStyle name="Salida 17 5 6 2 2 2" xfId="28126" xr:uid="{2B9836DD-B64A-4D5D-9D7D-55949F52EBDE}"/>
    <cellStyle name="Salida 17 5 6 2 3" xfId="16694" xr:uid="{491B26E8-9E4F-4DD5-B90D-4B17C76F14A4}"/>
    <cellStyle name="Salida 17 5 6 2 3 2" xfId="31802" xr:uid="{C91E1EF6-D3CE-42CA-BD91-570D55952FB2}"/>
    <cellStyle name="Salida 17 5 6 2 4" xfId="21815" xr:uid="{35B99F21-48B7-46FB-9A26-024C9148A3B7}"/>
    <cellStyle name="Salida 17 5 6 3" xfId="10452" xr:uid="{DE2768CD-74C6-4E07-9FFA-43D275701C37}"/>
    <cellStyle name="Salida 17 5 6 3 2" xfId="25560" xr:uid="{27F06E3B-54DB-4D12-84D1-BF7E1430564C}"/>
    <cellStyle name="Salida 17 5 6 4" xfId="14823" xr:uid="{BE7C68F8-1EC6-48D6-BA2D-9302B9215DED}"/>
    <cellStyle name="Salida 17 5 6 4 2" xfId="29931" xr:uid="{0F64A30C-14F2-4418-9E98-98520E90ABC9}"/>
    <cellStyle name="Salida 17 5 6 5" xfId="19178" xr:uid="{A34E7B50-002C-4151-90A5-9D675674B62A}"/>
    <cellStyle name="Salida 17 5 7" xfId="4635" xr:uid="{709974E2-7A30-4AB6-B496-89468573CC5D}"/>
    <cellStyle name="Salida 17 5 7 2" xfId="11017" xr:uid="{FCDE405C-F848-4D78-A8E3-49AC7EFB525A}"/>
    <cellStyle name="Salida 17 5 7 2 2" xfId="26125" xr:uid="{383F166B-34D7-455F-B542-E3C80DB0D0A1}"/>
    <cellStyle name="Salida 17 5 7 3" xfId="8206" xr:uid="{C1BED55B-5EBD-4D46-9DC3-DD12384FAA9A}"/>
    <cellStyle name="Salida 17 5 7 3 2" xfId="23314" xr:uid="{7A9C28BC-42C1-477A-AF7E-5DABA2E370C3}"/>
    <cellStyle name="Salida 17 5 7 4" xfId="19743" xr:uid="{F56791C7-710E-493A-9146-21BAD1FCE866}"/>
    <cellStyle name="Salida 17 5 8" xfId="8496" xr:uid="{DA4EFEFE-9CC1-4AF9-ADDA-6D0B497D2658}"/>
    <cellStyle name="Salida 17 5 8 2" xfId="23604" xr:uid="{EC1F204D-4723-4641-8087-2274D83283C6}"/>
    <cellStyle name="Salida 17 5 9" xfId="14695" xr:uid="{1E981B34-394A-4354-BB95-544A23891EC1}"/>
    <cellStyle name="Salida 17 5 9 2" xfId="29803" xr:uid="{5D818F6A-2CB7-48BD-AB8B-680BA790C518}"/>
    <cellStyle name="Salida 18" xfId="1510" xr:uid="{00000000-0005-0000-0000-0000EA050000}"/>
    <cellStyle name="Salida 18 2" xfId="1936" xr:uid="{320F3782-BC0F-47B7-A2B0-170FDE93AAC6}"/>
    <cellStyle name="Salida 18 2 10" xfId="8437" xr:uid="{1FDAE61E-C6E7-4E6A-9E16-833786834F4D}"/>
    <cellStyle name="Salida 18 2 10 2" xfId="23545" xr:uid="{CC600F88-EC2C-4C10-B019-94325A7E6D02}"/>
    <cellStyle name="Salida 18 2 11" xfId="15358" xr:uid="{E00B5BF5-0848-4994-B1E7-14919B27C066}"/>
    <cellStyle name="Salida 18 2 11 2" xfId="30466" xr:uid="{98E8D179-DFA8-4FA9-942D-24E050F80CCE}"/>
    <cellStyle name="Salida 18 2 12" xfId="14104" xr:uid="{D0BCF525-D105-4AD9-9BFB-4BF5AD78C1D4}"/>
    <cellStyle name="Salida 18 2 12 2" xfId="29212" xr:uid="{E8686F3D-BEDE-4E65-B8AB-E13DCE2917F4}"/>
    <cellStyle name="Salida 18 2 13" xfId="17161" xr:uid="{729F0FD7-98BE-4451-AD93-D839DD8973B2}"/>
    <cellStyle name="Salida 18 2 2" xfId="2496" xr:uid="{ED5B0911-715F-4868-AB50-E6D3A683D057}"/>
    <cellStyle name="Salida 18 2 2 2" xfId="5133" xr:uid="{BDC60C14-5A93-47EA-9A3B-0BBB1B787818}"/>
    <cellStyle name="Salida 18 2 2 2 2" xfId="11497" xr:uid="{F7F6B841-2981-4A69-9D0B-54AAAE9D87C4}"/>
    <cellStyle name="Salida 18 2 2 2 2 2" xfId="26605" xr:uid="{B226FB59-F408-4406-94BC-714371CE03C9}"/>
    <cellStyle name="Salida 18 2 2 2 3" xfId="14079" xr:uid="{265F8A1A-F65B-49D7-B445-BD88654CFB51}"/>
    <cellStyle name="Salida 18 2 2 2 3 2" xfId="29187" xr:uid="{B711A803-223A-4D68-824B-8D1711680361}"/>
    <cellStyle name="Salida 18 2 2 2 4" xfId="20241" xr:uid="{FB7A8819-B678-4B2C-BC79-EC2F27173B3E}"/>
    <cellStyle name="Salida 18 2 2 3" xfId="8963" xr:uid="{884DA56E-EDEA-4368-8990-CFFF571052CB}"/>
    <cellStyle name="Salida 18 2 2 3 2" xfId="24071" xr:uid="{3FA6A023-88FE-4F3E-9ED3-E5A68B0438D2}"/>
    <cellStyle name="Salida 18 2 3" xfId="2712" xr:uid="{41E3A99C-E262-4104-9A74-500A55234138}"/>
    <cellStyle name="Salida 18 2 3 2" xfId="5349" xr:uid="{F0CC280A-2274-41A6-B955-8F1E4823098D}"/>
    <cellStyle name="Salida 18 2 3 2 2" xfId="11698" xr:uid="{5DD3A5F1-381C-443D-A895-09DCFA065F39}"/>
    <cellStyle name="Salida 18 2 3 2 2 2" xfId="26806" xr:uid="{05EC435E-F84C-4C1F-9D40-E9A64B29B0D1}"/>
    <cellStyle name="Salida 18 2 3 2 3" xfId="15390" xr:uid="{7D8C3CFF-80EA-4BAA-8D10-5EBE9A190214}"/>
    <cellStyle name="Salida 18 2 3 2 3 2" xfId="30498" xr:uid="{99111FA0-0752-432D-8C16-B104F7830B05}"/>
    <cellStyle name="Salida 18 2 3 2 4" xfId="20457" xr:uid="{7B94EC45-C440-4A92-A3C7-A3504BAD82B8}"/>
    <cellStyle name="Salida 18 2 3 3" xfId="14035" xr:uid="{D9AC71B7-1ACB-4653-B7A4-9EA162BBA648}"/>
    <cellStyle name="Salida 18 2 3 3 2" xfId="29143" xr:uid="{6F4BFD50-6C16-4700-AFDF-236501D718C4}"/>
    <cellStyle name="Salida 18 2 3 4" xfId="17820" xr:uid="{8F0C375D-F50F-4FB0-9501-E8BEA386D123}"/>
    <cellStyle name="Salida 18 2 4" xfId="3015" xr:uid="{78E71C2C-99EE-4BBF-93AD-67E04DD61086}"/>
    <cellStyle name="Salida 18 2 4 2" xfId="5652" xr:uid="{D37EB246-C306-4E16-8A89-4C76EB38AD30}"/>
    <cellStyle name="Salida 18 2 4 2 2" xfId="11963" xr:uid="{41E8C051-46BC-403A-99B2-5E8487E7E7C8}"/>
    <cellStyle name="Salida 18 2 4 2 2 2" xfId="27071" xr:uid="{8CD1441C-9958-4858-A15A-1DBA5A92EB8F}"/>
    <cellStyle name="Salida 18 2 4 2 3" xfId="16450" xr:uid="{29D72A62-6ED2-42A9-A793-F228CA015A31}"/>
    <cellStyle name="Salida 18 2 4 2 3 2" xfId="31558" xr:uid="{5E4627C9-02B9-469A-AB2D-D45D403A524D}"/>
    <cellStyle name="Salida 18 2 4 2 4" xfId="20760" xr:uid="{52F71771-C366-490A-ACF9-EFCC57784813}"/>
    <cellStyle name="Salida 18 2 4 3" xfId="9397" xr:uid="{0DCBBFD9-008C-4B1A-B0AF-7C82E089ABB1}"/>
    <cellStyle name="Salida 18 2 4 3 2" xfId="24505" xr:uid="{D622A94F-D85B-493A-93F9-F82A28D60206}"/>
    <cellStyle name="Salida 18 2 4 4" xfId="7091" xr:uid="{873952B7-C00E-4772-B8A7-9DD6E228A040}"/>
    <cellStyle name="Salida 18 2 4 4 2" xfId="22199" xr:uid="{01F94860-04C4-4FE9-B2E7-FBDB064A1A2A}"/>
    <cellStyle name="Salida 18 2 4 5" xfId="18123" xr:uid="{8EDDD7D1-7514-425E-8174-FF0715026763}"/>
    <cellStyle name="Salida 18 2 5" xfId="3341" xr:uid="{D75EF3A3-4CCA-4700-8B0E-FC6D184C4F81}"/>
    <cellStyle name="Salida 18 2 5 2" xfId="5978" xr:uid="{82D6A658-ACD1-4D16-A013-3386AD656912}"/>
    <cellStyle name="Salida 18 2 5 2 2" xfId="12289" xr:uid="{2B5633C8-B4CC-4BD4-B68A-EBB89404D8FB}"/>
    <cellStyle name="Salida 18 2 5 2 2 2" xfId="27397" xr:uid="{2C95A66D-07F1-4663-9C95-E5F90E18AF93}"/>
    <cellStyle name="Salida 18 2 5 2 3" xfId="11666" xr:uid="{E47AE5AA-B913-4E15-AF1A-AFB17123C91F}"/>
    <cellStyle name="Salida 18 2 5 2 3 2" xfId="26774" xr:uid="{ED429690-C2B5-4D3B-A1F7-1E86DD23EAFC}"/>
    <cellStyle name="Salida 18 2 5 2 4" xfId="21086" xr:uid="{0D471F61-4AB0-48E7-B734-E19D94209A50}"/>
    <cellStyle name="Salida 18 2 5 3" xfId="9723" xr:uid="{2D9B34DA-DA26-4773-BFAC-98EA974BC36B}"/>
    <cellStyle name="Salida 18 2 5 3 2" xfId="24831" xr:uid="{6FC9AE7E-7708-4DA9-955C-BDD83544FDA5}"/>
    <cellStyle name="Salida 18 2 5 4" xfId="15077" xr:uid="{01BA3C64-4395-430A-9E18-D8AA1F0EB85C}"/>
    <cellStyle name="Salida 18 2 5 4 2" xfId="30185" xr:uid="{1F5C85DA-FFA3-47C7-8AB1-6D975010CCA5}"/>
    <cellStyle name="Salida 18 2 5 5" xfId="18449" xr:uid="{FB8FDF79-2B6F-419C-9EE1-397F5BA93A49}"/>
    <cellStyle name="Salida 18 2 6" xfId="3647" xr:uid="{1DA50E82-8E5E-49A3-893D-277DE5BE9E8A}"/>
    <cellStyle name="Salida 18 2 6 2" xfId="6284" xr:uid="{B46BD1B9-334C-47B6-8FCA-47CCD0B8941F}"/>
    <cellStyle name="Salida 18 2 6 2 2" xfId="12595" xr:uid="{3F937EF2-0C3F-4716-8014-796C634E778D}"/>
    <cellStyle name="Salida 18 2 6 2 2 2" xfId="27703" xr:uid="{FD3CCCD7-B845-4403-AD13-4A8BD2DB8B43}"/>
    <cellStyle name="Salida 18 2 6 2 3" xfId="13966" xr:uid="{C093DB03-E299-408F-9DA8-A315360F371E}"/>
    <cellStyle name="Salida 18 2 6 2 3 2" xfId="29074" xr:uid="{FF38EEBB-10BE-4B0F-B5E7-DC12349ECA09}"/>
    <cellStyle name="Salida 18 2 6 2 4" xfId="21392" xr:uid="{72395B89-B630-43EC-8E87-8E784FE301F1}"/>
    <cellStyle name="Salida 18 2 6 3" xfId="10029" xr:uid="{9A1B0F9F-5076-4BD8-B669-208AA75F0053}"/>
    <cellStyle name="Salida 18 2 6 3 2" xfId="25137" xr:uid="{09AB7A2A-664C-482D-B0EA-B2B543BED4FC}"/>
    <cellStyle name="Salida 18 2 6 4" xfId="7828" xr:uid="{0888CB71-E9C0-4124-956B-BCE34F446A5B}"/>
    <cellStyle name="Salida 18 2 6 4 2" xfId="22936" xr:uid="{3DF93407-D35F-43C9-A8D8-35D38CAF8029}"/>
    <cellStyle name="Salida 18 2 6 5" xfId="18755" xr:uid="{8829E029-1984-4AD8-9271-6A2A5590B8F0}"/>
    <cellStyle name="Salida 18 2 7" xfId="4008" xr:uid="{510E71B1-2BB9-4B41-9697-9916B1AF7A60}"/>
    <cellStyle name="Salida 18 2 7 2" xfId="6645" xr:uid="{238E5F31-D4F9-4F3C-B6AB-E5B14DC1858A}"/>
    <cellStyle name="Salida 18 2 7 2 2" xfId="12956" xr:uid="{D2CA03BE-D248-45E3-93BC-B063C82FBF4E}"/>
    <cellStyle name="Salida 18 2 7 2 2 2" xfId="28064" xr:uid="{9EADE031-A9B3-4970-9265-39FD35C9530C}"/>
    <cellStyle name="Salida 18 2 7 2 3" xfId="16646" xr:uid="{84AA1B6F-D67B-412D-9AA1-EBF4466DB27C}"/>
    <cellStyle name="Salida 18 2 7 2 3 2" xfId="31754" xr:uid="{9F467EBB-FE7E-4151-8F02-D59A4459DB70}"/>
    <cellStyle name="Salida 18 2 7 2 4" xfId="21753" xr:uid="{6A68D7BF-4ABA-4A13-8F7E-277D00432B9A}"/>
    <cellStyle name="Salida 18 2 7 3" xfId="10390" xr:uid="{456A5B27-6901-4235-B35B-6B0EDD48D025}"/>
    <cellStyle name="Salida 18 2 7 3 2" xfId="25498" xr:uid="{BFBC7C6B-4F15-47E4-9CA3-89DE410AF40D}"/>
    <cellStyle name="Salida 18 2 7 4" xfId="13450" xr:uid="{0F48933E-564C-4B21-81BC-9EABA37003AB}"/>
    <cellStyle name="Salida 18 2 7 4 2" xfId="28558" xr:uid="{1BAEA3B3-C558-45A3-84FE-D59151523322}"/>
    <cellStyle name="Salida 18 2 7 5" xfId="19116" xr:uid="{CB3D660B-007F-4E0B-A9AB-75BE2EA852A3}"/>
    <cellStyle name="Salida 18 2 8" xfId="4321" xr:uid="{ACA9159F-59DE-4791-B476-76EF220FEC80}"/>
    <cellStyle name="Salida 18 2 8 2" xfId="6958" xr:uid="{A3863DA2-970A-49AE-9848-468FA80CE31F}"/>
    <cellStyle name="Salida 18 2 8 2 2" xfId="13269" xr:uid="{CAED5F50-3314-4AB4-9C35-E18C4FD7D7CB}"/>
    <cellStyle name="Salida 18 2 8 2 2 2" xfId="28377" xr:uid="{F50BC226-44C4-43AA-BAFC-BDB0651D1BE6}"/>
    <cellStyle name="Salida 18 2 8 2 3" xfId="16933" xr:uid="{53B067FD-0FBA-49D0-943E-CC124FA56468}"/>
    <cellStyle name="Salida 18 2 8 2 3 2" xfId="32041" xr:uid="{4EDB168D-B264-43B5-AADB-D1CED507C99C}"/>
    <cellStyle name="Salida 18 2 8 2 4" xfId="22066" xr:uid="{397DD16B-C3F8-4814-9367-D599C060A7C0}"/>
    <cellStyle name="Salida 18 2 8 3" xfId="10703" xr:uid="{7662950C-46F6-4CEA-B0FA-3F4E2A170C89}"/>
    <cellStyle name="Salida 18 2 8 3 2" xfId="25811" xr:uid="{EE953455-1E29-4049-B119-B230B0BA862C}"/>
    <cellStyle name="Salida 18 2 8 4" xfId="14201" xr:uid="{D1BB674B-3518-4743-982C-B60054E40CAC}"/>
    <cellStyle name="Salida 18 2 8 4 2" xfId="29309" xr:uid="{D2CEC66E-3E62-4C32-B832-25CE5C84801F}"/>
    <cellStyle name="Salida 18 2 8 5" xfId="19429" xr:uid="{11AD1C05-9436-4D0C-B102-FF0A0ED67A92}"/>
    <cellStyle name="Salida 18 2 9" xfId="4573" xr:uid="{1640B1AD-16B7-49A0-A1F3-59074926F343}"/>
    <cellStyle name="Salida 18 2 9 2" xfId="10955" xr:uid="{655F2AC8-520E-45DD-88AF-22E8EC44AE80}"/>
    <cellStyle name="Salida 18 2 9 2 2" xfId="26063" xr:uid="{DFF4B5F1-AE53-4986-916E-CAC053776202}"/>
    <cellStyle name="Salida 18 2 9 3" xfId="7998" xr:uid="{6E42522C-2F03-4E4F-93E1-4F2D393DBB92}"/>
    <cellStyle name="Salida 18 2 9 3 2" xfId="23106" xr:uid="{4377610C-B1D1-4FE1-BB30-992F2A89BEB1}"/>
    <cellStyle name="Salida 18 2 9 4" xfId="19681" xr:uid="{9D807602-75A7-4749-A5A7-CD33AF0887A4}"/>
    <cellStyle name="Salida 18 3" xfId="1797" xr:uid="{8CAC898B-4D6C-43A5-A0BF-6E320F2D90F9}"/>
    <cellStyle name="Salida 18 3 10" xfId="8298" xr:uid="{A149D740-14A6-44FA-B04B-E69AA471AD2F}"/>
    <cellStyle name="Salida 18 3 10 2" xfId="23406" xr:uid="{ECA01EE1-3739-4CF1-BE3D-115B0643E889}"/>
    <cellStyle name="Salida 18 3 11" xfId="9139" xr:uid="{04141CC5-8D14-4DEF-91E9-99BD40EB0D05}"/>
    <cellStyle name="Salida 18 3 11 2" xfId="24247" xr:uid="{850D87A1-FC9D-4652-B246-A79739CB94B0}"/>
    <cellStyle name="Salida 18 3 12" xfId="16168" xr:uid="{5EDBB0FD-DE96-4AA6-92E9-82C58E78FB66}"/>
    <cellStyle name="Salida 18 3 12 2" xfId="31276" xr:uid="{33820B74-DD01-42B3-BC4B-075FB27FF9E9}"/>
    <cellStyle name="Salida 18 3 13" xfId="17022" xr:uid="{7063DAF1-C677-4698-968D-957D6430EC6F}"/>
    <cellStyle name="Salida 18 3 2" xfId="2357" xr:uid="{6347E15E-BF79-4A33-B211-E0A1764B9D9F}"/>
    <cellStyle name="Salida 18 3 2 2" xfId="4994" xr:uid="{05AEB4F4-0425-4248-9B11-90FAC2CD7308}"/>
    <cellStyle name="Salida 18 3 2 2 2" xfId="11358" xr:uid="{74ABE60A-5A1E-40EE-99C1-84D147AFFEE9}"/>
    <cellStyle name="Salida 18 3 2 2 2 2" xfId="26466" xr:uid="{F198E971-3366-47DC-B3DF-24D3B15EEA7D}"/>
    <cellStyle name="Salida 18 3 2 2 3" xfId="15735" xr:uid="{ABDE79BF-21C2-41E2-A9E7-C9EA716585A6}"/>
    <cellStyle name="Salida 18 3 2 2 3 2" xfId="30843" xr:uid="{0B9111BD-0549-4DD9-B1DD-2DCC6DB86DA1}"/>
    <cellStyle name="Salida 18 3 2 2 4" xfId="20102" xr:uid="{E8485247-6402-4732-A432-4CD4AE7A24BA}"/>
    <cellStyle name="Salida 18 3 2 3" xfId="8824" xr:uid="{73E41D7E-9BC9-43F6-83CE-AE3B842E5092}"/>
    <cellStyle name="Salida 18 3 2 3 2" xfId="23932" xr:uid="{010B49CC-1599-40EB-9989-1BA18E99540A}"/>
    <cellStyle name="Salida 18 3 3" xfId="2262" xr:uid="{705964A9-E446-48A4-9688-F6D11DE9E423}"/>
    <cellStyle name="Salida 18 3 3 2" xfId="4899" xr:uid="{F9AC8757-D5CF-460F-A2B5-8EF9F2EC31A5}"/>
    <cellStyle name="Salida 18 3 3 2 2" xfId="11263" xr:uid="{DA2BC7A1-3652-4C28-AE51-41B7853128EB}"/>
    <cellStyle name="Salida 18 3 3 2 2 2" xfId="26371" xr:uid="{4DEC12EE-B82F-4389-AFEE-2D082E69ABD3}"/>
    <cellStyle name="Salida 18 3 3 2 3" xfId="14877" xr:uid="{C71A6129-C2A7-4614-902B-928D93B7A001}"/>
    <cellStyle name="Salida 18 3 3 2 3 2" xfId="29985" xr:uid="{0A05629B-CA32-4FFE-A73A-465F67833AC9}"/>
    <cellStyle name="Salida 18 3 3 2 4" xfId="20007" xr:uid="{627079AD-2A06-41BF-A762-9C51CBF5F3F4}"/>
    <cellStyle name="Salida 18 3 3 3" xfId="14077" xr:uid="{278834B8-29CE-48F2-948E-89D72C18E265}"/>
    <cellStyle name="Salida 18 3 3 3 2" xfId="29185" xr:uid="{B0F5B20B-5E3A-491F-BDC3-B61F7A3680A9}"/>
    <cellStyle name="Salida 18 3 3 4" xfId="17487" xr:uid="{02E8B957-BEA9-4F29-BA18-264000C53184}"/>
    <cellStyle name="Salida 18 3 4" xfId="2334" xr:uid="{B42BB5B5-BD79-4064-8A93-E1F9A4168D84}"/>
    <cellStyle name="Salida 18 3 4 2" xfId="4971" xr:uid="{94B7B1D0-9E8B-466D-B145-D365106457BC}"/>
    <cellStyle name="Salida 18 3 4 2 2" xfId="11335" xr:uid="{859501CA-E43D-4081-AD94-60704AFF3C0C}"/>
    <cellStyle name="Salida 18 3 4 2 2 2" xfId="26443" xr:uid="{AAB8A8A2-3A34-41AF-BF71-BD708493FC28}"/>
    <cellStyle name="Salida 18 3 4 2 3" xfId="14151" xr:uid="{F7980062-2203-48ED-900E-C5CAB3FFB08D}"/>
    <cellStyle name="Salida 18 3 4 2 3 2" xfId="29259" xr:uid="{3FE944CF-EA6E-42B6-BF2E-68812033DCC8}"/>
    <cellStyle name="Salida 18 3 4 2 4" xfId="20079" xr:uid="{CA180CBC-2C14-4CDF-A83D-41C3D1001305}"/>
    <cellStyle name="Salida 18 3 4 3" xfId="8801" xr:uid="{245FACD9-AB6F-408E-826F-1DDF4F0E949E}"/>
    <cellStyle name="Salida 18 3 4 3 2" xfId="23909" xr:uid="{E731FBC5-3A41-4FE9-81F8-FD8D4E3EC513}"/>
    <cellStyle name="Salida 18 3 4 4" xfId="14358" xr:uid="{F52A9E56-F6FD-4456-BAAF-A2B01CFB523D}"/>
    <cellStyle name="Salida 18 3 4 4 2" xfId="29466" xr:uid="{86132F91-2EE5-4222-8730-5D89026D0C4A}"/>
    <cellStyle name="Salida 18 3 4 5" xfId="17559" xr:uid="{38E6BFAB-84EC-4B3A-B40B-AA1C6F25E117}"/>
    <cellStyle name="Salida 18 3 5" xfId="2276" xr:uid="{69535FFD-ECDC-464F-950F-194ED8286CC5}"/>
    <cellStyle name="Salida 18 3 5 2" xfId="4913" xr:uid="{75AB290C-FDAB-4C91-9B72-F00D3608633C}"/>
    <cellStyle name="Salida 18 3 5 2 2" xfId="11277" xr:uid="{9CBA920C-782F-42F8-9349-FCD359E53E9D}"/>
    <cellStyle name="Salida 18 3 5 2 2 2" xfId="26385" xr:uid="{A5E5AED4-BA41-41F6-9043-4EA096E0EF19}"/>
    <cellStyle name="Salida 18 3 5 2 3" xfId="15408" xr:uid="{5907EF99-BF0F-4C94-B0AF-0C07FAC0562C}"/>
    <cellStyle name="Salida 18 3 5 2 3 2" xfId="30516" xr:uid="{EBBF54D1-CC3D-481B-85CA-89A3957E947E}"/>
    <cellStyle name="Salida 18 3 5 2 4" xfId="20021" xr:uid="{9B9DBC98-52ED-4414-ACBC-1337DE7B689C}"/>
    <cellStyle name="Salida 18 3 5 3" xfId="8743" xr:uid="{D36DE1C4-36CE-466D-BC02-DD0E7FAEDF1F}"/>
    <cellStyle name="Salida 18 3 5 3 2" xfId="23851" xr:uid="{5B530ECE-8F70-4011-974E-AB10EF5F4E8A}"/>
    <cellStyle name="Salida 18 3 5 4" xfId="7666" xr:uid="{6B318B3F-8BA9-450D-9509-89BFCA1355E2}"/>
    <cellStyle name="Salida 18 3 5 4 2" xfId="22774" xr:uid="{98031D96-B1D4-4751-8161-CBCD53AC620D}"/>
    <cellStyle name="Salida 18 3 5 5" xfId="17501" xr:uid="{02AD50D0-D95B-4728-B51D-A81A57B20522}"/>
    <cellStyle name="Salida 18 3 6" xfId="2300" xr:uid="{943A8D51-170D-4880-AB05-4BD19916F8D5}"/>
    <cellStyle name="Salida 18 3 6 2" xfId="4937" xr:uid="{85D84C36-A5A9-4942-A891-081EFA19CD22}"/>
    <cellStyle name="Salida 18 3 6 2 2" xfId="11301" xr:uid="{D876EDE6-F000-4D68-9035-9F62F1BE6937}"/>
    <cellStyle name="Salida 18 3 6 2 2 2" xfId="26409" xr:uid="{1173487C-DE43-463E-896F-DF08DDF0C55C}"/>
    <cellStyle name="Salida 18 3 6 2 3" xfId="16286" xr:uid="{EDC272A6-95AF-4023-93DB-CCDFE66FC69B}"/>
    <cellStyle name="Salida 18 3 6 2 3 2" xfId="31394" xr:uid="{9A76BE10-0A44-481F-862D-5AAF2B063E3F}"/>
    <cellStyle name="Salida 18 3 6 2 4" xfId="20045" xr:uid="{54BF1BEA-CCF9-4453-A03B-2CACC373E3CF}"/>
    <cellStyle name="Salida 18 3 6 3" xfId="8767" xr:uid="{C6C09EAA-BDEB-4CBC-B034-EBCBF4AD077E}"/>
    <cellStyle name="Salida 18 3 6 3 2" xfId="23875" xr:uid="{D06DC518-2264-4042-956C-6D0F05A95C37}"/>
    <cellStyle name="Salida 18 3 6 4" xfId="13359" xr:uid="{3A22633E-E537-4AD9-8950-BF78FE64DDB6}"/>
    <cellStyle name="Salida 18 3 6 4 2" xfId="28467" xr:uid="{4664E847-6A01-493B-982A-E2113B0E7F31}"/>
    <cellStyle name="Salida 18 3 6 5" xfId="17525" xr:uid="{E0F63FA7-BF94-402D-9F9A-383380FCB0B9}"/>
    <cellStyle name="Salida 18 3 7" xfId="3869" xr:uid="{A48B36FB-C1A6-408C-BD41-887D590BB8FA}"/>
    <cellStyle name="Salida 18 3 7 2" xfId="6506" xr:uid="{B875AA07-5692-4583-951B-13F39EA7CF96}"/>
    <cellStyle name="Salida 18 3 7 2 2" xfId="12817" xr:uid="{EF98E448-0245-48F3-9D64-2F44222ED338}"/>
    <cellStyle name="Salida 18 3 7 2 2 2" xfId="27925" xr:uid="{EB71329A-B7AF-4370-9302-9A3AF653FE6B}"/>
    <cellStyle name="Salida 18 3 7 2 3" xfId="14543" xr:uid="{8AC45AFC-96AF-4C25-B226-54F6595D7E3D}"/>
    <cellStyle name="Salida 18 3 7 2 3 2" xfId="29651" xr:uid="{84785A3B-E140-4FF2-96F3-A8DBC8CF39C3}"/>
    <cellStyle name="Salida 18 3 7 2 4" xfId="21614" xr:uid="{A8010E1F-8ADA-4E8D-AB9B-9234E67E8579}"/>
    <cellStyle name="Salida 18 3 7 3" xfId="10251" xr:uid="{46A4F6C4-C5AB-4538-BC97-5FFD9BBA800A}"/>
    <cellStyle name="Salida 18 3 7 3 2" xfId="25359" xr:uid="{8673D723-A309-4795-8E5B-6E13D5A7903B}"/>
    <cellStyle name="Salida 18 3 7 4" xfId="13913" xr:uid="{27315A3E-F5E9-4D55-955B-35C89EBE212E}"/>
    <cellStyle name="Salida 18 3 7 4 2" xfId="29021" xr:uid="{17BA55D2-DA1E-4491-927D-F39BDECB9FFB}"/>
    <cellStyle name="Salida 18 3 7 5" xfId="18977" xr:uid="{920279DA-BAB2-44B7-B811-7322E331B422}"/>
    <cellStyle name="Salida 18 3 8" xfId="4251" xr:uid="{4E7E6E6B-176C-4FD3-976B-FD21018CD558}"/>
    <cellStyle name="Salida 18 3 8 2" xfId="6888" xr:uid="{15261937-D4DC-493A-A1B3-387D56247764}"/>
    <cellStyle name="Salida 18 3 8 2 2" xfId="13199" xr:uid="{35F60CB9-E4CC-4D1A-BF10-90124AED4D6F}"/>
    <cellStyle name="Salida 18 3 8 2 2 2" xfId="28307" xr:uid="{5CBD4530-CDD9-4EF8-91AE-AEE1ED7B552F}"/>
    <cellStyle name="Salida 18 3 8 2 3" xfId="16863" xr:uid="{BFEA5FDE-D4A9-4E69-A6A9-F2F3EB3F99BF}"/>
    <cellStyle name="Salida 18 3 8 2 3 2" xfId="31971" xr:uid="{47522D54-CAAC-4CF3-81EE-82A7AE15D10E}"/>
    <cellStyle name="Salida 18 3 8 2 4" xfId="21996" xr:uid="{F38225E2-D9F2-4451-BBC6-37E97280B036}"/>
    <cellStyle name="Salida 18 3 8 3" xfId="10633" xr:uid="{4ABEC5FD-24D4-44EF-8B51-3042D946C19E}"/>
    <cellStyle name="Salida 18 3 8 3 2" xfId="25741" xr:uid="{0F504093-6008-4D8E-8CEE-F3C3A59BC632}"/>
    <cellStyle name="Salida 18 3 8 4" xfId="7516" xr:uid="{F852F252-1946-4FF1-B07C-F83EC3BCEEE7}"/>
    <cellStyle name="Salida 18 3 8 4 2" xfId="22624" xr:uid="{8B8E45A0-AE12-4596-97A0-15F0CFCBA727}"/>
    <cellStyle name="Salida 18 3 8 5" xfId="19359" xr:uid="{BD4A8846-D3E1-4A06-A1BF-058E25EB6985}"/>
    <cellStyle name="Salida 18 3 9" xfId="4434" xr:uid="{1C36EEB3-795C-4B3C-BF25-212A3680A83C}"/>
    <cellStyle name="Salida 18 3 9 2" xfId="10816" xr:uid="{94F25AC3-345F-4A77-B41A-493F61F8F527}"/>
    <cellStyle name="Salida 18 3 9 2 2" xfId="25924" xr:uid="{0ADAD963-691C-4C02-9338-A77F25C55F65}"/>
    <cellStyle name="Salida 18 3 9 3" xfId="7914" xr:uid="{3791451B-E3CB-4975-A414-C8D7069C7FC4}"/>
    <cellStyle name="Salida 18 3 9 3 2" xfId="23022" xr:uid="{3FB522FF-2C68-4E4F-BA1B-8D0B9B7317F3}"/>
    <cellStyle name="Salida 18 3 9 4" xfId="19542" xr:uid="{C1A37FC4-AFE9-4479-AABB-939D97FC4F23}"/>
    <cellStyle name="Salida 18 4" xfId="2127" xr:uid="{72488CA3-01FD-4108-9252-4E4701A4744A}"/>
    <cellStyle name="Salida 18 4 10" xfId="13791" xr:uid="{369DF7B0-9342-4857-A8E8-61C1C046BA26}"/>
    <cellStyle name="Salida 18 4 10 2" xfId="28899" xr:uid="{4584D886-3124-4966-9460-556A2D4E634F}"/>
    <cellStyle name="Salida 18 4 11" xfId="8038" xr:uid="{49F52831-B18D-490A-9C20-8D355B94E4AC}"/>
    <cellStyle name="Salida 18 4 11 2" xfId="23146" xr:uid="{C839344C-D9AB-4E22-A2B8-89FB407C0BC0}"/>
    <cellStyle name="Salida 18 4 12" xfId="17352" xr:uid="{AAC438C9-EADA-4508-8F07-C2E99CEE6A19}"/>
    <cellStyle name="Salida 18 4 2" xfId="2617" xr:uid="{ED3C7266-68C0-4FED-8533-38D3C9ED85E0}"/>
    <cellStyle name="Salida 18 4 2 2" xfId="5254" xr:uid="{8BD3AAA7-1C53-4AC8-9D33-4640C4F34449}"/>
    <cellStyle name="Salida 18 4 2 2 2" xfId="11618" xr:uid="{DF6B1054-6C8B-437D-B537-0DCA54DB5B18}"/>
    <cellStyle name="Salida 18 4 2 2 2 2" xfId="26726" xr:uid="{88A8AF82-75DF-4F1F-9F09-86D635182A0A}"/>
    <cellStyle name="Salida 18 4 2 2 3" xfId="15696" xr:uid="{0A836D5D-F559-4753-80C6-5FE8DC933656}"/>
    <cellStyle name="Salida 18 4 2 2 3 2" xfId="30804" xr:uid="{2CD05151-B83F-446B-BD02-4398D1954D62}"/>
    <cellStyle name="Salida 18 4 2 2 4" xfId="20362" xr:uid="{213DAA8C-0829-42E2-AA75-5287C17CDD61}"/>
    <cellStyle name="Salida 18 4 2 3" xfId="9084" xr:uid="{913E6FF5-D716-4BEC-B9C4-3C8A1DD80BA6}"/>
    <cellStyle name="Salida 18 4 2 3 2" xfId="24192" xr:uid="{F31E236B-BE92-46CF-A4EA-C9AC5BE633F8}"/>
    <cellStyle name="Salida 18 4 2 4" xfId="14864" xr:uid="{21153E49-19F9-40A3-9AD5-1792835E2F58}"/>
    <cellStyle name="Salida 18 4 2 4 2" xfId="29972" xr:uid="{6B3DBE74-2B33-4B93-9398-6B6E9B65A5D7}"/>
    <cellStyle name="Salida 18 4 2 5" xfId="14577" xr:uid="{83A2EE14-5965-417C-8D78-90579B47DD59}"/>
    <cellStyle name="Salida 18 4 2 5 2" xfId="29685" xr:uid="{C6960FB5-D9AD-4129-9B40-3CD197156B52}"/>
    <cellStyle name="Salida 18 4 2 6" xfId="17725" xr:uid="{0FDA9D15-50A1-448E-B71C-A35E6AA15DEC}"/>
    <cellStyle name="Salida 18 4 3" xfId="2882" xr:uid="{48C6A018-BCC6-4981-86B3-326E6E08C8EA}"/>
    <cellStyle name="Salida 18 4 3 2" xfId="5519" xr:uid="{FB0A4073-2438-4D58-A421-5743637C07B1}"/>
    <cellStyle name="Salida 18 4 3 2 2" xfId="11830" xr:uid="{118A8B6B-87F2-40BC-9795-493F199E0D76}"/>
    <cellStyle name="Salida 18 4 3 2 2 2" xfId="26938" xr:uid="{8DEF6DB8-ECA4-4D22-87CF-556DFF6AA243}"/>
    <cellStyle name="Salida 18 4 3 2 3" xfId="15018" xr:uid="{B48A38A9-6A63-49BF-B715-3F4A9C804BFB}"/>
    <cellStyle name="Salida 18 4 3 2 3 2" xfId="30126" xr:uid="{2158BBC5-40D1-49C5-A389-CA5221B97573}"/>
    <cellStyle name="Salida 18 4 3 2 4" xfId="20627" xr:uid="{6D26531E-E42F-4BC0-896F-A74ED5B6A7BE}"/>
    <cellStyle name="Salida 18 4 3 3" xfId="8068" xr:uid="{D61F5F3C-83CB-4C0D-8E7C-E2AA7BF74021}"/>
    <cellStyle name="Salida 18 4 3 3 2" xfId="23176" xr:uid="{F6D3E3DD-87F2-440F-94AB-41D14031F45F}"/>
    <cellStyle name="Salida 18 4 3 4" xfId="17990" xr:uid="{9969794F-77A6-4CDA-A860-330E2655654A}"/>
    <cellStyle name="Salida 18 4 4" xfId="3185" xr:uid="{260D5DE6-5166-4EDE-80B2-950A4AB8F3F1}"/>
    <cellStyle name="Salida 18 4 4 2" xfId="5822" xr:uid="{73258E15-54CF-4620-AD07-73969AA61B87}"/>
    <cellStyle name="Salida 18 4 4 2 2" xfId="12133" xr:uid="{B2DAAB76-15FB-41B8-95E9-455D206B2618}"/>
    <cellStyle name="Salida 18 4 4 2 2 2" xfId="27241" xr:uid="{F31BBBBE-56CA-485E-A3CE-3B3C88ED14F7}"/>
    <cellStyle name="Salida 18 4 4 2 3" xfId="14945" xr:uid="{31818FBE-7CF2-4763-9DE0-1E4FBC6BDF68}"/>
    <cellStyle name="Salida 18 4 4 2 3 2" xfId="30053" xr:uid="{A829CCB0-D17A-4169-B963-70B3DF1CE8B0}"/>
    <cellStyle name="Salida 18 4 4 2 4" xfId="20930" xr:uid="{6E17EE19-B8BE-4385-8D84-E07240D0EDA4}"/>
    <cellStyle name="Salida 18 4 4 3" xfId="9567" xr:uid="{DA8E6126-0F73-456F-AE05-2FCB48523910}"/>
    <cellStyle name="Salida 18 4 4 3 2" xfId="24675" xr:uid="{2E66AEF0-D35E-49E9-B556-F796BEBCA184}"/>
    <cellStyle name="Salida 18 4 4 4" xfId="14306" xr:uid="{EBD6D173-BC1D-4B95-AF92-CE644526DDD8}"/>
    <cellStyle name="Salida 18 4 4 4 2" xfId="29414" xr:uid="{74F92FAF-39B2-42A0-B49B-8E2BDC69DFED}"/>
    <cellStyle name="Salida 18 4 4 5" xfId="18293" xr:uid="{BB33E17E-1709-4ABA-8A90-1F3388983FAC}"/>
    <cellStyle name="Salida 18 4 5" xfId="3511" xr:uid="{9F556FAE-77DE-4CC2-A7CC-BC436B7BC930}"/>
    <cellStyle name="Salida 18 4 5 2" xfId="6148" xr:uid="{35247296-33DF-41AA-9AC5-26A63734C396}"/>
    <cellStyle name="Salida 18 4 5 2 2" xfId="12459" xr:uid="{5D63DA3A-062D-49CB-A1C2-223EC857BA47}"/>
    <cellStyle name="Salida 18 4 5 2 2 2" xfId="27567" xr:uid="{9D5CE13D-438A-43A6-82F0-534E6A8CD98F}"/>
    <cellStyle name="Salida 18 4 5 2 3" xfId="13883" xr:uid="{045676A1-A31D-428B-AAA9-6AD45588BB31}"/>
    <cellStyle name="Salida 18 4 5 2 3 2" xfId="28991" xr:uid="{C7554E1A-2C9B-4D40-8F1E-ADC53032413E}"/>
    <cellStyle name="Salida 18 4 5 2 4" xfId="21256" xr:uid="{E8BC9CB0-9D55-4574-90F9-21D857286303}"/>
    <cellStyle name="Salida 18 4 5 3" xfId="9893" xr:uid="{F38D3574-6047-470A-8C1C-5B6CD02ADD99}"/>
    <cellStyle name="Salida 18 4 5 3 2" xfId="25001" xr:uid="{244E5FD9-0EC7-443C-B497-F417328B000B}"/>
    <cellStyle name="Salida 18 4 5 4" xfId="11798" xr:uid="{7037FF99-DB7D-4A60-A6A1-379F685746C5}"/>
    <cellStyle name="Salida 18 4 5 4 2" xfId="26906" xr:uid="{E33D1670-299A-4923-80FD-CE87C362B1AE}"/>
    <cellStyle name="Salida 18 4 5 5" xfId="18619" xr:uid="{E6C5F846-2A63-4EA0-B4A1-1BD04784907C}"/>
    <cellStyle name="Salida 18 4 6" xfId="3817" xr:uid="{D5FA45F2-6A72-4FA8-BB30-E2816D61E903}"/>
    <cellStyle name="Salida 18 4 6 2" xfId="6454" xr:uid="{9088FE48-6E53-420F-9974-3518359F78A1}"/>
    <cellStyle name="Salida 18 4 6 2 2" xfId="12765" xr:uid="{DE0B8482-1F37-4912-851F-500764BA208A}"/>
    <cellStyle name="Salida 18 4 6 2 2 2" xfId="27873" xr:uid="{6F40F09F-CDC8-4113-9595-F3BF6797ECAC}"/>
    <cellStyle name="Salida 18 4 6 2 3" xfId="15098" xr:uid="{64BF9F3F-A2A4-4720-A1A4-38136852A146}"/>
    <cellStyle name="Salida 18 4 6 2 3 2" xfId="30206" xr:uid="{CAC09233-D070-4CCF-ACAB-C0D5A1AEEF8D}"/>
    <cellStyle name="Salida 18 4 6 2 4" xfId="21562" xr:uid="{04B17266-615C-4147-AAB3-7009A1E6D309}"/>
    <cellStyle name="Salida 18 4 6 3" xfId="10199" xr:uid="{E3CCEB88-57FF-4897-9930-BA54DF62F156}"/>
    <cellStyle name="Salida 18 4 6 3 2" xfId="25307" xr:uid="{EA324970-5E45-4539-ADC3-1E70A23E4526}"/>
    <cellStyle name="Salida 18 4 6 4" xfId="16158" xr:uid="{BEBD7471-EA0C-4AC9-B574-3120AD7842C6}"/>
    <cellStyle name="Salida 18 4 6 4 2" xfId="31266" xr:uid="{E3C8A1AE-4F5A-4518-B72C-E34AF637057E}"/>
    <cellStyle name="Salida 18 4 6 5" xfId="18925" xr:uid="{E5F8B4E2-0329-4669-A5E6-9E3C7D973696}"/>
    <cellStyle name="Salida 18 4 7" xfId="4199" xr:uid="{2D0F7F72-211F-4589-A2C2-3A79A59B270B}"/>
    <cellStyle name="Salida 18 4 7 2" xfId="6836" xr:uid="{5FCD55D9-9942-40DE-9001-F7B8AB5CC534}"/>
    <cellStyle name="Salida 18 4 7 2 2" xfId="13147" xr:uid="{AD21D7B7-B9BB-4CA8-980D-A0273D985F44}"/>
    <cellStyle name="Salida 18 4 7 2 2 2" xfId="28255" xr:uid="{424631B1-B527-4309-B6B0-474EA627D104}"/>
    <cellStyle name="Salida 18 4 7 2 3" xfId="16816" xr:uid="{086315B7-CE92-4E43-B747-77E84E067343}"/>
    <cellStyle name="Salida 18 4 7 2 3 2" xfId="31924" xr:uid="{49EC82A5-8633-4FF0-9F73-0DFBACFB83A2}"/>
    <cellStyle name="Salida 18 4 7 2 4" xfId="21944" xr:uid="{3388D828-C52E-4F65-B0A7-DABA8D648111}"/>
    <cellStyle name="Salida 18 4 7 3" xfId="10581" xr:uid="{0B211D51-1983-404F-B35A-EF55E7861D84}"/>
    <cellStyle name="Salida 18 4 7 3 2" xfId="25689" xr:uid="{CD0789FD-A6F3-4987-9018-ECB38D6DA828}"/>
    <cellStyle name="Salida 18 4 7 4" xfId="7691" xr:uid="{D985CC46-2A69-461E-82D3-39F2FA666591}"/>
    <cellStyle name="Salida 18 4 7 4 2" xfId="22799" xr:uid="{E94C318C-82A9-4333-93F8-101EB31B2DD5}"/>
    <cellStyle name="Salida 18 4 7 5" xfId="19307" xr:uid="{FC37B4F6-B713-4AA3-8113-AB5BC398A609}"/>
    <cellStyle name="Salida 18 4 8" xfId="4764" xr:uid="{6F20641C-19B1-4DA3-B666-46736BBD6D49}"/>
    <cellStyle name="Salida 18 4 8 2" xfId="11146" xr:uid="{4FC0188A-3CFD-4EAD-A5AC-060F085C34DC}"/>
    <cellStyle name="Salida 18 4 8 2 2" xfId="26254" xr:uid="{46751691-91A3-4F58-B17A-49E4532D3A7F}"/>
    <cellStyle name="Salida 18 4 8 3" xfId="15845" xr:uid="{4E1B0C2F-B339-4E8C-B627-650395A18D08}"/>
    <cellStyle name="Salida 18 4 8 3 2" xfId="30953" xr:uid="{65D43F42-EA89-43B8-AF15-7ABFAF09EB95}"/>
    <cellStyle name="Salida 18 4 8 4" xfId="19872" xr:uid="{A26DF966-5110-408E-A388-317560F4DE35}"/>
    <cellStyle name="Salida 18 4 9" xfId="8625" xr:uid="{DAD95C9E-0B27-46A1-B014-CBDA3FC476F0}"/>
    <cellStyle name="Salida 18 4 9 2" xfId="23733" xr:uid="{8CDB32C8-9878-4582-BEFD-7F250EA5D9DE}"/>
    <cellStyle name="Salida 18 5" xfId="1997" xr:uid="{8C267D28-971D-4D4E-AE31-E40FE5C70EB4}"/>
    <cellStyle name="Salida 18 5 10" xfId="15403" xr:uid="{8F07AABF-6C5C-4173-9DF0-A223042E24DF}"/>
    <cellStyle name="Salida 18 5 10 2" xfId="30511" xr:uid="{81127C03-7581-4AEA-9D43-227F46A9035C}"/>
    <cellStyle name="Salida 18 5 11" xfId="17222" xr:uid="{9D5B9DDB-2FF0-4074-BD37-AABD4110FA87}"/>
    <cellStyle name="Salida 18 5 2" xfId="2759" xr:uid="{20EAC049-FFD6-4511-A8BF-B6E18DEE7ED3}"/>
    <cellStyle name="Salida 18 5 2 2" xfId="5396" xr:uid="{D59D736A-5ECF-42D8-8CE4-F19D4BC95EA4}"/>
    <cellStyle name="Salida 18 5 2 2 2" xfId="11745" xr:uid="{5AAC24EB-8E66-4CF7-A498-00535417F312}"/>
    <cellStyle name="Salida 18 5 2 2 2 2" xfId="26853" xr:uid="{AEB26C27-FED7-4118-A90B-65F2850B5FD9}"/>
    <cellStyle name="Salida 18 5 2 2 3" xfId="8031" xr:uid="{FD569194-E839-42BA-B6C4-A98144F30568}"/>
    <cellStyle name="Salida 18 5 2 2 3 2" xfId="23139" xr:uid="{6D8455D0-6402-4A6B-AEFB-CD0F23C021F2}"/>
    <cellStyle name="Salida 18 5 2 2 4" xfId="20504" xr:uid="{B138F750-8F1D-40F4-A314-BE55D79298B4}"/>
    <cellStyle name="Salida 18 5 2 3" xfId="15715" xr:uid="{31989C3D-F03D-47F4-B097-04365D50AE40}"/>
    <cellStyle name="Salida 18 5 2 3 2" xfId="30823" xr:uid="{8D9A5266-3FF2-4473-B0A4-DF1C01ED32BA}"/>
    <cellStyle name="Salida 18 5 2 4" xfId="17867" xr:uid="{2B28DF65-3644-4497-AB4B-1B8673922E8A}"/>
    <cellStyle name="Salida 18 5 3" xfId="3062" xr:uid="{9FF2C9BC-824D-4474-BC0E-C7DD81403FF6}"/>
    <cellStyle name="Salida 18 5 3 2" xfId="5699" xr:uid="{2C652065-01E3-4AAD-AA01-00A32F90C160}"/>
    <cellStyle name="Salida 18 5 3 2 2" xfId="12010" xr:uid="{08D25180-FE33-4766-9B6A-98F895CD5825}"/>
    <cellStyle name="Salida 18 5 3 2 2 2" xfId="27118" xr:uid="{B6CF2B80-81EF-4AF4-8797-796509EDD5D6}"/>
    <cellStyle name="Salida 18 5 3 2 3" xfId="13902" xr:uid="{8E6416FF-0534-4F94-A808-CFF40B5AE500}"/>
    <cellStyle name="Salida 18 5 3 2 3 2" xfId="29010" xr:uid="{7816B411-E9EE-4A44-A157-AE5ACE61CE93}"/>
    <cellStyle name="Salida 18 5 3 2 4" xfId="20807" xr:uid="{7533A858-F790-4E7C-96CD-472E57B82CA7}"/>
    <cellStyle name="Salida 18 5 3 3" xfId="9444" xr:uid="{A2B60E39-CEE3-423E-B363-588632C04CFF}"/>
    <cellStyle name="Salida 18 5 3 3 2" xfId="24552" xr:uid="{63F43A7C-68CB-4B9C-88EE-ABB6129A9960}"/>
    <cellStyle name="Salida 18 5 3 4" xfId="7188" xr:uid="{5A66442C-40F5-4888-8CA0-34A3D3D5461C}"/>
    <cellStyle name="Salida 18 5 3 4 2" xfId="22296" xr:uid="{E51FA3B5-1AA9-4EDC-88FC-A819D5B9ADC9}"/>
    <cellStyle name="Salida 18 5 3 5" xfId="18170" xr:uid="{49558160-49C4-4515-9918-9EEC885D8CF3}"/>
    <cellStyle name="Salida 18 5 4" xfId="3388" xr:uid="{9CB8A08E-CC72-4633-915F-479D985CD540}"/>
    <cellStyle name="Salida 18 5 4 2" xfId="6025" xr:uid="{B69DB76A-CB35-4099-8C3C-F931EA9AFD41}"/>
    <cellStyle name="Salida 18 5 4 2 2" xfId="12336" xr:uid="{783ACD71-0981-4C40-B08D-7F02E3263EFE}"/>
    <cellStyle name="Salida 18 5 4 2 2 2" xfId="27444" xr:uid="{97472920-E2A8-4E14-8F1F-9D88582AC7F7}"/>
    <cellStyle name="Salida 18 5 4 2 3" xfId="7656" xr:uid="{78A0177E-D0CC-4C05-B048-5B55EC323F59}"/>
    <cellStyle name="Salida 18 5 4 2 3 2" xfId="22764" xr:uid="{7EF5EF1C-1C11-4AC0-9C2D-9EE384EF169D}"/>
    <cellStyle name="Salida 18 5 4 2 4" xfId="21133" xr:uid="{D21A3290-FEFF-4E5B-83B0-BE765096DE59}"/>
    <cellStyle name="Salida 18 5 4 3" xfId="9770" xr:uid="{4FB79A33-24E4-497F-9F15-4146761A5ED5}"/>
    <cellStyle name="Salida 18 5 4 3 2" xfId="24878" xr:uid="{6F7AFB2D-6082-45CE-A3C4-D6710498692F}"/>
    <cellStyle name="Salida 18 5 4 4" xfId="14111" xr:uid="{6CCEB38D-A90E-4AF4-A481-9C50E7F25714}"/>
    <cellStyle name="Salida 18 5 4 4 2" xfId="29219" xr:uid="{1DDF95BE-F6C6-4ED6-9B55-3AEECAE84030}"/>
    <cellStyle name="Salida 18 5 4 5" xfId="18496" xr:uid="{B2FE92CA-781B-489F-8305-7BEE48527DC8}"/>
    <cellStyle name="Salida 18 5 5" xfId="3694" xr:uid="{D8FDA1A1-AD2D-41A2-B90A-229B04B430E6}"/>
    <cellStyle name="Salida 18 5 5 2" xfId="6331" xr:uid="{0B888E67-2184-4A09-9AD1-ED2282DF71AB}"/>
    <cellStyle name="Salida 18 5 5 2 2" xfId="12642" xr:uid="{86E8824B-6A96-481D-94B7-C35D5D087B7F}"/>
    <cellStyle name="Salida 18 5 5 2 2 2" xfId="27750" xr:uid="{F7073041-E54F-496F-9339-DDB07CF4B73C}"/>
    <cellStyle name="Salida 18 5 5 2 3" xfId="7480" xr:uid="{3446F4D4-0CCC-4848-BFB9-8E78B7040B23}"/>
    <cellStyle name="Salida 18 5 5 2 3 2" xfId="22588" xr:uid="{34A285BF-FFED-4CC3-AE17-B18CB2E736C8}"/>
    <cellStyle name="Salida 18 5 5 2 4" xfId="21439" xr:uid="{D9E987A1-6394-4DB4-AA00-5083C00ECD12}"/>
    <cellStyle name="Salida 18 5 5 3" xfId="10076" xr:uid="{A4839F9C-9E8A-4BBA-A188-CEFC01194FA6}"/>
    <cellStyle name="Salida 18 5 5 3 2" xfId="25184" xr:uid="{B1A2BFD4-A44C-4568-A2F1-86510207DBEC}"/>
    <cellStyle name="Salida 18 5 5 4" xfId="13528" xr:uid="{43318C89-586C-48F9-8ACF-68B67C029D68}"/>
    <cellStyle name="Salida 18 5 5 4 2" xfId="28636" xr:uid="{90270DC3-BA50-4661-8E1D-B93176AD0722}"/>
    <cellStyle name="Salida 18 5 5 5" xfId="18802" xr:uid="{8C8A0EC0-9CC7-4849-8989-1BF4DE26195E}"/>
    <cellStyle name="Salida 18 5 6" xfId="4069" xr:uid="{20095DB1-1B3D-421D-91FF-E0F1A297C5DE}"/>
    <cellStyle name="Salida 18 5 6 2" xfId="6706" xr:uid="{D6212915-781C-4184-A98D-EF1A46C10985}"/>
    <cellStyle name="Salida 18 5 6 2 2" xfId="13017" xr:uid="{D9B2622F-1D9E-4426-9D05-1C63897F5AD5}"/>
    <cellStyle name="Salida 18 5 6 2 2 2" xfId="28125" xr:uid="{26106140-802A-4C39-B549-156B115D086B}"/>
    <cellStyle name="Salida 18 5 6 2 3" xfId="16693" xr:uid="{C8A496F0-B283-4B07-AC42-9938DA3320F8}"/>
    <cellStyle name="Salida 18 5 6 2 3 2" xfId="31801" xr:uid="{59F8743A-65B2-42A7-8076-A2122209841C}"/>
    <cellStyle name="Salida 18 5 6 2 4" xfId="21814" xr:uid="{87792F63-184C-4803-91A0-F061EDB4029F}"/>
    <cellStyle name="Salida 18 5 6 3" xfId="10451" xr:uid="{F55DC8E2-048D-4C16-AF57-FF79E8B92DA5}"/>
    <cellStyle name="Salida 18 5 6 3 2" xfId="25559" xr:uid="{D25B865D-BCE9-428C-BC9A-B8874EC1A1DA}"/>
    <cellStyle name="Salida 18 5 6 4" xfId="13840" xr:uid="{0AB52E65-4095-47DB-BC0D-01DA00E2D25D}"/>
    <cellStyle name="Salida 18 5 6 4 2" xfId="28948" xr:uid="{C639DFB8-3937-43F0-8136-DDAA182A7833}"/>
    <cellStyle name="Salida 18 5 6 5" xfId="19177" xr:uid="{A5D3E0CA-31FE-408A-A558-6CD77BAAE3D9}"/>
    <cellStyle name="Salida 18 5 7" xfId="4634" xr:uid="{A2B26E98-3791-4B7A-85E7-B66CFB68C80F}"/>
    <cellStyle name="Salida 18 5 7 2" xfId="11016" xr:uid="{76C4C1C6-EEE5-402E-999D-1D1D70B31582}"/>
    <cellStyle name="Salida 18 5 7 2 2" xfId="26124" xr:uid="{B8F8B32E-80A6-483B-BFE3-D0B9DFAEA202}"/>
    <cellStyle name="Salida 18 5 7 3" xfId="13882" xr:uid="{B665EF96-82B4-4D84-997F-78807CBD6BC2}"/>
    <cellStyle name="Salida 18 5 7 3 2" xfId="28990" xr:uid="{89D1791B-0B1A-4DB9-B537-AF161461F4FB}"/>
    <cellStyle name="Salida 18 5 7 4" xfId="19742" xr:uid="{430DB377-9904-4EBC-982A-F6A45183BF94}"/>
    <cellStyle name="Salida 18 5 8" xfId="8495" xr:uid="{EFC4DFDB-DEF2-47D5-8C14-3BC24C023545}"/>
    <cellStyle name="Salida 18 5 8 2" xfId="23603" xr:uid="{CE136713-64F1-4AC8-B4C1-2274C3770220}"/>
    <cellStyle name="Salida 18 5 9" xfId="15301" xr:uid="{469245D4-8940-4E1D-AA7D-1B2CAFC77554}"/>
    <cellStyle name="Salida 18 5 9 2" xfId="30409" xr:uid="{A2C6D420-2119-4448-A361-2F9796609F9F}"/>
    <cellStyle name="Salida 2" xfId="1511" xr:uid="{00000000-0005-0000-0000-0000EB050000}"/>
    <cellStyle name="Salida 2 2" xfId="1937" xr:uid="{06CEA6A0-779F-45EE-80C3-3AAE8261C110}"/>
    <cellStyle name="Salida 2 2 10" xfId="8438" xr:uid="{52B78FC5-1A57-4266-B505-A1A722B5F733}"/>
    <cellStyle name="Salida 2 2 10 2" xfId="23546" xr:uid="{38F205AB-3E87-4CF5-9BD1-CA2D28FBFD45}"/>
    <cellStyle name="Salida 2 2 11" xfId="7562" xr:uid="{607DC605-E2EC-4DA2-ACD0-02A6F99887F8}"/>
    <cellStyle name="Salida 2 2 11 2" xfId="22670" xr:uid="{09989AD6-A2D8-47C3-8CA1-12D4056F069C}"/>
    <cellStyle name="Salida 2 2 12" xfId="14354" xr:uid="{A44FA102-57CB-4783-BD5F-09703C6A2E49}"/>
    <cellStyle name="Salida 2 2 12 2" xfId="29462" xr:uid="{9FBB0A86-3346-4271-9840-57CD594D943D}"/>
    <cellStyle name="Salida 2 2 13" xfId="17162" xr:uid="{81B142D6-AF10-4B17-8E4C-CC6EBFEEBD10}"/>
    <cellStyle name="Salida 2 2 2" xfId="2497" xr:uid="{E341CBFB-3942-4716-AAE7-10ACBD47E5F3}"/>
    <cellStyle name="Salida 2 2 2 2" xfId="5134" xr:uid="{B39F30BD-EE62-4260-8284-A6D251F15E3C}"/>
    <cellStyle name="Salida 2 2 2 2 2" xfId="11498" xr:uid="{8A35099B-1A16-4925-B969-40E554E7AFF6}"/>
    <cellStyle name="Salida 2 2 2 2 2 2" xfId="26606" xr:uid="{842A927A-57DD-4F56-8822-255FBC6704F4}"/>
    <cellStyle name="Salida 2 2 2 2 3" xfId="13620" xr:uid="{20B2BDDF-3647-450D-B5F7-A050C23E8062}"/>
    <cellStyle name="Salida 2 2 2 2 3 2" xfId="28728" xr:uid="{23D973B6-2FB6-4AB6-93C3-17100CF01E6C}"/>
    <cellStyle name="Salida 2 2 2 2 4" xfId="20242" xr:uid="{9C3FD5DF-E470-4232-B00C-94242B2A0662}"/>
    <cellStyle name="Salida 2 2 2 3" xfId="8964" xr:uid="{EDDC5ECE-86D6-48D4-949E-8886C55CE677}"/>
    <cellStyle name="Salida 2 2 2 3 2" xfId="24072" xr:uid="{2E290B68-23EC-4831-A04C-7C09A6299BE2}"/>
    <cellStyle name="Salida 2 2 3" xfId="2713" xr:uid="{8D40A642-00E9-4858-BD3D-4B8259985F96}"/>
    <cellStyle name="Salida 2 2 3 2" xfId="5350" xr:uid="{9EC9CBB0-BBD4-4CE0-A1EF-6CBE1A06EDE4}"/>
    <cellStyle name="Salida 2 2 3 2 2" xfId="11699" xr:uid="{C0596D80-5FBE-4FBB-98CE-49ED597F6952}"/>
    <cellStyle name="Salida 2 2 3 2 2 2" xfId="26807" xr:uid="{2720807B-7E72-4CED-9452-01252EC9D9BB}"/>
    <cellStyle name="Salida 2 2 3 2 3" xfId="13370" xr:uid="{600E22A0-5A37-41BC-A63F-BB696F259C52}"/>
    <cellStyle name="Salida 2 2 3 2 3 2" xfId="28478" xr:uid="{AAB9EBC7-A7D7-4CC5-BC9E-E3E02EE5A45B}"/>
    <cellStyle name="Salida 2 2 3 2 4" xfId="20458" xr:uid="{5ED96CC7-E9F1-45E6-89A4-81AB19A4DF74}"/>
    <cellStyle name="Salida 2 2 3 3" xfId="7886" xr:uid="{9914BBDC-6C83-4A80-A8E7-5FF5C7E7378E}"/>
    <cellStyle name="Salida 2 2 3 3 2" xfId="22994" xr:uid="{0B6722BF-45D0-47E7-8449-B071F2AFCAD3}"/>
    <cellStyle name="Salida 2 2 3 4" xfId="17821" xr:uid="{A7A6A9AB-C76E-43EE-9744-24B54369E9AD}"/>
    <cellStyle name="Salida 2 2 4" xfId="3016" xr:uid="{D66A4D22-FAB5-4528-867E-B64D4CB2F90E}"/>
    <cellStyle name="Salida 2 2 4 2" xfId="5653" xr:uid="{0D71C326-97D9-4B8B-9146-4185355F511B}"/>
    <cellStyle name="Salida 2 2 4 2 2" xfId="11964" xr:uid="{76BCCC62-2083-4862-96D0-6695ACBD8184}"/>
    <cellStyle name="Salida 2 2 4 2 2 2" xfId="27072" xr:uid="{FF7E6522-D986-4656-9E51-FC8708592CF1}"/>
    <cellStyle name="Salida 2 2 4 2 3" xfId="9180" xr:uid="{252A0405-011A-4B18-A723-DB9602ABF0D3}"/>
    <cellStyle name="Salida 2 2 4 2 3 2" xfId="24288" xr:uid="{B340B7DA-BF15-4E58-B43E-9987E41D451C}"/>
    <cellStyle name="Salida 2 2 4 2 4" xfId="20761" xr:uid="{C0A0EC72-1BE8-4904-8F86-8A2CF9CC0003}"/>
    <cellStyle name="Salida 2 2 4 3" xfId="9398" xr:uid="{B67EE53A-CC47-478B-9708-0B8674014836}"/>
    <cellStyle name="Salida 2 2 4 3 2" xfId="24506" xr:uid="{C42F67E4-3A82-4387-8B24-B5156D797B2B}"/>
    <cellStyle name="Salida 2 2 4 4" xfId="7969" xr:uid="{81F00BEF-C357-4EBA-AE41-B04A1732BD51}"/>
    <cellStyle name="Salida 2 2 4 4 2" xfId="23077" xr:uid="{BAE186F3-C8D0-4DF3-86AB-17C240898F41}"/>
    <cellStyle name="Salida 2 2 4 5" xfId="18124" xr:uid="{A46EC724-BC3E-4D08-9B4B-2E1384DF7522}"/>
    <cellStyle name="Salida 2 2 5" xfId="3342" xr:uid="{FB9BD903-B2C4-4953-814F-D13D6A6265C4}"/>
    <cellStyle name="Salida 2 2 5 2" xfId="5979" xr:uid="{0649BE65-1A71-46B9-A8A4-1D6232440796}"/>
    <cellStyle name="Salida 2 2 5 2 2" xfId="12290" xr:uid="{5C20622B-D6F7-4005-811A-C3C3E1D1A9C6}"/>
    <cellStyle name="Salida 2 2 5 2 2 2" xfId="27398" xr:uid="{8AFE6277-323B-4ED2-A251-373B2E42D70F}"/>
    <cellStyle name="Salida 2 2 5 2 3" xfId="14168" xr:uid="{2566EAF6-3CD5-43FA-A143-92480AE21F8F}"/>
    <cellStyle name="Salida 2 2 5 2 3 2" xfId="29276" xr:uid="{E1FE3CDD-0238-4354-9A91-18AAAF178D98}"/>
    <cellStyle name="Salida 2 2 5 2 4" xfId="21087" xr:uid="{CAE2F015-5A86-4428-AF5D-6F76E05F1863}"/>
    <cellStyle name="Salida 2 2 5 3" xfId="9724" xr:uid="{6412D5AC-6C16-46E4-A854-A14821A5901E}"/>
    <cellStyle name="Salida 2 2 5 3 2" xfId="24832" xr:uid="{FF91DABE-C486-4344-8BE2-155D2332FFDA}"/>
    <cellStyle name="Salida 2 2 5 4" xfId="16439" xr:uid="{6E4FFE96-A3BC-4CCF-B452-F69B24A417C4}"/>
    <cellStyle name="Salida 2 2 5 4 2" xfId="31547" xr:uid="{CA71A826-7C3D-41F4-AA51-7B1CFF7E74B6}"/>
    <cellStyle name="Salida 2 2 5 5" xfId="18450" xr:uid="{EDABA224-3143-4F85-A2A3-1AB332BEADE6}"/>
    <cellStyle name="Salida 2 2 6" xfId="3648" xr:uid="{333D8311-4120-45F7-96E6-EABE040DF29F}"/>
    <cellStyle name="Salida 2 2 6 2" xfId="6285" xr:uid="{493FC12F-CBBC-44DF-8136-6AD984D90720}"/>
    <cellStyle name="Salida 2 2 6 2 2" xfId="12596" xr:uid="{93773B88-927B-4BBF-A779-2D1CCBBCA607}"/>
    <cellStyle name="Salida 2 2 6 2 2 2" xfId="27704" xr:uid="{1C32051A-EE29-41DD-A483-63F2757E21B5}"/>
    <cellStyle name="Salida 2 2 6 2 3" xfId="14464" xr:uid="{7B998B96-44E5-43FC-955D-7EC6D9C3EFC2}"/>
    <cellStyle name="Salida 2 2 6 2 3 2" xfId="29572" xr:uid="{4C6909E6-B3D8-4131-B958-7AA2DD3B7574}"/>
    <cellStyle name="Salida 2 2 6 2 4" xfId="21393" xr:uid="{BE261227-CD91-406B-8BA5-4564B53654A4}"/>
    <cellStyle name="Salida 2 2 6 3" xfId="10030" xr:uid="{5FD56FDD-D136-46C1-8B5B-DC4455AF2A82}"/>
    <cellStyle name="Salida 2 2 6 3 2" xfId="25138" xr:uid="{2EBF026F-50A7-4A9E-AC3B-08F358DBD220}"/>
    <cellStyle name="Salida 2 2 6 4" xfId="15894" xr:uid="{415BE23B-A957-450A-9DB7-89880484D595}"/>
    <cellStyle name="Salida 2 2 6 4 2" xfId="31002" xr:uid="{9B4A16AC-D15F-4F56-9AE1-DA688698827F}"/>
    <cellStyle name="Salida 2 2 6 5" xfId="18756" xr:uid="{47F0B16D-E9D6-4085-8DBF-B6E1231CF61A}"/>
    <cellStyle name="Salida 2 2 7" xfId="4009" xr:uid="{155F53FA-B862-4FB7-957F-787FD3250C10}"/>
    <cellStyle name="Salida 2 2 7 2" xfId="6646" xr:uid="{69047052-EAE1-4681-B891-4C6FB1D2CEFD}"/>
    <cellStyle name="Salida 2 2 7 2 2" xfId="12957" xr:uid="{CB9849F4-D729-41A8-9639-18B0C7CAD543}"/>
    <cellStyle name="Salida 2 2 7 2 2 2" xfId="28065" xr:uid="{CA8A7AFA-A0C7-4914-8889-5836195DAB7B}"/>
    <cellStyle name="Salida 2 2 7 2 3" xfId="16647" xr:uid="{FDC2D185-7D5C-4B7F-9324-A45F996D7A0D}"/>
    <cellStyle name="Salida 2 2 7 2 3 2" xfId="31755" xr:uid="{43BBC717-878D-4DC5-8EDD-7E801C76033F}"/>
    <cellStyle name="Salida 2 2 7 2 4" xfId="21754" xr:uid="{84DB4F36-E18B-4606-AED5-D2C250350620}"/>
    <cellStyle name="Salida 2 2 7 3" xfId="10391" xr:uid="{81E7B30B-CFD1-47B1-8257-3218D33022F5}"/>
    <cellStyle name="Salida 2 2 7 3 2" xfId="25499" xr:uid="{A0E5B32D-F212-4C13-A0FA-CBE37C1E6155}"/>
    <cellStyle name="Salida 2 2 7 4" xfId="7808" xr:uid="{29888F2D-43D4-41FC-869B-63D376DF7E5B}"/>
    <cellStyle name="Salida 2 2 7 4 2" xfId="22916" xr:uid="{BA8527F0-2570-4AE9-830D-1189D64EDC69}"/>
    <cellStyle name="Salida 2 2 7 5" xfId="19117" xr:uid="{EDC16339-24A3-432E-B700-C7D1E39FF876}"/>
    <cellStyle name="Salida 2 2 8" xfId="4322" xr:uid="{DF7EE554-607A-4201-BA50-ECF4DF28754A}"/>
    <cellStyle name="Salida 2 2 8 2" xfId="6959" xr:uid="{0F3CB7FB-6C8C-405F-8421-93CD761350CC}"/>
    <cellStyle name="Salida 2 2 8 2 2" xfId="13270" xr:uid="{6D67B88F-4780-45FD-8E90-006F32D70844}"/>
    <cellStyle name="Salida 2 2 8 2 2 2" xfId="28378" xr:uid="{39A3C461-44C1-4554-8ED2-0362BB359196}"/>
    <cellStyle name="Salida 2 2 8 2 3" xfId="16934" xr:uid="{995BDC10-4249-47B3-848B-9E7614B6350B}"/>
    <cellStyle name="Salida 2 2 8 2 3 2" xfId="32042" xr:uid="{535ECE51-A89A-461C-B8C0-443C188EA233}"/>
    <cellStyle name="Salida 2 2 8 2 4" xfId="22067" xr:uid="{BC94E6C8-9272-44D3-B8E3-778E9D494C92}"/>
    <cellStyle name="Salida 2 2 8 3" xfId="10704" xr:uid="{01501E48-7AFF-4991-A141-E2B26C56A5DC}"/>
    <cellStyle name="Salida 2 2 8 3 2" xfId="25812" xr:uid="{461AAE56-2B4F-40FB-BD8A-AF54118EBD91}"/>
    <cellStyle name="Salida 2 2 8 4" xfId="9172" xr:uid="{2CC4EDD1-954B-4388-84C0-3F1FF75A8866}"/>
    <cellStyle name="Salida 2 2 8 4 2" xfId="24280" xr:uid="{CB8596BD-2866-4D62-8D29-26DF34AAE3E5}"/>
    <cellStyle name="Salida 2 2 8 5" xfId="19430" xr:uid="{0FE2EA0C-3AB5-4936-B689-9CFC1204CE3B}"/>
    <cellStyle name="Salida 2 2 9" xfId="4574" xr:uid="{1083D692-CCA9-4FBF-BAA6-0405A75870C1}"/>
    <cellStyle name="Salida 2 2 9 2" xfId="10956" xr:uid="{1D86728D-B14B-4C28-A53D-E1BE8D6C9048}"/>
    <cellStyle name="Salida 2 2 9 2 2" xfId="26064" xr:uid="{6EC2EF18-BD18-4AA8-9D6A-74405EC5271F}"/>
    <cellStyle name="Salida 2 2 9 3" xfId="15347" xr:uid="{35ADE328-6F4D-4330-8119-740406210C40}"/>
    <cellStyle name="Salida 2 2 9 3 2" xfId="30455" xr:uid="{491B5F0E-4FCD-448A-A37A-314638295B9E}"/>
    <cellStyle name="Salida 2 2 9 4" xfId="19682" xr:uid="{FBDDDC35-62F4-45A1-8D3C-C22E4AB563C6}"/>
    <cellStyle name="Salida 2 3" xfId="1796" xr:uid="{8F6308BE-9DE4-4BFE-923F-78FE5217A66F}"/>
    <cellStyle name="Salida 2 3 10" xfId="8297" xr:uid="{8FAC7C3B-63E8-457B-B7FF-43192BE96C64}"/>
    <cellStyle name="Salida 2 3 10 2" xfId="23405" xr:uid="{AF029A15-1EDC-45D1-9787-4C3EE1B1485E}"/>
    <cellStyle name="Salida 2 3 11" xfId="13666" xr:uid="{FD86F1B6-76D4-4BD3-B0B5-3F38295F0992}"/>
    <cellStyle name="Salida 2 3 11 2" xfId="28774" xr:uid="{37D38FE4-1E74-45FA-A164-8301AD2C1CE9}"/>
    <cellStyle name="Salida 2 3 12" xfId="14750" xr:uid="{33268555-5FFD-4BD6-B86C-BEB14E45B256}"/>
    <cellStyle name="Salida 2 3 12 2" xfId="29858" xr:uid="{86CD8BEA-D5FF-42BD-8E35-4E1C59EB6357}"/>
    <cellStyle name="Salida 2 3 13" xfId="17021" xr:uid="{3A220A09-204A-4ED1-B30B-4877CA30F6B9}"/>
    <cellStyle name="Salida 2 3 2" xfId="2356" xr:uid="{399C5277-0A8A-4B3D-BF77-89FD08A4F4F7}"/>
    <cellStyle name="Salida 2 3 2 2" xfId="4993" xr:uid="{4CE23D5D-BEAF-42ED-B8E5-B8D83EDA9544}"/>
    <cellStyle name="Salida 2 3 2 2 2" xfId="11357" xr:uid="{2C58D394-AC82-450C-8707-771EC8FADC6E}"/>
    <cellStyle name="Salida 2 3 2 2 2 2" xfId="26465" xr:uid="{2D86EBF6-0FB4-48A8-B271-3C289AC019E7}"/>
    <cellStyle name="Salida 2 3 2 2 3" xfId="7731" xr:uid="{DA5FFD1F-CC7A-414D-8671-30A4C4EDC479}"/>
    <cellStyle name="Salida 2 3 2 2 3 2" xfId="22839" xr:uid="{2735657F-82E0-47FE-89FF-53168A1562F1}"/>
    <cellStyle name="Salida 2 3 2 2 4" xfId="20101" xr:uid="{B1B34558-4B03-41EB-9B38-0FE230A7F382}"/>
    <cellStyle name="Salida 2 3 2 3" xfId="8823" xr:uid="{20FDF77A-C26A-4A0F-B0C6-35A76CC6B461}"/>
    <cellStyle name="Salida 2 3 2 3 2" xfId="23931" xr:uid="{D9C4A1CA-308C-40D3-BC50-2900E2F2B3CF}"/>
    <cellStyle name="Salida 2 3 3" xfId="2263" xr:uid="{B3239A6B-6A4B-4DFE-957B-75411E635944}"/>
    <cellStyle name="Salida 2 3 3 2" xfId="4900" xr:uid="{AC30F65C-F95F-4134-8A62-BDB698C17337}"/>
    <cellStyle name="Salida 2 3 3 2 2" xfId="11264" xr:uid="{20499E20-8DA1-44B6-A629-B66ACACFA1BC}"/>
    <cellStyle name="Salida 2 3 3 2 2 2" xfId="26372" xr:uid="{1A5FEC26-021E-43C5-8799-A595EE0798AC}"/>
    <cellStyle name="Salida 2 3 3 2 3" xfId="13825" xr:uid="{78796F04-93E6-4E8B-9B57-23B5A3EBA26F}"/>
    <cellStyle name="Salida 2 3 3 2 3 2" xfId="28933" xr:uid="{427426D0-DF6F-452F-9B3E-69F1B76B456A}"/>
    <cellStyle name="Salida 2 3 3 2 4" xfId="20008" xr:uid="{5D39BEFD-8A35-4A44-AC72-A3EDDF4A70D3}"/>
    <cellStyle name="Salida 2 3 3 3" xfId="13959" xr:uid="{1213318B-E1F3-4C41-BF5B-1EB665A25C26}"/>
    <cellStyle name="Salida 2 3 3 3 2" xfId="29067" xr:uid="{D0F06425-5F8B-466F-979A-6EE07E408A37}"/>
    <cellStyle name="Salida 2 3 3 4" xfId="17488" xr:uid="{C9A1311D-3FED-4368-8AD0-9D7C3F4B4E37}"/>
    <cellStyle name="Salida 2 3 4" xfId="2333" xr:uid="{785F3030-441F-4B4F-89CC-E4971ACA6032}"/>
    <cellStyle name="Salida 2 3 4 2" xfId="4970" xr:uid="{A80FDC0B-8E5E-43B0-A766-F14CE0DBF25E}"/>
    <cellStyle name="Salida 2 3 4 2 2" xfId="11334" xr:uid="{C2316C4B-7438-44E6-BB07-83112C104A12}"/>
    <cellStyle name="Salida 2 3 4 2 2 2" xfId="26442" xr:uid="{05807C7F-9C15-4679-B6DD-BA6CFC95258D}"/>
    <cellStyle name="Salida 2 3 4 2 3" xfId="7720" xr:uid="{0CFC22A2-1979-4189-90C8-A64E62ECA34F}"/>
    <cellStyle name="Salida 2 3 4 2 3 2" xfId="22828" xr:uid="{B0797786-72C9-41BD-A2A9-B0F51F936BC7}"/>
    <cellStyle name="Salida 2 3 4 2 4" xfId="20078" xr:uid="{2C274ABA-4D72-42CF-BB77-F1AE2B0A6589}"/>
    <cellStyle name="Salida 2 3 4 3" xfId="8800" xr:uid="{FE54C984-D445-4D24-BEF0-42F1C8E527CD}"/>
    <cellStyle name="Salida 2 3 4 3 2" xfId="23908" xr:uid="{4F2BC609-EF2B-42D4-9D93-B738362C32A7}"/>
    <cellStyle name="Salida 2 3 4 4" xfId="7365" xr:uid="{53E4E70E-A0FE-46BD-A276-4199BBDA2300}"/>
    <cellStyle name="Salida 2 3 4 4 2" xfId="22473" xr:uid="{1318A182-7604-40B1-895D-8A5FEF1C35E0}"/>
    <cellStyle name="Salida 2 3 4 5" xfId="17558" xr:uid="{A77826F4-2B76-41A4-B377-CFF719195140}"/>
    <cellStyle name="Salida 2 3 5" xfId="2277" xr:uid="{A45407C6-88D4-4F7A-BB2C-F0F2E16F0F7F}"/>
    <cellStyle name="Salida 2 3 5 2" xfId="4914" xr:uid="{90DC255D-2721-46E9-95D9-1E5C2F0F87E2}"/>
    <cellStyle name="Salida 2 3 5 2 2" xfId="11278" xr:uid="{F2F7A4A3-6B43-4216-B11B-FA0A54888197}"/>
    <cellStyle name="Salida 2 3 5 2 2 2" xfId="26386" xr:uid="{FAC45C22-15AA-43F1-8CDD-EA3D0DED9337}"/>
    <cellStyle name="Salida 2 3 5 2 3" xfId="14936" xr:uid="{8624FB48-C559-46A8-80CB-4765B7C9DF38}"/>
    <cellStyle name="Salida 2 3 5 2 3 2" xfId="30044" xr:uid="{4D4D70D3-EEC3-4F68-93D4-452C9C86DF10}"/>
    <cellStyle name="Salida 2 3 5 2 4" xfId="20022" xr:uid="{778B0380-948C-4439-95A9-114ADC769394}"/>
    <cellStyle name="Salida 2 3 5 3" xfId="8744" xr:uid="{8266E52A-53F5-4853-9AD4-ED7E40C2594F}"/>
    <cellStyle name="Salida 2 3 5 3 2" xfId="23852" xr:uid="{B046EE66-647F-4908-A809-B7F2D66D4589}"/>
    <cellStyle name="Salida 2 3 5 4" xfId="15315" xr:uid="{FD3C524B-BF0D-48F4-83BB-6AFB09B2541D}"/>
    <cellStyle name="Salida 2 3 5 4 2" xfId="30423" xr:uid="{96BF5BE6-E29F-41EE-9B33-2C921A02F907}"/>
    <cellStyle name="Salida 2 3 5 5" xfId="17502" xr:uid="{7F1D78E1-D7B0-4262-8AC0-9EEDE50F28A8}"/>
    <cellStyle name="Salida 2 3 6" xfId="2299" xr:uid="{D2928C3E-3115-4740-9F8B-B9F419E1FFCF}"/>
    <cellStyle name="Salida 2 3 6 2" xfId="4936" xr:uid="{2A676980-D27F-44C1-BAF4-CC1D95185FBA}"/>
    <cellStyle name="Salida 2 3 6 2 2" xfId="11300" xr:uid="{440D7586-F7E8-4D80-B5CF-7A0C3B6ABA8E}"/>
    <cellStyle name="Salida 2 3 6 2 2 2" xfId="26408" xr:uid="{C462C69F-CB2C-462F-83C1-D36924FA2166}"/>
    <cellStyle name="Salida 2 3 6 2 3" xfId="15204" xr:uid="{6EE7C7F7-A9D3-4BD6-AAB0-9FB8C71209F1}"/>
    <cellStyle name="Salida 2 3 6 2 3 2" xfId="30312" xr:uid="{14C21B94-CA6E-42DA-AB96-F6DD29AA71DB}"/>
    <cellStyle name="Salida 2 3 6 2 4" xfId="20044" xr:uid="{539B0F93-BD59-4AB0-B020-11CECC7F7804}"/>
    <cellStyle name="Salida 2 3 6 3" xfId="8766" xr:uid="{4B55F930-8CB5-4D90-893C-1DBCA8F27857}"/>
    <cellStyle name="Salida 2 3 6 3 2" xfId="23874" xr:uid="{E0A20B68-4C3B-4A01-9BA4-9D80FF624BA3}"/>
    <cellStyle name="Salida 2 3 6 4" xfId="15674" xr:uid="{A4E4356F-8813-49D7-980E-5132DA448CD7}"/>
    <cellStyle name="Salida 2 3 6 4 2" xfId="30782" xr:uid="{6F18F473-D78F-4976-81E5-C15DF29233E2}"/>
    <cellStyle name="Salida 2 3 6 5" xfId="17524" xr:uid="{66A78137-1892-4AC6-96C3-CD1CB074F3C2}"/>
    <cellStyle name="Salida 2 3 7" xfId="3868" xr:uid="{AAA39496-D3DF-40FD-8C47-AF46A11944EB}"/>
    <cellStyle name="Salida 2 3 7 2" xfId="6505" xr:uid="{A1A198FB-D89F-4181-97FC-16C16FE425EF}"/>
    <cellStyle name="Salida 2 3 7 2 2" xfId="12816" xr:uid="{A3975441-4F28-4105-A479-38A71A2A5376}"/>
    <cellStyle name="Salida 2 3 7 2 2 2" xfId="27924" xr:uid="{11F75BDD-7E06-45C4-BD91-16D57DE83F77}"/>
    <cellStyle name="Salida 2 3 7 2 3" xfId="13942" xr:uid="{100A62FB-AA6B-40E8-9E11-0DF952707973}"/>
    <cellStyle name="Salida 2 3 7 2 3 2" xfId="29050" xr:uid="{FAE37D16-8A98-4495-86C2-367125080C86}"/>
    <cellStyle name="Salida 2 3 7 2 4" xfId="21613" xr:uid="{E9DD8D58-6E41-46DA-A13C-A7FB9BE7BB6B}"/>
    <cellStyle name="Salida 2 3 7 3" xfId="10250" xr:uid="{A848F1B4-DB5F-4031-B764-24BB9BB89ACC}"/>
    <cellStyle name="Salida 2 3 7 3 2" xfId="25358" xr:uid="{59DA65FD-B979-497B-9671-03E91C5D47D3}"/>
    <cellStyle name="Salida 2 3 7 4" xfId="14800" xr:uid="{43095EE7-937D-4847-8E2A-4E7E3C543667}"/>
    <cellStyle name="Salida 2 3 7 4 2" xfId="29908" xr:uid="{040CD9F9-9DFE-434D-9CB6-5866B8A22161}"/>
    <cellStyle name="Salida 2 3 7 5" xfId="18976" xr:uid="{DE52AE16-AB00-44E4-8B26-712BF2A80878}"/>
    <cellStyle name="Salida 2 3 8" xfId="4250" xr:uid="{66B90E2D-1BF2-4E2A-959C-3C4A6609A829}"/>
    <cellStyle name="Salida 2 3 8 2" xfId="6887" xr:uid="{E48A876F-18F3-43ED-B738-EEB8E1B40687}"/>
    <cellStyle name="Salida 2 3 8 2 2" xfId="13198" xr:uid="{9F5C6472-09E7-409F-8E83-027698FA936B}"/>
    <cellStyle name="Salida 2 3 8 2 2 2" xfId="28306" xr:uid="{D6C8FC27-66C2-4695-A8D6-FFBB331865BA}"/>
    <cellStyle name="Salida 2 3 8 2 3" xfId="16862" xr:uid="{5187F401-3F22-4C4E-B62D-6B6EDC99DAE3}"/>
    <cellStyle name="Salida 2 3 8 2 3 2" xfId="31970" xr:uid="{0C6290A2-EC3D-44DA-9F12-7FDF2C369206}"/>
    <cellStyle name="Salida 2 3 8 2 4" xfId="21995" xr:uid="{F6C8CEAD-366D-4A50-A0CB-24D06F6586F1}"/>
    <cellStyle name="Salida 2 3 8 3" xfId="10632" xr:uid="{77AA72E3-AABC-4997-8372-20687B6609DD}"/>
    <cellStyle name="Salida 2 3 8 3 2" xfId="25740" xr:uid="{1D32D828-F9F8-4BAB-9523-8D8C652C10B4}"/>
    <cellStyle name="Salida 2 3 8 4" xfId="15779" xr:uid="{1D6DCD25-DF0E-4B71-81C6-ADDBC2E2A696}"/>
    <cellStyle name="Salida 2 3 8 4 2" xfId="30887" xr:uid="{25DD5871-40A5-4685-8578-F538280128E5}"/>
    <cellStyle name="Salida 2 3 8 5" xfId="19358" xr:uid="{844BCABB-77D3-4DBB-8984-4A30120C1F89}"/>
    <cellStyle name="Salida 2 3 9" xfId="4433" xr:uid="{61EF9DC1-A13F-4CD4-B352-8495C22B87E8}"/>
    <cellStyle name="Salida 2 3 9 2" xfId="10815" xr:uid="{70BAA0BC-A2ED-4CFF-93F5-10513ADE204C}"/>
    <cellStyle name="Salida 2 3 9 2 2" xfId="25923" xr:uid="{FD3E1E16-241C-49C6-846B-96493907249B}"/>
    <cellStyle name="Salida 2 3 9 3" xfId="15558" xr:uid="{66A7F7FD-2894-46AD-B035-BE50B90D6A1C}"/>
    <cellStyle name="Salida 2 3 9 3 2" xfId="30666" xr:uid="{F10CC256-748B-4F55-9AE6-21289D31BA77}"/>
    <cellStyle name="Salida 2 3 9 4" xfId="19541" xr:uid="{BF541558-2228-44CB-AA16-28758CB7BAB1}"/>
    <cellStyle name="Salida 2 4" xfId="2128" xr:uid="{E7B23F64-EB30-46FF-9753-F14EC816963E}"/>
    <cellStyle name="Salida 2 4 10" xfId="13778" xr:uid="{2C8BC46C-EC0F-450C-A1D7-196680B85B84}"/>
    <cellStyle name="Salida 2 4 10 2" xfId="28886" xr:uid="{0D33DEE2-121C-45B1-8FF5-6C543D55588C}"/>
    <cellStyle name="Salida 2 4 11" xfId="13804" xr:uid="{F451FE31-F204-4191-8B6B-E7DF6B1BB119}"/>
    <cellStyle name="Salida 2 4 11 2" xfId="28912" xr:uid="{51B3EC44-D695-46B2-99A0-98B6483208A4}"/>
    <cellStyle name="Salida 2 4 12" xfId="17353" xr:uid="{D7A8E940-0820-40D4-91B8-BFB7ABF1C80D}"/>
    <cellStyle name="Salida 2 4 2" xfId="2618" xr:uid="{B921325C-95B6-4995-9AD2-570F31D9DB65}"/>
    <cellStyle name="Salida 2 4 2 2" xfId="5255" xr:uid="{3652E87D-EA48-413F-A877-CCDEE86B24A1}"/>
    <cellStyle name="Salida 2 4 2 2 2" xfId="11619" xr:uid="{EB54A6B8-BE93-48B7-9622-68BE098AF532}"/>
    <cellStyle name="Salida 2 4 2 2 2 2" xfId="26727" xr:uid="{4D6CE977-BED0-45AE-91DC-5B81728572BA}"/>
    <cellStyle name="Salida 2 4 2 2 3" xfId="14199" xr:uid="{CA47FF64-74B6-4DA8-A797-A11CF310CE06}"/>
    <cellStyle name="Salida 2 4 2 2 3 2" xfId="29307" xr:uid="{F3F8DB36-D62F-4D2E-8E09-0636D31AA91E}"/>
    <cellStyle name="Salida 2 4 2 2 4" xfId="20363" xr:uid="{A44B9183-AEEA-45E1-BF18-F3C23FCEFC63}"/>
    <cellStyle name="Salida 2 4 2 3" xfId="9085" xr:uid="{F14E5646-C46C-4F1B-A1D0-8DA9E07555BE}"/>
    <cellStyle name="Salida 2 4 2 3 2" xfId="24193" xr:uid="{028A72AB-DCE6-4ED4-B9DF-6E73AF0F0F1A}"/>
    <cellStyle name="Salida 2 4 2 4" xfId="11821" xr:uid="{6AF6E318-D385-415D-8EB1-229C855E0456}"/>
    <cellStyle name="Salida 2 4 2 4 2" xfId="26929" xr:uid="{826ADDAE-E09E-4460-93A0-8B3E159DF033}"/>
    <cellStyle name="Salida 2 4 2 5" xfId="7856" xr:uid="{35D581C7-2BD4-4214-BD4F-8F00DF17C453}"/>
    <cellStyle name="Salida 2 4 2 5 2" xfId="22964" xr:uid="{14ECC371-DBD2-40A2-9F14-70A5963B0420}"/>
    <cellStyle name="Salida 2 4 2 6" xfId="17726" xr:uid="{E9FEB9C7-AEF2-45B9-A64A-BF29495CBA7A}"/>
    <cellStyle name="Salida 2 4 3" xfId="2883" xr:uid="{4595C967-2EC6-466A-BD3E-83C4016662B7}"/>
    <cellStyle name="Salida 2 4 3 2" xfId="5520" xr:uid="{0A59C8FE-71A4-4610-AF98-51114A5EDE87}"/>
    <cellStyle name="Salida 2 4 3 2 2" xfId="11831" xr:uid="{50473948-EB68-4B15-89DC-13BB20714617}"/>
    <cellStyle name="Salida 2 4 3 2 2 2" xfId="26939" xr:uid="{02827A81-91A5-4068-8235-65DC24B3A222}"/>
    <cellStyle name="Salida 2 4 3 2 3" xfId="15220" xr:uid="{B8AD7425-1F56-421E-B425-515507805042}"/>
    <cellStyle name="Salida 2 4 3 2 3 2" xfId="30328" xr:uid="{B6BACA85-67FD-45AD-9053-0AB0A53E2C65}"/>
    <cellStyle name="Salida 2 4 3 2 4" xfId="20628" xr:uid="{B53D2002-EA3F-4CC0-BE53-AEC8B48DF7AD}"/>
    <cellStyle name="Salida 2 4 3 3" xfId="8120" xr:uid="{693C85AB-2FC5-44C8-8564-F4E5FA1D921D}"/>
    <cellStyle name="Salida 2 4 3 3 2" xfId="23228" xr:uid="{8D2687FD-3FCE-492B-BF40-2DE5369E97B1}"/>
    <cellStyle name="Salida 2 4 3 4" xfId="17991" xr:uid="{D00A5A9A-3C98-40FE-870F-1D22D9C89FC0}"/>
    <cellStyle name="Salida 2 4 4" xfId="3186" xr:uid="{C3648BA6-9D93-409D-A24C-C9096E70D091}"/>
    <cellStyle name="Salida 2 4 4 2" xfId="5823" xr:uid="{F1A0CC70-2C8B-4049-B1D0-B625823BBE9B}"/>
    <cellStyle name="Salida 2 4 4 2 2" xfId="12134" xr:uid="{1C2A08C6-8E25-4BE2-8D11-80F1B032F34E}"/>
    <cellStyle name="Salida 2 4 4 2 2 2" xfId="27242" xr:uid="{E01533E2-3962-4991-94F8-C69F97D1F62C}"/>
    <cellStyle name="Salida 2 4 4 2 3" xfId="11213" xr:uid="{8087C89B-283C-4C19-88D5-2B36F56329EF}"/>
    <cellStyle name="Salida 2 4 4 2 3 2" xfId="26321" xr:uid="{68BB40AE-BB5B-42C6-AE44-08A9EEAE4F99}"/>
    <cellStyle name="Salida 2 4 4 2 4" xfId="20931" xr:uid="{DF77E8FF-94E7-4900-8913-D7B2D54F3C1A}"/>
    <cellStyle name="Salida 2 4 4 3" xfId="9568" xr:uid="{4F852FEF-78A8-4EF1-86C1-060FF6041435}"/>
    <cellStyle name="Salida 2 4 4 3 2" xfId="24676" xr:uid="{C52EC5D7-4C42-4A59-8A06-17ED7B8D65D5}"/>
    <cellStyle name="Salida 2 4 4 4" xfId="9272" xr:uid="{1E6C418B-6A1C-447D-9F47-C1FF75F97DED}"/>
    <cellStyle name="Salida 2 4 4 4 2" xfId="24380" xr:uid="{03E8B6AB-4579-4C6F-A7FA-6BDB725330B3}"/>
    <cellStyle name="Salida 2 4 4 5" xfId="18294" xr:uid="{B7B39D5D-A5CA-43CD-B397-E2826F95A73A}"/>
    <cellStyle name="Salida 2 4 5" xfId="3512" xr:uid="{703D0246-BF00-4138-969F-A04269889D9F}"/>
    <cellStyle name="Salida 2 4 5 2" xfId="6149" xr:uid="{17386E86-FDD2-446B-A6D0-51E7188C2B9E}"/>
    <cellStyle name="Salida 2 4 5 2 2" xfId="12460" xr:uid="{10D8F858-5377-4DBE-8828-E4125741CAA5}"/>
    <cellStyle name="Salida 2 4 5 2 2 2" xfId="27568" xr:uid="{62857CAD-E325-4274-9314-870768144F79}"/>
    <cellStyle name="Salida 2 4 5 2 3" xfId="15024" xr:uid="{09DF2F55-C656-41E3-BC5F-C8409D2FD991}"/>
    <cellStyle name="Salida 2 4 5 2 3 2" xfId="30132" xr:uid="{46C82F36-A75B-4D1A-8B6B-1ED0D9751D62}"/>
    <cellStyle name="Salida 2 4 5 2 4" xfId="21257" xr:uid="{C2279573-ACF5-448E-907C-4521795EA598}"/>
    <cellStyle name="Salida 2 4 5 3" xfId="9894" xr:uid="{8AEA8247-934A-4201-9BE0-AED76F527459}"/>
    <cellStyle name="Salida 2 4 5 3 2" xfId="25002" xr:uid="{EEE5F2CB-823A-41F1-B933-AD7B20855104}"/>
    <cellStyle name="Salida 2 4 5 4" xfId="15176" xr:uid="{B76040C2-51EC-4302-83D8-DDFF06E37D47}"/>
    <cellStyle name="Salida 2 4 5 4 2" xfId="30284" xr:uid="{47EDB41C-9249-4626-A3D6-E58CE8635BC3}"/>
    <cellStyle name="Salida 2 4 5 5" xfId="18620" xr:uid="{AF48E8D3-94FD-4C11-BCA9-E4F3E6456C9C}"/>
    <cellStyle name="Salida 2 4 6" xfId="3818" xr:uid="{84EFF06F-BB4F-4CB7-8320-6173B4ED1B1C}"/>
    <cellStyle name="Salida 2 4 6 2" xfId="6455" xr:uid="{E797C626-B593-4815-8AA2-CEED8A2B6F5D}"/>
    <cellStyle name="Salida 2 4 6 2 2" xfId="12766" xr:uid="{8F1A1858-8429-4FB3-9039-266A1296D26E}"/>
    <cellStyle name="Salida 2 4 6 2 2 2" xfId="27874" xr:uid="{82DC880E-D840-482C-B38B-D2379173A920}"/>
    <cellStyle name="Salida 2 4 6 2 3" xfId="11216" xr:uid="{840AAF2D-4E10-4C22-9C73-2C8274976C3E}"/>
    <cellStyle name="Salida 2 4 6 2 3 2" xfId="26324" xr:uid="{0235FB12-CB44-4245-BBE3-1046C6BEDB81}"/>
    <cellStyle name="Salida 2 4 6 2 4" xfId="21563" xr:uid="{A1B0CEBC-AC54-413E-A75E-2F77EFE12894}"/>
    <cellStyle name="Salida 2 4 6 3" xfId="10200" xr:uid="{33B14745-5EB0-496A-B830-9E1D67681EA4}"/>
    <cellStyle name="Salida 2 4 6 3 2" xfId="25308" xr:uid="{26673B05-70F4-4C31-9B96-5F4D4E64E379}"/>
    <cellStyle name="Salida 2 4 6 4" xfId="14557" xr:uid="{AD7E9301-5A3B-4DF0-90FD-4A9E86181602}"/>
    <cellStyle name="Salida 2 4 6 4 2" xfId="29665" xr:uid="{41758C6E-E6F3-48D6-98BF-3A9957DEE65F}"/>
    <cellStyle name="Salida 2 4 6 5" xfId="18926" xr:uid="{E38EA747-30BD-4238-9B27-990F2157958E}"/>
    <cellStyle name="Salida 2 4 7" xfId="4200" xr:uid="{886507AC-A0BC-481E-8A96-6D2B48D41CC3}"/>
    <cellStyle name="Salida 2 4 7 2" xfId="6837" xr:uid="{E54D8D8B-F59D-4CB6-9B98-DC4FC3AB3AE5}"/>
    <cellStyle name="Salida 2 4 7 2 2" xfId="13148" xr:uid="{0A88D878-9FA4-4DFE-AC5C-503D871FE21F}"/>
    <cellStyle name="Salida 2 4 7 2 2 2" xfId="28256" xr:uid="{69A0E82B-16E7-4D5E-84EB-31D659577BC4}"/>
    <cellStyle name="Salida 2 4 7 2 3" xfId="16817" xr:uid="{A55B6DBE-9EDE-42EF-B2D6-A9B535B174ED}"/>
    <cellStyle name="Salida 2 4 7 2 3 2" xfId="31925" xr:uid="{9DA12194-ADD0-40B2-80B3-5E4598C65185}"/>
    <cellStyle name="Salida 2 4 7 2 4" xfId="21945" xr:uid="{B30C1174-411D-440A-9DF6-B2594194B5CF}"/>
    <cellStyle name="Salida 2 4 7 3" xfId="10582" xr:uid="{A91839C8-B7BA-4263-81DE-64D6C7F99AE1}"/>
    <cellStyle name="Salida 2 4 7 3 2" xfId="25690" xr:uid="{A05AC835-512E-460C-A84D-70B203F272B9}"/>
    <cellStyle name="Salida 2 4 7 4" xfId="16389" xr:uid="{01327CCD-A065-484A-9763-686C76A84E46}"/>
    <cellStyle name="Salida 2 4 7 4 2" xfId="31497" xr:uid="{640D2B2D-D057-4872-8F0A-67B4056586E4}"/>
    <cellStyle name="Salida 2 4 7 5" xfId="19308" xr:uid="{A4FE58D8-19F9-4AE5-9F2A-352AC45A4CA6}"/>
    <cellStyle name="Salida 2 4 8" xfId="4765" xr:uid="{03C73E1A-73F5-44E0-B7A4-D06F0CE327E4}"/>
    <cellStyle name="Salida 2 4 8 2" xfId="11147" xr:uid="{63B94772-A627-48CD-9D87-C254A8294D6C}"/>
    <cellStyle name="Salida 2 4 8 2 2" xfId="26255" xr:uid="{6C8B3A88-3699-4696-A2B8-F8106CB5C73F}"/>
    <cellStyle name="Salida 2 4 8 3" xfId="7821" xr:uid="{901CE8BF-143D-4406-B241-4A2D48FC7647}"/>
    <cellStyle name="Salida 2 4 8 3 2" xfId="22929" xr:uid="{B74394A7-0F86-4031-BDD6-594C365AFA99}"/>
    <cellStyle name="Salida 2 4 8 4" xfId="19873" xr:uid="{98ADE61C-FCBB-4341-B72C-F729C1A60AB1}"/>
    <cellStyle name="Salida 2 4 9" xfId="8626" xr:uid="{76FBCE35-3040-414B-BA3D-ED5F2D3304D4}"/>
    <cellStyle name="Salida 2 4 9 2" xfId="23734" xr:uid="{C3469FB9-3F86-422D-895B-C35648684267}"/>
    <cellStyle name="Salida 2 5" xfId="1996" xr:uid="{30B728A9-09F7-4486-9710-1FF4F8A6E764}"/>
    <cellStyle name="Salida 2 5 10" xfId="14956" xr:uid="{2BB3785D-A4E5-4A2F-A4F0-C4AC2A3911A3}"/>
    <cellStyle name="Salida 2 5 10 2" xfId="30064" xr:uid="{30D159A1-269A-45D4-A115-5A829A8BF42D}"/>
    <cellStyle name="Salida 2 5 11" xfId="17221" xr:uid="{E42D8E5D-7549-4DA8-9BA2-F6935E167F6E}"/>
    <cellStyle name="Salida 2 5 2" xfId="2758" xr:uid="{D50F18AB-6DD0-4DC3-A8F7-8EB46A3A2F8F}"/>
    <cellStyle name="Salida 2 5 2 2" xfId="5395" xr:uid="{A4FBBFFE-9B6D-4D52-BF1B-AE4E10F5797E}"/>
    <cellStyle name="Salida 2 5 2 2 2" xfId="11744" xr:uid="{CA59640D-CCC8-478F-8E9D-54316B1C77C7}"/>
    <cellStyle name="Salida 2 5 2 2 2 2" xfId="26852" xr:uid="{96FDD4CE-40FB-4400-AE70-CC10D97EA6CF}"/>
    <cellStyle name="Salida 2 5 2 2 3" xfId="14560" xr:uid="{DDB3B384-975E-4789-8F10-BC73B593B832}"/>
    <cellStyle name="Salida 2 5 2 2 3 2" xfId="29668" xr:uid="{61C7EABA-FB4E-407C-AB00-38613775EBF4}"/>
    <cellStyle name="Salida 2 5 2 2 4" xfId="20503" xr:uid="{EA505751-F0BE-432D-8E7D-D0F277F3D60D}"/>
    <cellStyle name="Salida 2 5 2 3" xfId="7593" xr:uid="{62CE0AC3-FE0F-4916-ABC3-DA1AAA3E097B}"/>
    <cellStyle name="Salida 2 5 2 3 2" xfId="22701" xr:uid="{37066AB9-885C-4AE9-BA91-CCC70FCC1BC2}"/>
    <cellStyle name="Salida 2 5 2 4" xfId="17866" xr:uid="{E444B6F1-681D-42E0-9141-216F34D4EA4A}"/>
    <cellStyle name="Salida 2 5 3" xfId="3061" xr:uid="{24FA2A9D-B1E2-4C6E-8163-30CCFBF2D1E2}"/>
    <cellStyle name="Salida 2 5 3 2" xfId="5698" xr:uid="{008E2497-71B4-43CA-B24A-C625A59100FA}"/>
    <cellStyle name="Salida 2 5 3 2 2" xfId="12009" xr:uid="{D484E640-5366-423A-8BFA-63A6543A9DFA}"/>
    <cellStyle name="Salida 2 5 3 2 2 2" xfId="27117" xr:uid="{03074B3B-871F-4049-BCA1-C43A94DF326C}"/>
    <cellStyle name="Salida 2 5 3 2 3" xfId="16482" xr:uid="{FFAE57DB-62AB-4CCD-88FF-EF0643412704}"/>
    <cellStyle name="Salida 2 5 3 2 3 2" xfId="31590" xr:uid="{7CF91197-39C0-48C9-A887-0693AEE06B4E}"/>
    <cellStyle name="Salida 2 5 3 2 4" xfId="20806" xr:uid="{A984D828-1A65-460E-98B4-ABB3499F7A14}"/>
    <cellStyle name="Salida 2 5 3 3" xfId="9443" xr:uid="{C58C324F-5CD8-4819-8592-6452F8791C0E}"/>
    <cellStyle name="Salida 2 5 3 3 2" xfId="24551" xr:uid="{52A01054-1022-4FEB-95D7-B475131BA24D}"/>
    <cellStyle name="Salida 2 5 3 4" xfId="14005" xr:uid="{D20F80CE-7690-47F7-9CFB-707E86B81E7B}"/>
    <cellStyle name="Salida 2 5 3 4 2" xfId="29113" xr:uid="{88549819-CC58-4F69-A49D-4EF58BEA6F8E}"/>
    <cellStyle name="Salida 2 5 3 5" xfId="18169" xr:uid="{A61C6C6B-47BD-4A96-81D7-FD7905A23348}"/>
    <cellStyle name="Salida 2 5 4" xfId="3387" xr:uid="{8638A163-3DF9-4A56-BB60-10C4B5879FA5}"/>
    <cellStyle name="Salida 2 5 4 2" xfId="6024" xr:uid="{F6E9D98A-4146-40F1-8D9F-31630382BD09}"/>
    <cellStyle name="Salida 2 5 4 2 2" xfId="12335" xr:uid="{EEB8A08D-BEC6-4C09-98F4-13BD75ADE5B1}"/>
    <cellStyle name="Salida 2 5 4 2 2 2" xfId="27443" xr:uid="{D91C19C7-E46E-4AAE-8CD2-DF7AA63C0B9C}"/>
    <cellStyle name="Salida 2 5 4 2 3" xfId="8152" xr:uid="{867ABE8B-9BE2-482C-B15B-319C192FEE75}"/>
    <cellStyle name="Salida 2 5 4 2 3 2" xfId="23260" xr:uid="{7131E58A-EBB7-4431-92E5-8D5AC047153B}"/>
    <cellStyle name="Salida 2 5 4 2 4" xfId="21132" xr:uid="{287D34F6-CB64-467B-AAE7-D0F5C6B60E23}"/>
    <cellStyle name="Salida 2 5 4 3" xfId="9769" xr:uid="{57905724-B0CC-48AF-850F-BE883CEFE485}"/>
    <cellStyle name="Salida 2 5 4 3 2" xfId="24877" xr:uid="{C5D7CABE-433C-4D03-9762-414B90A57106}"/>
    <cellStyle name="Salida 2 5 4 4" xfId="7438" xr:uid="{B45CD3B8-3B63-471A-B2B6-22476B710492}"/>
    <cellStyle name="Salida 2 5 4 4 2" xfId="22546" xr:uid="{088F6F85-7A16-4931-9C4E-A96B02BAE74F}"/>
    <cellStyle name="Salida 2 5 4 5" xfId="18495" xr:uid="{4F20BDE3-011F-4856-B059-EB1678D868CD}"/>
    <cellStyle name="Salida 2 5 5" xfId="3693" xr:uid="{F77E9CB7-20D1-4EB5-80F3-DB2C33399A0C}"/>
    <cellStyle name="Salida 2 5 5 2" xfId="6330" xr:uid="{4817EFB4-CE89-45AD-A438-9A951157EC24}"/>
    <cellStyle name="Salida 2 5 5 2 2" xfId="12641" xr:uid="{18670A81-4E8F-4348-B03E-AC56E2F0A094}"/>
    <cellStyle name="Salida 2 5 5 2 2 2" xfId="27749" xr:uid="{7BACE6D3-499A-45AF-97E2-E92E2780DAC3}"/>
    <cellStyle name="Salida 2 5 5 2 3" xfId="15240" xr:uid="{66B05E2A-70AB-4438-9D92-36419C84B96D}"/>
    <cellStyle name="Salida 2 5 5 2 3 2" xfId="30348" xr:uid="{E1147EE2-E34E-4E4E-9ECF-1231AD55905A}"/>
    <cellStyle name="Salida 2 5 5 2 4" xfId="21438" xr:uid="{E08311B4-F604-4526-B1E2-370F54282376}"/>
    <cellStyle name="Salida 2 5 5 3" xfId="10075" xr:uid="{644CDC55-EB8F-4BDE-B691-D77665612E85}"/>
    <cellStyle name="Salida 2 5 5 3 2" xfId="25183" xr:uid="{2CD66C1D-AF78-49B1-BE53-E75BAC5A7280}"/>
    <cellStyle name="Salida 2 5 5 4" xfId="14190" xr:uid="{0F21EF88-7358-4AAE-87F9-7A1DD5A71A65}"/>
    <cellStyle name="Salida 2 5 5 4 2" xfId="29298" xr:uid="{5B6F583F-6919-45A2-ADB5-FFE87FDBF1EB}"/>
    <cellStyle name="Salida 2 5 5 5" xfId="18801" xr:uid="{46340694-5ADB-4D37-AC14-183DDB79D6D7}"/>
    <cellStyle name="Salida 2 5 6" xfId="4068" xr:uid="{0DAD73B6-816F-4E49-90B5-BF9BF9D76A59}"/>
    <cellStyle name="Salida 2 5 6 2" xfId="6705" xr:uid="{FF06FDB1-B44E-4BB6-891B-CF46661EDF0D}"/>
    <cellStyle name="Salida 2 5 6 2 2" xfId="13016" xr:uid="{11F52073-F243-4CCD-B8AD-39314BDAF1F7}"/>
    <cellStyle name="Salida 2 5 6 2 2 2" xfId="28124" xr:uid="{D18446C4-CD11-43DE-8B6D-D229B79A7639}"/>
    <cellStyle name="Salida 2 5 6 2 3" xfId="16692" xr:uid="{E32406E0-1DC5-42FE-8AC7-86F34504015A}"/>
    <cellStyle name="Salida 2 5 6 2 3 2" xfId="31800" xr:uid="{FAA822C0-59F7-40A4-831A-54EB4DD19301}"/>
    <cellStyle name="Salida 2 5 6 2 4" xfId="21813" xr:uid="{32ADF018-4ED2-4602-965B-8AC3E1658F86}"/>
    <cellStyle name="Salida 2 5 6 3" xfId="10450" xr:uid="{9B93974B-E129-4DF3-A3A0-FAB49453ECB3}"/>
    <cellStyle name="Salida 2 5 6 3 2" xfId="25558" xr:uid="{E61ED980-DA20-4711-B3CD-A2443029456B}"/>
    <cellStyle name="Salida 2 5 6 4" xfId="14374" xr:uid="{DA699A28-CCA0-4285-969D-4AD33DA3B3B8}"/>
    <cellStyle name="Salida 2 5 6 4 2" xfId="29482" xr:uid="{F71F32D1-3E08-4B98-A8D3-55B0168448D6}"/>
    <cellStyle name="Salida 2 5 6 5" xfId="19176" xr:uid="{876E0AEC-98C0-4278-896E-0979E5CB4020}"/>
    <cellStyle name="Salida 2 5 7" xfId="4633" xr:uid="{F7C825E4-FF89-470C-82E7-4ACB0AA10655}"/>
    <cellStyle name="Salida 2 5 7 2" xfId="11015" xr:uid="{AC2CEC14-D575-4A92-84C9-2F7F76CD6CB8}"/>
    <cellStyle name="Salida 2 5 7 2 2" xfId="26123" xr:uid="{34F25DC0-F86B-4B7F-8CD0-6572347FA400}"/>
    <cellStyle name="Salida 2 5 7 3" xfId="8709" xr:uid="{8D8ABB15-78B0-469E-A929-829BEC528F6C}"/>
    <cellStyle name="Salida 2 5 7 3 2" xfId="23817" xr:uid="{07232A37-6083-4AB5-88FA-802CBEAA3D72}"/>
    <cellStyle name="Salida 2 5 7 4" xfId="19741" xr:uid="{7300AA9E-0490-48C7-8D09-5953A6B6B818}"/>
    <cellStyle name="Salida 2 5 8" xfId="8494" xr:uid="{3123ACF4-9D2B-4534-B709-48DEB5424039}"/>
    <cellStyle name="Salida 2 5 8 2" xfId="23602" xr:uid="{4A7C938E-E6B7-4FE1-BA15-7186018F9951}"/>
    <cellStyle name="Salida 2 5 9" xfId="11795" xr:uid="{0F03F373-DF6C-4C4D-B839-F54E297E7F03}"/>
    <cellStyle name="Salida 2 5 9 2" xfId="26903" xr:uid="{209F6D45-3FD2-419C-8A9E-C34F567FBE9E}"/>
    <cellStyle name="Salida 3" xfId="1512" xr:uid="{00000000-0005-0000-0000-0000EC050000}"/>
    <cellStyle name="Salida 3 2" xfId="1938" xr:uid="{5FCA993E-C352-4FD9-8C34-F86E8307C50B}"/>
    <cellStyle name="Salida 3 2 10" xfId="8439" xr:uid="{92A4E696-F10A-4003-994A-2A41ADC62156}"/>
    <cellStyle name="Salida 3 2 10 2" xfId="23547" xr:uid="{C9B0782C-41E9-4BA2-9AB1-30015AD8A140}"/>
    <cellStyle name="Salida 3 2 11" xfId="15225" xr:uid="{9931B6AB-F194-4575-9C4A-CCF1A2814370}"/>
    <cellStyle name="Salida 3 2 11 2" xfId="30333" xr:uid="{4EE29A28-40CB-432A-A7B2-B7171E9DAB52}"/>
    <cellStyle name="Salida 3 2 12" xfId="13873" xr:uid="{19231E5C-514E-486B-BE7A-75666ADEA54B}"/>
    <cellStyle name="Salida 3 2 12 2" xfId="28981" xr:uid="{D1491E2C-0935-4616-BFB1-D8803272E496}"/>
    <cellStyle name="Salida 3 2 13" xfId="17163" xr:uid="{9B8251E0-DC4F-4B1A-B571-B2CAE5D380B0}"/>
    <cellStyle name="Salida 3 2 2" xfId="2498" xr:uid="{645874E3-7393-4B8E-BC37-686D516A6369}"/>
    <cellStyle name="Salida 3 2 2 2" xfId="5135" xr:uid="{F379B119-8850-4EDC-96E0-1406366A9CB1}"/>
    <cellStyle name="Salida 3 2 2 2 2" xfId="11499" xr:uid="{628E86F1-3805-4CC8-A4AF-1FCDB317BC4F}"/>
    <cellStyle name="Salida 3 2 2 2 2 2" xfId="26607" xr:uid="{42F341F1-2452-42D1-9DCE-CA482C4153C6}"/>
    <cellStyle name="Salida 3 2 2 2 3" xfId="16171" xr:uid="{0E5DE76B-D1D4-40FA-82EC-7850FE5ACC69}"/>
    <cellStyle name="Salida 3 2 2 2 3 2" xfId="31279" xr:uid="{D5405A91-AF4D-45FC-8EF4-06C0C02C1539}"/>
    <cellStyle name="Salida 3 2 2 2 4" xfId="20243" xr:uid="{B49D7EAB-0FF7-429B-B500-791D47B8E102}"/>
    <cellStyle name="Salida 3 2 2 3" xfId="8965" xr:uid="{E2F9FD51-1201-465C-9609-99F9F07BAAE3}"/>
    <cellStyle name="Salida 3 2 2 3 2" xfId="24073" xr:uid="{478B35A5-4357-4189-8597-64D37F3143A2}"/>
    <cellStyle name="Salida 3 2 3" xfId="2714" xr:uid="{23943BB8-0642-4586-A8B4-351DCA75DAF1}"/>
    <cellStyle name="Salida 3 2 3 2" xfId="5351" xr:uid="{8D78E85C-6097-4E0F-B9C0-3EE86CDA1F1F}"/>
    <cellStyle name="Salida 3 2 3 2 2" xfId="11700" xr:uid="{A5F6F250-FFC3-4BDE-A477-DDC57ADD2A11}"/>
    <cellStyle name="Salida 3 2 3 2 2 2" xfId="26808" xr:uid="{345AF4F5-604C-4EB5-BC1E-3E1D1D21A33E}"/>
    <cellStyle name="Salida 3 2 3 2 3" xfId="14694" xr:uid="{A085FF5D-AED7-486D-99ED-310C20C0EF5A}"/>
    <cellStyle name="Salida 3 2 3 2 3 2" xfId="29802" xr:uid="{B7F6CD91-6BCF-4581-9D17-C300887CF936}"/>
    <cellStyle name="Salida 3 2 3 2 4" xfId="20459" xr:uid="{AA9F3999-D641-45B6-8015-4C46EB635FDF}"/>
    <cellStyle name="Salida 3 2 3 3" xfId="14459" xr:uid="{84856F1E-6968-4E01-AB03-97714AD18449}"/>
    <cellStyle name="Salida 3 2 3 3 2" xfId="29567" xr:uid="{691391B7-C7FD-4D98-B5BF-09B0D212D378}"/>
    <cellStyle name="Salida 3 2 3 4" xfId="17822" xr:uid="{86F78476-6389-4E21-A96E-1BD69E102C94}"/>
    <cellStyle name="Salida 3 2 4" xfId="3017" xr:uid="{18862B8A-03BC-41D2-B1CC-1465CFC65AF3}"/>
    <cellStyle name="Salida 3 2 4 2" xfId="5654" xr:uid="{7F8689B1-826A-4091-AE7D-307F47FDDEA8}"/>
    <cellStyle name="Salida 3 2 4 2 2" xfId="11965" xr:uid="{4E5F53F8-FA09-4107-BEAC-6A06B7105D1F}"/>
    <cellStyle name="Salida 3 2 4 2 2 2" xfId="27073" xr:uid="{FE197821-2091-4BCD-99B4-1F93EA8E12BC}"/>
    <cellStyle name="Salida 3 2 4 2 3" xfId="15670" xr:uid="{14ADC177-3DD1-49FC-BCF8-87F28AD380AC}"/>
    <cellStyle name="Salida 3 2 4 2 3 2" xfId="30778" xr:uid="{AD05DCFE-9CDE-4E5F-A919-BE239DEE7C24}"/>
    <cellStyle name="Salida 3 2 4 2 4" xfId="20762" xr:uid="{019203EA-7798-4555-A386-6A4F401F498B}"/>
    <cellStyle name="Salida 3 2 4 3" xfId="9399" xr:uid="{D5F53BB0-BF46-4DF3-9C10-24CDEF7CCFBF}"/>
    <cellStyle name="Salida 3 2 4 3 2" xfId="24507" xr:uid="{ED7DFE79-FB3C-443F-8299-6E25C6184275}"/>
    <cellStyle name="Salida 3 2 4 4" xfId="14410" xr:uid="{810FEBBE-F5EC-4240-8330-66BD103C45FA}"/>
    <cellStyle name="Salida 3 2 4 4 2" xfId="29518" xr:uid="{5AE80C0E-E909-498D-B628-8A1DA48D6D8B}"/>
    <cellStyle name="Salida 3 2 4 5" xfId="18125" xr:uid="{4B5AAC5A-A1F7-4278-A293-B1DB0AFD9E27}"/>
    <cellStyle name="Salida 3 2 5" xfId="3343" xr:uid="{C9213B51-EF2F-4BA9-A8F9-A5583F1B8DA5}"/>
    <cellStyle name="Salida 3 2 5 2" xfId="5980" xr:uid="{343B77EF-3D20-46F0-ABFA-428C207D111A}"/>
    <cellStyle name="Salida 3 2 5 2 2" xfId="12291" xr:uid="{64676054-FBB7-4F20-8F55-2275EE593DDA}"/>
    <cellStyle name="Salida 3 2 5 2 2 2" xfId="27399" xr:uid="{5425D7CD-2AA5-47E7-9EAE-FE3DF484A832}"/>
    <cellStyle name="Salida 3 2 5 2 3" xfId="8264" xr:uid="{CB2748BE-F053-47FE-BE4F-E15C76CA5FC2}"/>
    <cellStyle name="Salida 3 2 5 2 3 2" xfId="23372" xr:uid="{6B2D6E7B-672A-4631-A06C-F580917E32C2}"/>
    <cellStyle name="Salida 3 2 5 2 4" xfId="21088" xr:uid="{E8F1F859-1D01-4424-BEE7-FBE8D015DAC6}"/>
    <cellStyle name="Salida 3 2 5 3" xfId="9725" xr:uid="{F61BAC71-6F51-4A45-82DC-96F30C38C2A7}"/>
    <cellStyle name="Salida 3 2 5 3 2" xfId="24833" xr:uid="{7D3B1D18-ACA0-42A5-A671-2EE2C138CCE3}"/>
    <cellStyle name="Salida 3 2 5 4" xfId="8234" xr:uid="{4333600D-AA94-49EB-8E9A-FA531F760D52}"/>
    <cellStyle name="Salida 3 2 5 4 2" xfId="23342" xr:uid="{FC5AB4C9-8D8B-49EC-B2FF-3F267ABE4E4C}"/>
    <cellStyle name="Salida 3 2 5 5" xfId="18451" xr:uid="{D685A7B6-9713-496F-82E3-A9BDAF7B49E6}"/>
    <cellStyle name="Salida 3 2 6" xfId="3649" xr:uid="{5DFFF946-2220-442E-87DC-B97D1D27269A}"/>
    <cellStyle name="Salida 3 2 6 2" xfId="6286" xr:uid="{14FA9892-BEA4-44F8-8B18-FA99830ED5E0}"/>
    <cellStyle name="Salida 3 2 6 2 2" xfId="12597" xr:uid="{687FDF9C-E5AB-45DC-BC15-FD644555F56C}"/>
    <cellStyle name="Salida 3 2 6 2 2 2" xfId="27705" xr:uid="{D7927246-777A-484C-A139-1FB1CF08D19D}"/>
    <cellStyle name="Salida 3 2 6 2 3" xfId="16347" xr:uid="{8683E2CE-93AE-49AD-84A1-9C2365AFBBA1}"/>
    <cellStyle name="Salida 3 2 6 2 3 2" xfId="31455" xr:uid="{B27B88AC-D76B-4AAB-888C-A7BE93202125}"/>
    <cellStyle name="Salida 3 2 6 2 4" xfId="21394" xr:uid="{4CB93466-7E69-4E81-8CD0-157AC8A4D84F}"/>
    <cellStyle name="Salida 3 2 6 3" xfId="10031" xr:uid="{2B82EB5F-34E4-4FDE-9C6B-25EEDB0D6D01}"/>
    <cellStyle name="Salida 3 2 6 3 2" xfId="25139" xr:uid="{CE805034-6BB0-419F-A998-C8924E83F32A}"/>
    <cellStyle name="Salida 3 2 6 4" xfId="13828" xr:uid="{829CC526-69B3-4922-AB3B-76FF209B8BF8}"/>
    <cellStyle name="Salida 3 2 6 4 2" xfId="28936" xr:uid="{18CB90B7-0E86-4A4D-9596-AD1A1C4E5B4D}"/>
    <cellStyle name="Salida 3 2 6 5" xfId="18757" xr:uid="{211A4B21-34EB-4CDE-B3B4-7E24B1AA11DE}"/>
    <cellStyle name="Salida 3 2 7" xfId="4010" xr:uid="{42C8AD1E-61B0-4C99-8FC2-4B83AE7C22B4}"/>
    <cellStyle name="Salida 3 2 7 2" xfId="6647" xr:uid="{5FFB7568-CB66-4BE7-BFBD-907AB223A192}"/>
    <cellStyle name="Salida 3 2 7 2 2" xfId="12958" xr:uid="{C46599EC-79E2-48FC-A6B7-BCF987A68AC3}"/>
    <cellStyle name="Salida 3 2 7 2 2 2" xfId="28066" xr:uid="{667DF4F9-09E4-4503-A2DF-6F0D8E704AF8}"/>
    <cellStyle name="Salida 3 2 7 2 3" xfId="16648" xr:uid="{315A05D4-A9DB-46F5-8C59-268F0499A242}"/>
    <cellStyle name="Salida 3 2 7 2 3 2" xfId="31756" xr:uid="{537300C7-10A0-46AA-A07D-0FA8EDD1B7E7}"/>
    <cellStyle name="Salida 3 2 7 2 4" xfId="21755" xr:uid="{5E5ABFE3-51F5-48AC-983B-FBEC9B7F2346}"/>
    <cellStyle name="Salida 3 2 7 3" xfId="10392" xr:uid="{2178AF47-069D-4C91-BD25-921D6AA68F72}"/>
    <cellStyle name="Salida 3 2 7 3 2" xfId="25500" xr:uid="{B4613855-A915-4A8A-B73B-163AECCB8ED9}"/>
    <cellStyle name="Salida 3 2 7 4" xfId="16166" xr:uid="{00BF02AE-6A8D-4774-B2B1-269B47FD7099}"/>
    <cellStyle name="Salida 3 2 7 4 2" xfId="31274" xr:uid="{88787D38-3F0B-4521-930A-362852B3087A}"/>
    <cellStyle name="Salida 3 2 7 5" xfId="19118" xr:uid="{9F2DC107-157C-4204-AC66-7DD79ABE61CD}"/>
    <cellStyle name="Salida 3 2 8" xfId="4323" xr:uid="{18B9475D-CCA7-4037-A31F-2CB2D7F38889}"/>
    <cellStyle name="Salida 3 2 8 2" xfId="6960" xr:uid="{995DC639-F0D5-4D56-B7AA-9E18CBACD983}"/>
    <cellStyle name="Salida 3 2 8 2 2" xfId="13271" xr:uid="{DB7CC1AC-6D65-4707-B5B6-1AC47F4AB61C}"/>
    <cellStyle name="Salida 3 2 8 2 2 2" xfId="28379" xr:uid="{05B072D9-41B7-45A8-9802-4333AE87364E}"/>
    <cellStyle name="Salida 3 2 8 2 3" xfId="16935" xr:uid="{7B0E256C-0487-45C7-96C1-BDA6BA5FC38B}"/>
    <cellStyle name="Salida 3 2 8 2 3 2" xfId="32043" xr:uid="{1D385C43-861A-4FF6-96DE-C28FD4BCB286}"/>
    <cellStyle name="Salida 3 2 8 2 4" xfId="22068" xr:uid="{46117CDD-5F2E-4AC1-8C97-717E31EDBC43}"/>
    <cellStyle name="Salida 3 2 8 3" xfId="10705" xr:uid="{3F198617-6245-4C2F-B4F7-1B9088693EB9}"/>
    <cellStyle name="Salida 3 2 8 3 2" xfId="25813" xr:uid="{D078D602-F5F3-420D-B508-F5AA3BBAE8E9}"/>
    <cellStyle name="Salida 3 2 8 4" xfId="16039" xr:uid="{DA21235B-A643-4401-9844-0731EBA7136F}"/>
    <cellStyle name="Salida 3 2 8 4 2" xfId="31147" xr:uid="{6C9F6445-9F80-4623-98B4-D4C8FFB35715}"/>
    <cellStyle name="Salida 3 2 8 5" xfId="19431" xr:uid="{B42EA772-1603-479C-BB06-BAC10C510CDF}"/>
    <cellStyle name="Salida 3 2 9" xfId="4575" xr:uid="{45D43651-1B43-47BF-A762-0CB13D746904}"/>
    <cellStyle name="Salida 3 2 9 2" xfId="10957" xr:uid="{A81B5BE9-25B4-4030-A2FB-DFAD64C80DFA}"/>
    <cellStyle name="Salida 3 2 9 2 2" xfId="26065" xr:uid="{26D88DB8-F45B-45E4-B252-7DAA515EFF5B}"/>
    <cellStyle name="Salida 3 2 9 3" xfId="15079" xr:uid="{8684FC28-744E-4FC5-A9BB-11F93B79C32E}"/>
    <cellStyle name="Salida 3 2 9 3 2" xfId="30187" xr:uid="{33ABD8A3-4FA5-413A-AADF-95186F73421F}"/>
    <cellStyle name="Salida 3 2 9 4" xfId="19683" xr:uid="{8217560C-4A26-46F0-87B2-CB353436E9E7}"/>
    <cellStyle name="Salida 3 3" xfId="1795" xr:uid="{7DA15EE0-6F6B-4B2A-9313-5118001C4F57}"/>
    <cellStyle name="Salida 3 3 10" xfId="8272" xr:uid="{F5D90DB6-D135-44D9-A18F-075DEA1FF894}"/>
    <cellStyle name="Salida 3 3 10 2" xfId="23380" xr:uid="{9AB8C8EF-21CA-4BEA-B191-DD7C01DE1E7C}"/>
    <cellStyle name="Salida 3 3 11" xfId="16187" xr:uid="{19DA9948-9BEE-4C7F-9E24-D23D4C7249D6}"/>
    <cellStyle name="Salida 3 3 11 2" xfId="31295" xr:uid="{C4004849-CB73-41DC-BDFA-2E2D2CD7F792}"/>
    <cellStyle name="Salida 3 3 12" xfId="15316" xr:uid="{D4B7E495-5B11-45E7-9723-7A1047C79CA2}"/>
    <cellStyle name="Salida 3 3 12 2" xfId="30424" xr:uid="{89EC28DA-E5D0-47E3-AF4E-4EAC2AF9CECD}"/>
    <cellStyle name="Salida 3 3 13" xfId="17020" xr:uid="{2B8B5127-6A79-4762-AFDC-68C53E2FA2A9}"/>
    <cellStyle name="Salida 3 3 2" xfId="2355" xr:uid="{988CA3D5-4057-4E2E-BFF5-5A1A17D37829}"/>
    <cellStyle name="Salida 3 3 2 2" xfId="4992" xr:uid="{224BC8B7-6D39-4941-AA91-2329B9E70EA4}"/>
    <cellStyle name="Salida 3 3 2 2 2" xfId="11356" xr:uid="{57274F5F-5DE0-4977-9815-CDEB9B28A5ED}"/>
    <cellStyle name="Salida 3 3 2 2 2 2" xfId="26464" xr:uid="{5FB741EB-66FB-4961-BFA5-59D634D67355}"/>
    <cellStyle name="Salida 3 3 2 2 3" xfId="7143" xr:uid="{1D11D4F5-30EA-41D0-99DA-00FC87C09341}"/>
    <cellStyle name="Salida 3 3 2 2 3 2" xfId="22251" xr:uid="{8064361C-F7F0-410B-BAD4-A33DBBABD4B6}"/>
    <cellStyle name="Salida 3 3 2 2 4" xfId="20100" xr:uid="{63025061-B5F3-4E8F-AF4B-E2F6E0ED4970}"/>
    <cellStyle name="Salida 3 3 2 3" xfId="8822" xr:uid="{D103BE93-3FC7-49DD-AAFC-A7E3E8187947}"/>
    <cellStyle name="Salida 3 3 2 3 2" xfId="23930" xr:uid="{994B3D99-9D1C-4AAB-A6D2-19D76A59FE85}"/>
    <cellStyle name="Salida 3 3 3" xfId="2264" xr:uid="{B7B98E9F-60BF-4548-96A6-5958151A06A3}"/>
    <cellStyle name="Salida 3 3 3 2" xfId="4901" xr:uid="{5E43A8DC-ED3C-43F4-9E3F-56953F740D47}"/>
    <cellStyle name="Salida 3 3 3 2 2" xfId="11265" xr:uid="{3255A9BA-F35B-42C6-ADE1-B64FF29F8E31}"/>
    <cellStyle name="Salida 3 3 3 2 2 2" xfId="26373" xr:uid="{958A750A-50EC-47CB-86D1-9447260B190B}"/>
    <cellStyle name="Salida 3 3 3 2 3" xfId="15641" xr:uid="{E9439592-270E-48C7-AC5C-4ADAFD18BE6C}"/>
    <cellStyle name="Salida 3 3 3 2 3 2" xfId="30749" xr:uid="{60471CF9-1F83-4D55-A0B0-51704D55629B}"/>
    <cellStyle name="Salida 3 3 3 2 4" xfId="20009" xr:uid="{6A4E01B5-4B7D-44CE-808E-1107989475AB}"/>
    <cellStyle name="Salida 3 3 3 3" xfId="11688" xr:uid="{60BD4ED1-2D99-495D-9529-3DA56088B690}"/>
    <cellStyle name="Salida 3 3 3 3 2" xfId="26796" xr:uid="{0684E3C1-E353-4268-A9E6-4DE431444D22}"/>
    <cellStyle name="Salida 3 3 3 4" xfId="17489" xr:uid="{8F8DFA6A-C2F5-40CA-9F00-1AC998E5AA9F}"/>
    <cellStyle name="Salida 3 3 4" xfId="2332" xr:uid="{25A966E4-7EED-462C-A82D-67B67BF4BA70}"/>
    <cellStyle name="Salida 3 3 4 2" xfId="4969" xr:uid="{48CB968F-00C3-4D54-8CFC-FF13FD95E169}"/>
    <cellStyle name="Salida 3 3 4 2 2" xfId="11333" xr:uid="{2EE5E680-F92E-407B-83A6-2942E8F8341F}"/>
    <cellStyle name="Salida 3 3 4 2 2 2" xfId="26441" xr:uid="{BCF19063-D0A6-4DF8-8909-B40F715C64B4}"/>
    <cellStyle name="Salida 3 3 4 2 3" xfId="14901" xr:uid="{EE36454B-9ADC-447C-8234-0B980D3451A4}"/>
    <cellStyle name="Salida 3 3 4 2 3 2" xfId="30009" xr:uid="{39630022-7102-46FE-9787-46E65C59CEA5}"/>
    <cellStyle name="Salida 3 3 4 2 4" xfId="20077" xr:uid="{D6EBEDF4-E4A3-40AA-A0F5-C734A57E4712}"/>
    <cellStyle name="Salida 3 3 4 3" xfId="8799" xr:uid="{DEAA8B45-86C7-428B-BBAC-118B7B85712F}"/>
    <cellStyle name="Salida 3 3 4 3 2" xfId="23907" xr:uid="{A94062B6-502D-4301-8726-DA9651F9F94F}"/>
    <cellStyle name="Salida 3 3 4 4" xfId="8218" xr:uid="{6E365488-D1A7-49D2-98AD-5169FA341513}"/>
    <cellStyle name="Salida 3 3 4 4 2" xfId="23326" xr:uid="{840C87BE-4EB2-4EFB-AA78-4422A98A6EDE}"/>
    <cellStyle name="Salida 3 3 4 5" xfId="17557" xr:uid="{B47D3802-4DB1-42ED-8B9F-E11104F994AE}"/>
    <cellStyle name="Salida 3 3 5" xfId="2278" xr:uid="{5D590241-1646-417D-91DB-23E683A36DFB}"/>
    <cellStyle name="Salida 3 3 5 2" xfId="4915" xr:uid="{925C34C7-C244-4899-8E7A-3C5DAFFF9181}"/>
    <cellStyle name="Salida 3 3 5 2 2" xfId="11279" xr:uid="{55D73C2D-CEF1-416E-A84F-27FD471D4554}"/>
    <cellStyle name="Salida 3 3 5 2 2 2" xfId="26387" xr:uid="{8F5C8BF1-5339-4D86-91BE-3A3BD88F10DF}"/>
    <cellStyle name="Salida 3 3 5 2 3" xfId="16530" xr:uid="{91150AA7-492A-423F-A248-54A51CABD888}"/>
    <cellStyle name="Salida 3 3 5 2 3 2" xfId="31638" xr:uid="{0273C195-9911-4477-AEF1-F9B88AC17A10}"/>
    <cellStyle name="Salida 3 3 5 2 4" xfId="20023" xr:uid="{7EB1D7B1-1E48-4D83-BAC0-F618F584475B}"/>
    <cellStyle name="Salida 3 3 5 3" xfId="8745" xr:uid="{67D1AAC6-D126-45AA-B77D-67253D60BF85}"/>
    <cellStyle name="Salida 3 3 5 3 2" xfId="23853" xr:uid="{5ADD7A24-0DD6-4C8A-9673-726454442111}"/>
    <cellStyle name="Salida 3 3 5 4" xfId="7521" xr:uid="{4AD42C43-F267-45F1-A67E-09E1492D0A59}"/>
    <cellStyle name="Salida 3 3 5 4 2" xfId="22629" xr:uid="{805329FC-AB3F-4659-9FAB-2EE18A8AE62D}"/>
    <cellStyle name="Salida 3 3 5 5" xfId="17503" xr:uid="{6700ACC7-3E2A-4AE9-BB98-3DF8CE30B05B}"/>
    <cellStyle name="Salida 3 3 6" xfId="2298" xr:uid="{05648329-55B3-4710-BB99-3532E8575D0C}"/>
    <cellStyle name="Salida 3 3 6 2" xfId="4935" xr:uid="{AF801E70-AA8D-4004-B236-639337C46CD0}"/>
    <cellStyle name="Salida 3 3 6 2 2" xfId="11299" xr:uid="{2C35A57C-1E26-4DA3-B174-B2720D175783}"/>
    <cellStyle name="Salida 3 3 6 2 2 2" xfId="26407" xr:uid="{AC6A021D-C2C9-4166-82A4-88F32C0BC624}"/>
    <cellStyle name="Salida 3 3 6 2 3" xfId="13548" xr:uid="{77E907D2-6DB2-4F3E-B73A-F28948651BBB}"/>
    <cellStyle name="Salida 3 3 6 2 3 2" xfId="28656" xr:uid="{DA4197D1-9E83-4004-8DAF-F0AA38C7C0C0}"/>
    <cellStyle name="Salida 3 3 6 2 4" xfId="20043" xr:uid="{3029340F-E20C-4708-9E4A-A7BF6CB0C4B5}"/>
    <cellStyle name="Salida 3 3 6 3" xfId="8765" xr:uid="{315DA75B-DE0B-46F9-B12A-48C8BDB4231F}"/>
    <cellStyle name="Salida 3 3 6 3 2" xfId="23873" xr:uid="{57BB4C6A-F857-46CF-BC77-15A179BA2617}"/>
    <cellStyle name="Salida 3 3 6 4" xfId="13427" xr:uid="{9B917777-70AF-4792-8CAF-9B6D16F27745}"/>
    <cellStyle name="Salida 3 3 6 4 2" xfId="28535" xr:uid="{B9D25972-E629-4250-BC99-9AD958B2A755}"/>
    <cellStyle name="Salida 3 3 6 5" xfId="17523" xr:uid="{948E2D61-1DB0-4833-980E-F617F289EE3B}"/>
    <cellStyle name="Salida 3 3 7" xfId="3867" xr:uid="{C994B79E-80B4-46F0-869C-759AC3C7E5E1}"/>
    <cellStyle name="Salida 3 3 7 2" xfId="6504" xr:uid="{E4295519-9021-4D98-9E29-BD5AAD11454C}"/>
    <cellStyle name="Salida 3 3 7 2 2" xfId="12815" xr:uid="{A70E3682-15D0-4EC4-A551-D137E09DAD03}"/>
    <cellStyle name="Salida 3 3 7 2 2 2" xfId="27923" xr:uid="{0275A50E-5ABD-49F9-BE99-B355F736E7AE}"/>
    <cellStyle name="Salida 3 3 7 2 3" xfId="9199" xr:uid="{4615314A-C3CC-4C10-8D7D-F08DF13BD49C}"/>
    <cellStyle name="Salida 3 3 7 2 3 2" xfId="24307" xr:uid="{8C951A82-B285-4A24-9414-6BB9008025F1}"/>
    <cellStyle name="Salida 3 3 7 2 4" xfId="21612" xr:uid="{99E8A465-8024-4E02-A44F-2FB0F0A67235}"/>
    <cellStyle name="Salida 3 3 7 3" xfId="10249" xr:uid="{01BC6875-864E-4FE7-BC97-20DDE9491F8E}"/>
    <cellStyle name="Salida 3 3 7 3 2" xfId="25357" xr:uid="{1536A6E3-F739-4565-B525-0CBF87109B04}"/>
    <cellStyle name="Salida 3 3 7 4" xfId="13465" xr:uid="{84B03EF8-4AE4-445D-8F46-01AFD94912CB}"/>
    <cellStyle name="Salida 3 3 7 4 2" xfId="28573" xr:uid="{3D978DC5-C4FA-4AEB-AAB4-AA707460F4BB}"/>
    <cellStyle name="Salida 3 3 7 5" xfId="18975" xr:uid="{6A8B5875-79B6-4142-A7E2-E5EFF35B5CF1}"/>
    <cellStyle name="Salida 3 3 8" xfId="4249" xr:uid="{629F0697-6AD2-42A0-B2E3-DEC406A45B47}"/>
    <cellStyle name="Salida 3 3 8 2" xfId="6886" xr:uid="{7894E2AC-7375-473B-A26E-AED4F2A6D0CE}"/>
    <cellStyle name="Salida 3 3 8 2 2" xfId="13197" xr:uid="{BEDC1E67-F89A-4867-9250-C2236C4F1B9C}"/>
    <cellStyle name="Salida 3 3 8 2 2 2" xfId="28305" xr:uid="{C6925830-A8DF-4BA4-93A5-2C61EFED4CB8}"/>
    <cellStyle name="Salida 3 3 8 2 3" xfId="16861" xr:uid="{566F2C34-B250-48AA-815B-3B6F19F71182}"/>
    <cellStyle name="Salida 3 3 8 2 3 2" xfId="31969" xr:uid="{A93C5845-61B4-4F96-949B-BB86F2EDAA5C}"/>
    <cellStyle name="Salida 3 3 8 2 4" xfId="21994" xr:uid="{B7A3DD8B-E0D9-4727-98FD-7F8158034ABB}"/>
    <cellStyle name="Salida 3 3 8 3" xfId="10631" xr:uid="{372CD724-6813-4B0B-8D33-1E63512E75EA}"/>
    <cellStyle name="Salida 3 3 8 3 2" xfId="25739" xr:uid="{6DA3C1A6-72CF-461E-BC04-20EC1B7E123D}"/>
    <cellStyle name="Salida 3 3 8 4" xfId="7431" xr:uid="{826810EC-44BC-4066-BB1D-C4BB26A83129}"/>
    <cellStyle name="Salida 3 3 8 4 2" xfId="22539" xr:uid="{E56F232B-4828-45F7-B52A-5D6538C44C08}"/>
    <cellStyle name="Salida 3 3 8 5" xfId="19357" xr:uid="{BC7DA718-BC78-4FC6-A9A8-26BA960DE1A7}"/>
    <cellStyle name="Salida 3 3 9" xfId="4432" xr:uid="{2DE3830A-5D81-4931-8267-DC450753DBF2}"/>
    <cellStyle name="Salida 3 3 9 2" xfId="10814" xr:uid="{65C60D31-4241-47F1-8727-458E6B66FD3C}"/>
    <cellStyle name="Salida 3 3 9 2 2" xfId="25922" xr:uid="{3C03A370-DEC8-4B77-8272-C1ACA445ABD2}"/>
    <cellStyle name="Salida 3 3 9 3" xfId="14497" xr:uid="{D195A67A-4416-4E3E-89ED-9BB354525B3D}"/>
    <cellStyle name="Salida 3 3 9 3 2" xfId="29605" xr:uid="{5FBF1AD0-9C10-4432-B7E1-05E9D23F289F}"/>
    <cellStyle name="Salida 3 3 9 4" xfId="19540" xr:uid="{5D9E670F-7EF3-4360-B056-4D93AB505037}"/>
    <cellStyle name="Salida 3 4" xfId="2131" xr:uid="{477F188B-352D-455C-A521-ECE58248B87B}"/>
    <cellStyle name="Salida 3 4 10" xfId="13928" xr:uid="{264EE468-AA78-4C19-897E-EAF7F4112D7B}"/>
    <cellStyle name="Salida 3 4 10 2" xfId="29036" xr:uid="{0094D8C4-0619-4095-BAAE-B6707E3428EF}"/>
    <cellStyle name="Salida 3 4 11" xfId="8036" xr:uid="{AEA49E73-258C-4B44-BAC0-7605F6A8534E}"/>
    <cellStyle name="Salida 3 4 11 2" xfId="23144" xr:uid="{E637323B-3243-463B-A9F1-40F73051C9C7}"/>
    <cellStyle name="Salida 3 4 12" xfId="17356" xr:uid="{E9EC3B55-19D9-4685-83E8-3C1CD674519C}"/>
    <cellStyle name="Salida 3 4 2" xfId="2621" xr:uid="{700909DB-E389-400D-8195-A4A330A8DEE7}"/>
    <cellStyle name="Salida 3 4 2 2" xfId="5258" xr:uid="{50455F57-A99D-4094-957C-9C1E78FDA1D8}"/>
    <cellStyle name="Salida 3 4 2 2 2" xfId="11622" xr:uid="{FFCE7C31-2609-4717-B077-3C682F25AF83}"/>
    <cellStyle name="Salida 3 4 2 2 2 2" xfId="26730" xr:uid="{9EB181F5-CB63-42C0-A4DC-BF16370660C1}"/>
    <cellStyle name="Salida 3 4 2 2 3" xfId="15475" xr:uid="{DDD4190E-3412-4FDF-B630-33D2D624BA24}"/>
    <cellStyle name="Salida 3 4 2 2 3 2" xfId="30583" xr:uid="{0B112B32-51C1-4E54-A95C-2D165CAB86F5}"/>
    <cellStyle name="Salida 3 4 2 2 4" xfId="20366" xr:uid="{51CA6D31-4CD6-4DA0-B585-CD92C4BC47CF}"/>
    <cellStyle name="Salida 3 4 2 3" xfId="9088" xr:uid="{07D6FC41-6BCD-44C5-B44D-6CDC7679C152}"/>
    <cellStyle name="Salida 3 4 2 3 2" xfId="24196" xr:uid="{6F86DDD8-4FEB-4E67-AACF-0D4D96E7D9DF}"/>
    <cellStyle name="Salida 3 4 2 4" xfId="14720" xr:uid="{8F4176B6-5BBF-4233-B782-BF8AA6F27174}"/>
    <cellStyle name="Salida 3 4 2 4 2" xfId="29828" xr:uid="{F5314AF2-388F-4E78-98EB-773A8C41A47D}"/>
    <cellStyle name="Salida 3 4 2 5" xfId="14680" xr:uid="{B1CD00A5-C276-4B23-AF10-F720D533DA3D}"/>
    <cellStyle name="Salida 3 4 2 5 2" xfId="29788" xr:uid="{9450E98A-08A5-46FB-BEEA-2030ED14B808}"/>
    <cellStyle name="Salida 3 4 2 6" xfId="17729" xr:uid="{98DEC2F7-99C0-4632-8842-9199489639F5}"/>
    <cellStyle name="Salida 3 4 3" xfId="2886" xr:uid="{F61943F7-1294-4BAF-BFC3-81B8958A21EF}"/>
    <cellStyle name="Salida 3 4 3 2" xfId="5523" xr:uid="{EC4BDED3-71BA-4D5D-86F6-72FE4EDF820E}"/>
    <cellStyle name="Salida 3 4 3 2 2" xfId="11834" xr:uid="{478B98E7-535A-4E45-918C-F175CCECB991}"/>
    <cellStyle name="Salida 3 4 3 2 2 2" xfId="26942" xr:uid="{09B50405-ABF2-4A20-92F0-B571429DCC5A}"/>
    <cellStyle name="Salida 3 4 3 2 3" xfId="13709" xr:uid="{596D1696-B20F-49BC-BAEF-4AAD7D3E6332}"/>
    <cellStyle name="Salida 3 4 3 2 3 2" xfId="28817" xr:uid="{17C6FB6F-91B9-464D-A373-0671E78B3640}"/>
    <cellStyle name="Salida 3 4 3 2 4" xfId="20631" xr:uid="{4A6CCA2C-0F44-4FE3-9516-A5C56F599BE3}"/>
    <cellStyle name="Salida 3 4 3 3" xfId="13435" xr:uid="{0E56979B-3F1B-4B79-A312-08BD629FFD70}"/>
    <cellStyle name="Salida 3 4 3 3 2" xfId="28543" xr:uid="{F682214A-8D71-422A-AD3B-4235D187642A}"/>
    <cellStyle name="Salida 3 4 3 4" xfId="17994" xr:uid="{5D917DDE-4B27-49B5-B691-D50415905FAA}"/>
    <cellStyle name="Salida 3 4 4" xfId="3189" xr:uid="{2EC0E7A9-AF81-4D99-9B4E-766EE91FDD59}"/>
    <cellStyle name="Salida 3 4 4 2" xfId="5826" xr:uid="{0A243B04-8DB2-4148-9D60-A9A94AF72632}"/>
    <cellStyle name="Salida 3 4 4 2 2" xfId="12137" xr:uid="{D0B85973-13C1-4E33-87A0-FA3D69DC94E4}"/>
    <cellStyle name="Salida 3 4 4 2 2 2" xfId="27245" xr:uid="{55341147-713A-4054-A7E7-E9012BFB666F}"/>
    <cellStyle name="Salida 3 4 4 2 3" xfId="15981" xr:uid="{C8B93E57-76A9-4F57-9C49-246F98F5350C}"/>
    <cellStyle name="Salida 3 4 4 2 3 2" xfId="31089" xr:uid="{98AB4169-43B7-44AF-8C7F-0F3EB9712C91}"/>
    <cellStyle name="Salida 3 4 4 2 4" xfId="20934" xr:uid="{91A7D652-E02D-46EA-8AC0-97284355F689}"/>
    <cellStyle name="Salida 3 4 4 3" xfId="9571" xr:uid="{9F6794BC-1AA3-451D-93E7-B9A48AB13D50}"/>
    <cellStyle name="Salida 3 4 4 3 2" xfId="24679" xr:uid="{90015632-55A9-41F0-8371-1815BD0C9B06}"/>
    <cellStyle name="Salida 3 4 4 4" xfId="14850" xr:uid="{C6353A1D-3A04-4678-A5AB-1A82044C8F1A}"/>
    <cellStyle name="Salida 3 4 4 4 2" xfId="29958" xr:uid="{3C64A6BB-6299-4482-B133-ACB8BFCECCC8}"/>
    <cellStyle name="Salida 3 4 4 5" xfId="18297" xr:uid="{406F3FFA-6827-445C-8EB0-9B7ECA57273A}"/>
    <cellStyle name="Salida 3 4 5" xfId="3515" xr:uid="{77ECD7F8-57FB-4FA5-9E73-37E17027C303}"/>
    <cellStyle name="Salida 3 4 5 2" xfId="6152" xr:uid="{3951DB4A-0112-4F73-AF90-0249C02ABE35}"/>
    <cellStyle name="Salida 3 4 5 2 2" xfId="12463" xr:uid="{CFF25213-CD63-43B8-A0EC-255E6C8D4DFA}"/>
    <cellStyle name="Salida 3 4 5 2 2 2" xfId="27571" xr:uid="{79BABBF5-4827-4228-9ACF-76A76233ACF3}"/>
    <cellStyle name="Salida 3 4 5 2 3" xfId="13564" xr:uid="{BB7F469B-E609-4B5D-B513-567A0551FC47}"/>
    <cellStyle name="Salida 3 4 5 2 3 2" xfId="28672" xr:uid="{4D58958D-C13C-442C-BC72-08D915BEFF0B}"/>
    <cellStyle name="Salida 3 4 5 2 4" xfId="21260" xr:uid="{84EE34AD-DCB7-475A-AB57-9D43C239D634}"/>
    <cellStyle name="Salida 3 4 5 3" xfId="9897" xr:uid="{2C2D6066-7594-470C-9286-7B8AAEF6A4BA}"/>
    <cellStyle name="Salida 3 4 5 3 2" xfId="25005" xr:uid="{747DBB9E-F591-4235-B8B9-A598E0102CD6}"/>
    <cellStyle name="Salida 3 4 5 4" xfId="14687" xr:uid="{FE3A7AA2-65AD-4B2E-A5BA-E96146C3D0E8}"/>
    <cellStyle name="Salida 3 4 5 4 2" xfId="29795" xr:uid="{A85ED825-98BD-4ABD-8AD2-65964C800D5B}"/>
    <cellStyle name="Salida 3 4 5 5" xfId="18623" xr:uid="{0B222ACA-7253-4B99-8C5A-B799E1FE5E86}"/>
    <cellStyle name="Salida 3 4 6" xfId="3821" xr:uid="{151C918A-9816-4261-9768-96FCF54925E0}"/>
    <cellStyle name="Salida 3 4 6 2" xfId="6458" xr:uid="{7D71845C-6088-4AE5-B56D-8920DEA40FEF}"/>
    <cellStyle name="Salida 3 4 6 2 2" xfId="12769" xr:uid="{96023522-A68D-4CD4-B97A-22C96718B98E}"/>
    <cellStyle name="Salida 3 4 6 2 2 2" xfId="27877" xr:uid="{BD483CFF-3910-400D-B6EF-F6699C898F9C}"/>
    <cellStyle name="Salida 3 4 6 2 3" xfId="13360" xr:uid="{CA9A8905-00E9-4FD4-95BE-8272A15249C3}"/>
    <cellStyle name="Salida 3 4 6 2 3 2" xfId="28468" xr:uid="{00263E1F-6A02-482D-8F92-B7E255483D1A}"/>
    <cellStyle name="Salida 3 4 6 2 4" xfId="21566" xr:uid="{7275F96D-216B-4383-9363-03893748B1CC}"/>
    <cellStyle name="Salida 3 4 6 3" xfId="10203" xr:uid="{B93D3DAD-F615-46CC-BBF8-FC378713573A}"/>
    <cellStyle name="Salida 3 4 6 3 2" xfId="25311" xr:uid="{B9F166D7-FFF2-4833-BE7F-2CD0D49A39F8}"/>
    <cellStyle name="Salida 3 4 6 4" xfId="14812" xr:uid="{BA806180-AA5F-4290-9E20-250F9B89D68F}"/>
    <cellStyle name="Salida 3 4 6 4 2" xfId="29920" xr:uid="{9FFF147E-2A66-4A8A-BDB5-CC2BE00617DF}"/>
    <cellStyle name="Salida 3 4 6 5" xfId="18929" xr:uid="{45D26B98-ED06-4E98-A3A6-9135C533C156}"/>
    <cellStyle name="Salida 3 4 7" xfId="4203" xr:uid="{9C7F9399-0BFE-4C09-AD91-B3C524A4B501}"/>
    <cellStyle name="Salida 3 4 7 2" xfId="6840" xr:uid="{C7DB2097-57A9-412A-9EA5-B5E5FA112EBA}"/>
    <cellStyle name="Salida 3 4 7 2 2" xfId="13151" xr:uid="{74C316E8-88C8-4CFE-99C4-F966D29456EA}"/>
    <cellStyle name="Salida 3 4 7 2 2 2" xfId="28259" xr:uid="{98F12E48-5FF8-44F9-8713-EFE3EC65705C}"/>
    <cellStyle name="Salida 3 4 7 2 3" xfId="16820" xr:uid="{301777F4-C138-4B2A-A41B-BF61670E87AE}"/>
    <cellStyle name="Salida 3 4 7 2 3 2" xfId="31928" xr:uid="{DD057220-B9A0-4E29-AB41-2E18B47CBE11}"/>
    <cellStyle name="Salida 3 4 7 2 4" xfId="21948" xr:uid="{E93EFAF8-3D3C-438C-8DBE-CE2C2DB1DD78}"/>
    <cellStyle name="Salida 3 4 7 3" xfId="10585" xr:uid="{2AB3D28F-E27E-4F92-8512-7C8A656E13C0}"/>
    <cellStyle name="Salida 3 4 7 3 2" xfId="25693" xr:uid="{3A11AB7A-789D-465F-80D2-02EC0038A26F}"/>
    <cellStyle name="Salida 3 4 7 4" xfId="15731" xr:uid="{4FE205C3-78B7-4D05-9A34-6F07FE1FC304}"/>
    <cellStyle name="Salida 3 4 7 4 2" xfId="30839" xr:uid="{6243C503-1ECF-4D2F-A78C-93950C636445}"/>
    <cellStyle name="Salida 3 4 7 5" xfId="19311" xr:uid="{EE44BF6C-2BF9-49B1-8A2F-537A011B3B0A}"/>
    <cellStyle name="Salida 3 4 8" xfId="4768" xr:uid="{6432D990-88F1-48BD-81B5-570D433AB136}"/>
    <cellStyle name="Salida 3 4 8 2" xfId="11150" xr:uid="{4A6CC594-E4EA-4A5C-9517-BA2336C99127}"/>
    <cellStyle name="Salida 3 4 8 2 2" xfId="26258" xr:uid="{D0BD647F-57C0-4B4F-8B12-9C0B295C322E}"/>
    <cellStyle name="Salida 3 4 8 3" xfId="15571" xr:uid="{CC1598CE-8019-4626-9314-C3F40C4CC87E}"/>
    <cellStyle name="Salida 3 4 8 3 2" xfId="30679" xr:uid="{E3E57E54-74AB-4FBF-9549-6601410E5E7A}"/>
    <cellStyle name="Salida 3 4 8 4" xfId="19876" xr:uid="{B4E89B15-007E-4BDE-980F-9B933F1B669A}"/>
    <cellStyle name="Salida 3 4 9" xfId="8629" xr:uid="{AB2B0AAF-594B-4C1B-9DE2-5891643E5194}"/>
    <cellStyle name="Salida 3 4 9 2" xfId="23737" xr:uid="{504B870A-47E0-4C3D-80C1-C1BC1661D6C0}"/>
    <cellStyle name="Salida 3 5" xfId="1995" xr:uid="{AAE4DD89-D83E-40CD-94A1-B08129E2FCB6}"/>
    <cellStyle name="Salida 3 5 10" xfId="15453" xr:uid="{9ACDAE97-C28B-428E-853A-A77F3A75C613}"/>
    <cellStyle name="Salida 3 5 10 2" xfId="30561" xr:uid="{F49AF116-42E4-449D-8AE1-5E8203790AD6}"/>
    <cellStyle name="Salida 3 5 11" xfId="17220" xr:uid="{0447C628-466A-4B39-811B-A2DA6AD9EB5F}"/>
    <cellStyle name="Salida 3 5 2" xfId="2757" xr:uid="{2E3F4F86-B8F6-4308-B53D-E47CF867D658}"/>
    <cellStyle name="Salida 3 5 2 2" xfId="5394" xr:uid="{CB1F1827-C03F-4D46-B76F-BCFE18BB4FA0}"/>
    <cellStyle name="Salida 3 5 2 2 2" xfId="11743" xr:uid="{91F48A97-B3FA-49EC-8BF9-C2414FE5A3D9}"/>
    <cellStyle name="Salida 3 5 2 2 2 2" xfId="26851" xr:uid="{F002003A-0E13-4C70-AFB5-726A700E1FB3}"/>
    <cellStyle name="Salida 3 5 2 2 3" xfId="16295" xr:uid="{6EA5DDC8-89A0-4DCA-AFE8-10A348D4EFD2}"/>
    <cellStyle name="Salida 3 5 2 2 3 2" xfId="31403" xr:uid="{3331ECB2-46E9-4783-BF4B-C245E6A84D82}"/>
    <cellStyle name="Salida 3 5 2 2 4" xfId="20502" xr:uid="{49A801E1-5066-46A6-97C1-CD5CF314E008}"/>
    <cellStyle name="Salida 3 5 2 3" xfId="16241" xr:uid="{C33436CD-8F22-4A1D-8F38-747C07059BED}"/>
    <cellStyle name="Salida 3 5 2 3 2" xfId="31349" xr:uid="{2178C317-C97C-427A-BB0D-2D84CBFD452C}"/>
    <cellStyle name="Salida 3 5 2 4" xfId="17865" xr:uid="{A59C4133-BD51-4CC6-86EC-1E1DD8824812}"/>
    <cellStyle name="Salida 3 5 3" xfId="3060" xr:uid="{FB4464FE-687F-441A-966F-4C644243D88C}"/>
    <cellStyle name="Salida 3 5 3 2" xfId="5697" xr:uid="{260DDE16-956E-4FA5-A24E-830FAE219AC6}"/>
    <cellStyle name="Salida 3 5 3 2 2" xfId="12008" xr:uid="{CC5A53F1-4596-4D1F-BF65-69857CB2D5E7}"/>
    <cellStyle name="Salida 3 5 3 2 2 2" xfId="27116" xr:uid="{E496A6F5-5D10-44B8-96F4-D39521DBB905}"/>
    <cellStyle name="Salida 3 5 3 2 3" xfId="14719" xr:uid="{07BDF1A2-94B9-44DC-AE4D-35E229F74139}"/>
    <cellStyle name="Salida 3 5 3 2 3 2" xfId="29827" xr:uid="{93B9DFC8-CE72-44E1-9D45-B5844305F67B}"/>
    <cellStyle name="Salida 3 5 3 2 4" xfId="20805" xr:uid="{4A9B9319-4873-47D3-8E68-29C14A5AECAA}"/>
    <cellStyle name="Salida 3 5 3 3" xfId="9442" xr:uid="{17676AE7-8DCC-4DFD-942D-E076B8AF2CA5}"/>
    <cellStyle name="Salida 3 5 3 3 2" xfId="24550" xr:uid="{1EDE325F-E08B-4E6C-8298-0ADE39EC36E7}"/>
    <cellStyle name="Salida 3 5 3 4" xfId="15802" xr:uid="{E23EC453-1EBA-4657-8120-D45651841558}"/>
    <cellStyle name="Salida 3 5 3 4 2" xfId="30910" xr:uid="{D03746FF-0488-4D73-89CF-BFE8B33A8E3B}"/>
    <cellStyle name="Salida 3 5 3 5" xfId="18168" xr:uid="{A9B6BBEF-38BF-4425-84D8-49E291D0766F}"/>
    <cellStyle name="Salida 3 5 4" xfId="3386" xr:uid="{E7441DF4-3F9A-4087-858D-DD769E7AC527}"/>
    <cellStyle name="Salida 3 5 4 2" xfId="6023" xr:uid="{6974EE7B-BA0D-42EF-80AB-BBCA6763D851}"/>
    <cellStyle name="Salida 3 5 4 2 2" xfId="12334" xr:uid="{060CF58A-0A63-4DA2-95B0-8EE63CF08BDB}"/>
    <cellStyle name="Salida 3 5 4 2 2 2" xfId="27442" xr:uid="{C6C3FB4A-C519-4783-A0AE-0301D1550B1E}"/>
    <cellStyle name="Salida 3 5 4 2 3" xfId="15583" xr:uid="{59558214-B879-4F38-8A55-27AFAE434DC5}"/>
    <cellStyle name="Salida 3 5 4 2 3 2" xfId="30691" xr:uid="{F4E93BB9-729D-4649-95BD-DDFD6A5C9FCD}"/>
    <cellStyle name="Salida 3 5 4 2 4" xfId="21131" xr:uid="{41E31187-7F94-4B15-A513-ADAF46A0C296}"/>
    <cellStyle name="Salida 3 5 4 3" xfId="9768" xr:uid="{D44ECF3D-AD52-41F4-8489-0B9F2505FBEE}"/>
    <cellStyle name="Salida 3 5 4 3 2" xfId="24876" xr:uid="{455640E0-4D8E-418E-970D-84C11046F64B}"/>
    <cellStyle name="Salida 3 5 4 4" xfId="15993" xr:uid="{3AFDFA01-6748-4948-A468-85D8E18A7CA6}"/>
    <cellStyle name="Salida 3 5 4 4 2" xfId="31101" xr:uid="{DEAAB59E-4613-4491-A93C-653E744F0460}"/>
    <cellStyle name="Salida 3 5 4 5" xfId="18494" xr:uid="{62CBB99C-31DF-4AEF-97B2-D5443D551049}"/>
    <cellStyle name="Salida 3 5 5" xfId="3692" xr:uid="{B6841F20-7280-456A-B438-DF3F805E26B5}"/>
    <cellStyle name="Salida 3 5 5 2" xfId="6329" xr:uid="{3547DB08-0DC7-4143-B29F-8045AA16E5B6}"/>
    <cellStyle name="Salida 3 5 5 2 2" xfId="12640" xr:uid="{C3E7EF1A-E936-493A-BD32-7DC9AB279529}"/>
    <cellStyle name="Salida 3 5 5 2 2 2" xfId="27748" xr:uid="{275C97D9-61FB-4906-B10F-0826B53FCD3E}"/>
    <cellStyle name="Salida 3 5 5 2 3" xfId="7570" xr:uid="{C73A5A3B-03E8-4950-82C7-4AECE69AE5CC}"/>
    <cellStyle name="Salida 3 5 5 2 3 2" xfId="22678" xr:uid="{5AF30BF5-BB7C-497C-8B8D-B554CECED66D}"/>
    <cellStyle name="Salida 3 5 5 2 4" xfId="21437" xr:uid="{F2B52B0C-D048-487C-9700-367AB8A9606A}"/>
    <cellStyle name="Salida 3 5 5 3" xfId="10074" xr:uid="{DD5990D8-9ACF-435D-84CF-502F2D05B1C2}"/>
    <cellStyle name="Salida 3 5 5 3 2" xfId="25182" xr:uid="{9A7000A7-7C3C-42AB-BCF6-C174BA437103}"/>
    <cellStyle name="Salida 3 5 5 4" xfId="14250" xr:uid="{01CDAB1E-0BC0-4FAC-ACC7-7FFE4FED4A68}"/>
    <cellStyle name="Salida 3 5 5 4 2" xfId="29358" xr:uid="{02EA4511-0FA6-4D96-BB10-550A79BD2132}"/>
    <cellStyle name="Salida 3 5 5 5" xfId="18800" xr:uid="{3276AD4B-85DE-4FB9-9249-5A36E994FADE}"/>
    <cellStyle name="Salida 3 5 6" xfId="4067" xr:uid="{0DC32A1C-D2B8-4196-AFF0-4A2E53C54163}"/>
    <cellStyle name="Salida 3 5 6 2" xfId="6704" xr:uid="{2794B9FB-133A-4BB8-A41E-287BD6F3EED5}"/>
    <cellStyle name="Salida 3 5 6 2 2" xfId="13015" xr:uid="{DABBE444-847F-433B-831F-FA5603F306D3}"/>
    <cellStyle name="Salida 3 5 6 2 2 2" xfId="28123" xr:uid="{04FAF933-E7C5-4C7F-AAE6-721757785697}"/>
    <cellStyle name="Salida 3 5 6 2 3" xfId="16691" xr:uid="{15D0F193-8242-4A6A-B8AA-9AFFE6A2CC31}"/>
    <cellStyle name="Salida 3 5 6 2 3 2" xfId="31799" xr:uid="{40459BDE-431A-44B6-8BB2-2168CA557C8E}"/>
    <cellStyle name="Salida 3 5 6 2 4" xfId="21812" xr:uid="{FB323F8D-1CE1-4F10-96E6-FDDF01BB04CC}"/>
    <cellStyle name="Salida 3 5 6 3" xfId="10449" xr:uid="{873B16FE-3E39-417B-B944-3743098545BD}"/>
    <cellStyle name="Salida 3 5 6 3 2" xfId="25557" xr:uid="{98C59091-BC06-44C5-8416-2193576F88A9}"/>
    <cellStyle name="Salida 3 5 6 4" xfId="15596" xr:uid="{E127C020-5917-4EBC-BE21-25443FD9E01F}"/>
    <cellStyle name="Salida 3 5 6 4 2" xfId="30704" xr:uid="{EFD6BB19-BDEB-4153-B3B2-7B18ABA44DD1}"/>
    <cellStyle name="Salida 3 5 6 5" xfId="19175" xr:uid="{B4D85D63-669D-4102-8C78-0004F167DCCC}"/>
    <cellStyle name="Salida 3 5 7" xfId="4632" xr:uid="{AFE914EE-092C-489D-A8BE-7AAF7CA70423}"/>
    <cellStyle name="Salida 3 5 7 2" xfId="11014" xr:uid="{F27B85EB-1F11-4618-B593-88689789E661}"/>
    <cellStyle name="Salida 3 5 7 2 2" xfId="26122" xr:uid="{A2C2EC17-1779-4ABD-AD4F-BCC7E3A37E35}"/>
    <cellStyle name="Salida 3 5 7 3" xfId="15598" xr:uid="{3B1D140C-AFEA-4330-BEAE-8AA54F52575E}"/>
    <cellStyle name="Salida 3 5 7 3 2" xfId="30706" xr:uid="{4F8E4433-A047-4D07-B4D5-8F1030A1CCD2}"/>
    <cellStyle name="Salida 3 5 7 4" xfId="19740" xr:uid="{C4F3DF91-4A77-4BCF-862C-E3084DA9CAC8}"/>
    <cellStyle name="Salida 3 5 8" xfId="8493" xr:uid="{AA4FB0F1-5702-4D08-8BBC-F9F9552BFC4F}"/>
    <cellStyle name="Salida 3 5 8 2" xfId="23601" xr:uid="{52ECC114-8751-46EC-B547-1619413BD73B}"/>
    <cellStyle name="Salida 3 5 9" xfId="15831" xr:uid="{49834431-1E9E-48A3-BCA4-D7157F6DDEF0}"/>
    <cellStyle name="Salida 3 5 9 2" xfId="30939" xr:uid="{FB269F57-D772-401B-802E-C8E67C70E6CA}"/>
    <cellStyle name="Salida 4" xfId="1513" xr:uid="{00000000-0005-0000-0000-0000ED050000}"/>
    <cellStyle name="Salida 4 2" xfId="1939" xr:uid="{4431280D-69C5-4BD0-B561-5050DBDAA137}"/>
    <cellStyle name="Salida 4 2 10" xfId="8440" xr:uid="{ADDE3377-7C01-4D25-B7E8-218271D8417A}"/>
    <cellStyle name="Salida 4 2 10 2" xfId="23548" xr:uid="{26225EEB-7F99-42F4-972E-B6AC4C7E32BF}"/>
    <cellStyle name="Salida 4 2 11" xfId="7780" xr:uid="{D7927A06-930C-4B68-ACE2-DDBA00F2DE15}"/>
    <cellStyle name="Salida 4 2 11 2" xfId="22888" xr:uid="{E0408F03-8445-4F41-8EF9-960687C46056}"/>
    <cellStyle name="Salida 4 2 12" xfId="15415" xr:uid="{EB8FCADC-BEC7-46B4-87E5-6976B1B5A327}"/>
    <cellStyle name="Salida 4 2 12 2" xfId="30523" xr:uid="{D09711A4-BECE-420B-B6AA-7F071479C67D}"/>
    <cellStyle name="Salida 4 2 13" xfId="17164" xr:uid="{C5E437EB-8F4E-4FAD-B93F-E428E8EE9A5B}"/>
    <cellStyle name="Salida 4 2 2" xfId="2499" xr:uid="{3053BC31-E55D-4263-B459-ACF3497E5973}"/>
    <cellStyle name="Salida 4 2 2 2" xfId="5136" xr:uid="{6114FB84-B5C6-4651-BE92-2D9E77F62103}"/>
    <cellStyle name="Salida 4 2 2 2 2" xfId="11500" xr:uid="{75A895CC-A01A-4433-9B5C-09CDE999D9CA}"/>
    <cellStyle name="Salida 4 2 2 2 2 2" xfId="26608" xr:uid="{FECBDEC5-78F3-47DC-B95E-6D0B5451AC8E}"/>
    <cellStyle name="Salida 4 2 2 2 3" xfId="7744" xr:uid="{9E55D273-833E-46A9-87EB-D66AB948EF8A}"/>
    <cellStyle name="Salida 4 2 2 2 3 2" xfId="22852" xr:uid="{308F84CE-FA56-40B5-9FA9-8D66FE34E737}"/>
    <cellStyle name="Salida 4 2 2 2 4" xfId="20244" xr:uid="{932D3AF3-5A8C-4F2D-8A44-1AA1049D4D29}"/>
    <cellStyle name="Salida 4 2 2 3" xfId="8966" xr:uid="{A80574E1-CFED-48E3-B6BD-8BF643D430A3}"/>
    <cellStyle name="Salida 4 2 2 3 2" xfId="24074" xr:uid="{1EFE61C7-85C1-4699-A91A-3BD23A6C3F69}"/>
    <cellStyle name="Salida 4 2 3" xfId="2715" xr:uid="{98AB6111-CE0A-40D1-B7ED-82CF2BE43086}"/>
    <cellStyle name="Salida 4 2 3 2" xfId="5352" xr:uid="{8BE32955-7372-40AE-BFA5-A33F519EAB3D}"/>
    <cellStyle name="Salida 4 2 3 2 2" xfId="11701" xr:uid="{6FEC5F10-B254-49A6-A399-E920F10CAB1C}"/>
    <cellStyle name="Salida 4 2 3 2 2 2" xfId="26809" xr:uid="{CD523D3E-6B68-46AF-BA4C-AC56AE4E3CD1}"/>
    <cellStyle name="Salida 4 2 3 2 3" xfId="15570" xr:uid="{90521CD9-86A0-4D0C-A1EC-607B662DA226}"/>
    <cellStyle name="Salida 4 2 3 2 3 2" xfId="30678" xr:uid="{1057FB5D-7886-4DEC-9436-8FBE831FE467}"/>
    <cellStyle name="Salida 4 2 3 2 4" xfId="20460" xr:uid="{733BBB81-8E7F-47C9-85EA-3AF73A27595C}"/>
    <cellStyle name="Salida 4 2 3 3" xfId="8157" xr:uid="{39CA0F3B-C741-43E1-A454-0421B4345793}"/>
    <cellStyle name="Salida 4 2 3 3 2" xfId="23265" xr:uid="{E788463B-49DC-42AD-B33E-F303FF331C23}"/>
    <cellStyle name="Salida 4 2 3 4" xfId="17823" xr:uid="{D85E758A-A55D-47FB-8188-DC80D00BC616}"/>
    <cellStyle name="Salida 4 2 4" xfId="3018" xr:uid="{574E9A9E-F116-4A17-A245-E017C8ACBE25}"/>
    <cellStyle name="Salida 4 2 4 2" xfId="5655" xr:uid="{1AF87963-3102-4FA7-84D2-AEC58A36140C}"/>
    <cellStyle name="Salida 4 2 4 2 2" xfId="11966" xr:uid="{2F9161C9-A6AA-49BA-9425-A4F323F930DA}"/>
    <cellStyle name="Salida 4 2 4 2 2 2" xfId="27074" xr:uid="{5626DCCC-D44E-46A7-BFD7-FA289C5212FF}"/>
    <cellStyle name="Salida 4 2 4 2 3" xfId="7596" xr:uid="{CD34B7DC-02A0-44FB-AA02-507D8A968979}"/>
    <cellStyle name="Salida 4 2 4 2 3 2" xfId="22704" xr:uid="{E2C511F9-BD40-4CC3-8FFB-93F86544EB48}"/>
    <cellStyle name="Salida 4 2 4 2 4" xfId="20763" xr:uid="{D4995EB3-E106-4FCE-8ADB-8A77364A615A}"/>
    <cellStyle name="Salida 4 2 4 3" xfId="9400" xr:uid="{DD2F130E-6C93-48F2-9E86-8C1C57CB8622}"/>
    <cellStyle name="Salida 4 2 4 3 2" xfId="24508" xr:uid="{E9EF73B0-4F2E-47FF-B4E2-EE3D8F795427}"/>
    <cellStyle name="Salida 4 2 4 4" xfId="7117" xr:uid="{08EFFCAC-37FB-4646-993F-10605E57BEA2}"/>
    <cellStyle name="Salida 4 2 4 4 2" xfId="22225" xr:uid="{055C045D-1180-4905-A0FE-52590ED2DD33}"/>
    <cellStyle name="Salida 4 2 4 5" xfId="18126" xr:uid="{F0242744-D19E-4F97-8463-8E85B1A1BE56}"/>
    <cellStyle name="Salida 4 2 5" xfId="3344" xr:uid="{B4313202-8793-48BA-A618-E11A8F454455}"/>
    <cellStyle name="Salida 4 2 5 2" xfId="5981" xr:uid="{37868DC2-3EB9-46B0-B4D0-9E9DBDAA41CF}"/>
    <cellStyle name="Salida 4 2 5 2 2" xfId="12292" xr:uid="{C7871613-5A75-463F-B37D-536DEF3D7738}"/>
    <cellStyle name="Salida 4 2 5 2 2 2" xfId="27400" xr:uid="{4ECEA094-26A7-4924-B8CE-B36FF33A755A}"/>
    <cellStyle name="Salida 4 2 5 2 3" xfId="7353" xr:uid="{902783CF-C326-460E-9D09-C589D13B928F}"/>
    <cellStyle name="Salida 4 2 5 2 3 2" xfId="22461" xr:uid="{AB201CB2-22E0-4319-84A1-6D794E861F3C}"/>
    <cellStyle name="Salida 4 2 5 2 4" xfId="21089" xr:uid="{C75967F8-C3A4-49A6-8049-E5A51C0A4E6C}"/>
    <cellStyle name="Salida 4 2 5 3" xfId="9726" xr:uid="{7CF34A25-25A0-4B18-8BD4-7FF2A56C37F9}"/>
    <cellStyle name="Salida 4 2 5 3 2" xfId="24834" xr:uid="{B379DFC1-3925-4615-8B43-90335206A95B}"/>
    <cellStyle name="Salida 4 2 5 4" xfId="16193" xr:uid="{AC0146CE-3E31-4FFB-815C-6FFECC6A3CB5}"/>
    <cellStyle name="Salida 4 2 5 4 2" xfId="31301" xr:uid="{942F3AAC-E39D-4703-9AFB-EA8C21454AFB}"/>
    <cellStyle name="Salida 4 2 5 5" xfId="18452" xr:uid="{6D3E4D75-8C53-4DC5-8CBF-6516D2AB4DDA}"/>
    <cellStyle name="Salida 4 2 6" xfId="3650" xr:uid="{9DB852A8-CAEB-41F9-AE6F-68376A2AB24B}"/>
    <cellStyle name="Salida 4 2 6 2" xfId="6287" xr:uid="{02314B4C-0016-46ED-8C33-26E205404F6D}"/>
    <cellStyle name="Salida 4 2 6 2 2" xfId="12598" xr:uid="{C055B8F3-C014-4CF8-8989-8DA18E3320F8}"/>
    <cellStyle name="Salida 4 2 6 2 2 2" xfId="27706" xr:uid="{9CC7739E-CA48-4BFB-8213-6C849507F643}"/>
    <cellStyle name="Salida 4 2 6 2 3" xfId="13376" xr:uid="{C282AB18-A9D1-46F6-8301-019656D44B74}"/>
    <cellStyle name="Salida 4 2 6 2 3 2" xfId="28484" xr:uid="{DA977DEF-B080-41EE-8BC2-583277CE33AE}"/>
    <cellStyle name="Salida 4 2 6 2 4" xfId="21395" xr:uid="{AB790444-D43B-43AB-8261-687AE5D1EF67}"/>
    <cellStyle name="Salida 4 2 6 3" xfId="10032" xr:uid="{4FBE0205-017F-46AD-914D-A5B605B1E6AA}"/>
    <cellStyle name="Salida 4 2 6 3 2" xfId="25140" xr:uid="{295B46DB-D626-4916-918E-56918E175897}"/>
    <cellStyle name="Salida 4 2 6 4" xfId="13919" xr:uid="{BB2DE882-A246-4CA1-BFA1-EE1B7E9A229D}"/>
    <cellStyle name="Salida 4 2 6 4 2" xfId="29027" xr:uid="{0B27FE42-6F9A-4F44-BD4B-F80F9B20CD92}"/>
    <cellStyle name="Salida 4 2 6 5" xfId="18758" xr:uid="{2018AFCC-325A-444B-A176-A64C4AF56A98}"/>
    <cellStyle name="Salida 4 2 7" xfId="4011" xr:uid="{EF493C81-EFE3-42D1-8C7C-E65720C6CA81}"/>
    <cellStyle name="Salida 4 2 7 2" xfId="6648" xr:uid="{D6BC35D0-6CE1-4BB0-9A67-55D3CB7732E5}"/>
    <cellStyle name="Salida 4 2 7 2 2" xfId="12959" xr:uid="{62297BF5-1B35-468B-B351-1C295F7205BD}"/>
    <cellStyle name="Salida 4 2 7 2 2 2" xfId="28067" xr:uid="{0D08589F-3C37-42EF-8497-EC65070C37D7}"/>
    <cellStyle name="Salida 4 2 7 2 3" xfId="16649" xr:uid="{4C4133E5-4396-4655-9D91-FF1984BAC4E5}"/>
    <cellStyle name="Salida 4 2 7 2 3 2" xfId="31757" xr:uid="{E9E939AB-0AD2-4839-8AA4-B3AA6639A72A}"/>
    <cellStyle name="Salida 4 2 7 2 4" xfId="21756" xr:uid="{958ADE8A-83CA-4E6A-8EBF-E7F760B74506}"/>
    <cellStyle name="Salida 4 2 7 3" xfId="10393" xr:uid="{C4F4EB4D-0F1F-48DF-8659-C511D82F686F}"/>
    <cellStyle name="Salida 4 2 7 3 2" xfId="25501" xr:uid="{6EEAD29A-DF33-44BC-A19B-B483227EF90A}"/>
    <cellStyle name="Salida 4 2 7 4" xfId="14393" xr:uid="{DA444ACF-7A8D-4DCB-99C5-3A3587B1EC4C}"/>
    <cellStyle name="Salida 4 2 7 4 2" xfId="29501" xr:uid="{32F7D8F1-1D4E-4E4E-BB56-E9C921D76118}"/>
    <cellStyle name="Salida 4 2 7 5" xfId="19119" xr:uid="{1D3B7A1F-15A2-4ED0-A111-931DE9762F62}"/>
    <cellStyle name="Salida 4 2 8" xfId="4324" xr:uid="{A079E36F-61D0-4F01-8F5A-2C5A8AB9BCD8}"/>
    <cellStyle name="Salida 4 2 8 2" xfId="6961" xr:uid="{EEF5FD8C-6826-4314-AA81-34C6B4E4834B}"/>
    <cellStyle name="Salida 4 2 8 2 2" xfId="13272" xr:uid="{29150973-6C93-4C88-A742-0AFBF2344329}"/>
    <cellStyle name="Salida 4 2 8 2 2 2" xfId="28380" xr:uid="{7AADDE26-3D5D-49F7-A970-B188D280439D}"/>
    <cellStyle name="Salida 4 2 8 2 3" xfId="16936" xr:uid="{1710A5D8-5A7E-4D13-969E-32AAF574668B}"/>
    <cellStyle name="Salida 4 2 8 2 3 2" xfId="32044" xr:uid="{F13A1E70-48C6-4E55-A3C2-BBD5061690FE}"/>
    <cellStyle name="Salida 4 2 8 2 4" xfId="22069" xr:uid="{CF01AF17-1585-4320-AD3F-0D238C6DE88E}"/>
    <cellStyle name="Salida 4 2 8 3" xfId="10706" xr:uid="{7F430961-6F43-42FA-9561-C938981758D9}"/>
    <cellStyle name="Salida 4 2 8 3 2" xfId="25814" xr:uid="{B792A3B8-E1BC-4D66-B755-DD5A89598167}"/>
    <cellStyle name="Salida 4 2 8 4" xfId="7362" xr:uid="{1BD0010B-9115-47FC-9280-1305066B9FAF}"/>
    <cellStyle name="Salida 4 2 8 4 2" xfId="22470" xr:uid="{076BE909-1AD0-4D79-8380-E53FE27DD2AE}"/>
    <cellStyle name="Salida 4 2 8 5" xfId="19432" xr:uid="{670E66EF-94D5-411F-A261-3D54EADF034F}"/>
    <cellStyle name="Salida 4 2 9" xfId="4576" xr:uid="{ADDDD1BD-981B-46DC-9325-5BE926A76475}"/>
    <cellStyle name="Salida 4 2 9 2" xfId="10958" xr:uid="{25D501BC-37DC-4E96-8586-952396B18751}"/>
    <cellStyle name="Salida 4 2 9 2 2" xfId="26066" xr:uid="{6404467D-A825-4F60-8DEA-ECFD2FBC42F6}"/>
    <cellStyle name="Salida 4 2 9 3" xfId="7082" xr:uid="{30F04FAE-E3BA-400E-AC03-A4F75D707E19}"/>
    <cellStyle name="Salida 4 2 9 3 2" xfId="22190" xr:uid="{B8BDB7E5-688E-41E9-8360-BF62C441A2C5}"/>
    <cellStyle name="Salida 4 2 9 4" xfId="19684" xr:uid="{21C74ACF-9DD5-4026-8E3E-7ECF14072FF9}"/>
    <cellStyle name="Salida 4 3" xfId="1794" xr:uid="{E621F8F8-AC61-4CEA-AE1E-74A562966F0F}"/>
    <cellStyle name="Salida 4 3 10" xfId="8271" xr:uid="{B400C59F-C0D9-4E00-BE4D-BE1842966F71}"/>
    <cellStyle name="Salida 4 3 10 2" xfId="23379" xr:uid="{EA6D374B-A046-492F-9CC7-91FA93519E9C}"/>
    <cellStyle name="Salida 4 3 11" xfId="14325" xr:uid="{9DF84EB1-F13D-458D-8FAC-062DBEC2B3B9}"/>
    <cellStyle name="Salida 4 3 11 2" xfId="29433" xr:uid="{30C3B898-55F2-4340-854A-AB1BB452D8FA}"/>
    <cellStyle name="Salida 4 3 12" xfId="15165" xr:uid="{77848064-A9FC-4EBB-A416-15E5153E3768}"/>
    <cellStyle name="Salida 4 3 12 2" xfId="30273" xr:uid="{4F512B65-B7F2-4DDB-9C8B-BA5C62BE1CFB}"/>
    <cellStyle name="Salida 4 3 13" xfId="17019" xr:uid="{8DF867EF-6518-4F7C-B6D6-48167B986730}"/>
    <cellStyle name="Salida 4 3 2" xfId="2354" xr:uid="{3BE7FAFC-E436-4F39-9DBE-2A5A3A4D51F3}"/>
    <cellStyle name="Salida 4 3 2 2" xfId="4991" xr:uid="{C0824FAF-07CA-49D2-A0AD-611A7552DD31}"/>
    <cellStyle name="Salida 4 3 2 2 2" xfId="11355" xr:uid="{BB3682C7-1DC3-44C7-877B-594B87A7C955}"/>
    <cellStyle name="Salida 4 3 2 2 2 2" xfId="26463" xr:uid="{BF6ACC11-5F79-42CC-A978-84A341A04E17}"/>
    <cellStyle name="Salida 4 3 2 2 3" xfId="7407" xr:uid="{57E690B0-C94A-413D-8DFE-194C34A1FD6E}"/>
    <cellStyle name="Salida 4 3 2 2 3 2" xfId="22515" xr:uid="{A2804F27-553F-4469-B3F5-B78D713BCE92}"/>
    <cellStyle name="Salida 4 3 2 2 4" xfId="20099" xr:uid="{D214F64C-2B7A-458E-A585-842CCF40D7EF}"/>
    <cellStyle name="Salida 4 3 2 3" xfId="8821" xr:uid="{0FC36DF2-CF29-47DC-940C-6A170E9C7768}"/>
    <cellStyle name="Salida 4 3 2 3 2" xfId="23929" xr:uid="{0F58490C-5F18-47FC-9A01-DCD695764315}"/>
    <cellStyle name="Salida 4 3 3" xfId="2265" xr:uid="{861ABD45-3A72-4CD8-BB51-1BC6A7B41FAA}"/>
    <cellStyle name="Salida 4 3 3 2" xfId="4902" xr:uid="{F25476BA-26E7-4845-A048-A07D074AEBE6}"/>
    <cellStyle name="Salida 4 3 3 2 2" xfId="11266" xr:uid="{34226CF9-EC3D-4AB1-AE1C-D78FAFBF874E}"/>
    <cellStyle name="Salida 4 3 3 2 2 2" xfId="26374" xr:uid="{B411F2A7-42FB-4FCE-8953-6C527D64956E}"/>
    <cellStyle name="Salida 4 3 3 2 3" xfId="8141" xr:uid="{7F4E0810-4601-4266-AC32-C5A6EAE0F1E2}"/>
    <cellStyle name="Salida 4 3 3 2 3 2" xfId="23249" xr:uid="{08D48443-F573-4183-AD4E-06DF80C358DB}"/>
    <cellStyle name="Salida 4 3 3 2 4" xfId="20010" xr:uid="{D92B6103-3CCC-4761-B86A-B233C882269F}"/>
    <cellStyle name="Salida 4 3 3 3" xfId="14550" xr:uid="{1A90A3A6-C66F-4CF4-9A43-777B641A88CF}"/>
    <cellStyle name="Salida 4 3 3 3 2" xfId="29658" xr:uid="{4A16CF71-3D3E-40DF-89CE-DBC2A13AE35D}"/>
    <cellStyle name="Salida 4 3 3 4" xfId="17490" xr:uid="{63812F05-2BD3-4435-99F3-4B8847CABE2B}"/>
    <cellStyle name="Salida 4 3 4" xfId="2331" xr:uid="{E88B979B-6ED3-4262-9AD7-A57982B1FE12}"/>
    <cellStyle name="Salida 4 3 4 2" xfId="4968" xr:uid="{801EE8E9-08C3-4440-B9F1-E2746B8604EE}"/>
    <cellStyle name="Salida 4 3 4 2 2" xfId="11332" xr:uid="{66C108D1-8516-4716-90F2-2291AB420975}"/>
    <cellStyle name="Salida 4 3 4 2 2 2" xfId="26440" xr:uid="{397419AF-9189-40ED-9E03-2261B59550BA}"/>
    <cellStyle name="Salida 4 3 4 2 3" xfId="14150" xr:uid="{7B94F8B3-DF69-4FBB-BC97-A1CF1F6DBF4E}"/>
    <cellStyle name="Salida 4 3 4 2 3 2" xfId="29258" xr:uid="{CA9CC92C-1E4C-4ED4-9816-5D9B7E7BF260}"/>
    <cellStyle name="Salida 4 3 4 2 4" xfId="20076" xr:uid="{7F99C94C-C721-45A6-B217-B455F2FB23C6}"/>
    <cellStyle name="Salida 4 3 4 3" xfId="8798" xr:uid="{AB36E217-7AF2-490B-82E5-14205EC2F4D5}"/>
    <cellStyle name="Salida 4 3 4 3 2" xfId="23906" xr:uid="{62EDA182-FAA3-44F8-AD0C-608D9973909F}"/>
    <cellStyle name="Salida 4 3 4 4" xfId="13710" xr:uid="{BC442B13-7AC4-4431-8EE3-74CD30A3789F}"/>
    <cellStyle name="Salida 4 3 4 4 2" xfId="28818" xr:uid="{4C9DDC45-A6E5-4CCA-AA4D-9533D797D39F}"/>
    <cellStyle name="Salida 4 3 4 5" xfId="17556" xr:uid="{3363804A-749A-421A-894A-76FD138A678A}"/>
    <cellStyle name="Salida 4 3 5" xfId="2279" xr:uid="{2FA0E1A7-9B85-4230-BB88-92A8B400EA09}"/>
    <cellStyle name="Salida 4 3 5 2" xfId="4916" xr:uid="{4224D203-A5CA-4A83-AD72-A68691630040}"/>
    <cellStyle name="Salida 4 3 5 2 2" xfId="11280" xr:uid="{229B4791-88C3-4A98-9520-E00BC8737740}"/>
    <cellStyle name="Salida 4 3 5 2 2 2" xfId="26388" xr:uid="{3B2F68A3-D36C-4080-9818-D91C4AF36B2A}"/>
    <cellStyle name="Salida 4 3 5 2 3" xfId="7204" xr:uid="{08C296A8-5BF7-4613-9DD4-70435F023EA5}"/>
    <cellStyle name="Salida 4 3 5 2 3 2" xfId="22312" xr:uid="{29C943CC-1843-4A4B-A242-FDC297E1DE79}"/>
    <cellStyle name="Salida 4 3 5 2 4" xfId="20024" xr:uid="{BC397C7B-ACA3-4B7B-9ABB-53A24A471EA8}"/>
    <cellStyle name="Salida 4 3 5 3" xfId="8746" xr:uid="{1E1924E2-5023-43EA-A175-D09CEF9F6524}"/>
    <cellStyle name="Salida 4 3 5 3 2" xfId="23854" xr:uid="{42DB4C81-3FD6-42F5-858F-27AE1A420F59}"/>
    <cellStyle name="Salida 4 3 5 4" xfId="15956" xr:uid="{1F4B57DF-EC92-4B32-9D0B-9D52E9D0AE9D}"/>
    <cellStyle name="Salida 4 3 5 4 2" xfId="31064" xr:uid="{4918FE0F-4C1A-4E81-9932-48D5B5D81AAC}"/>
    <cellStyle name="Salida 4 3 5 5" xfId="17504" xr:uid="{1B08DC39-9390-4EA4-BAEE-3BC839476365}"/>
    <cellStyle name="Salida 4 3 6" xfId="2297" xr:uid="{B6658890-028F-4726-B3FF-05A1B46F067D}"/>
    <cellStyle name="Salida 4 3 6 2" xfId="4934" xr:uid="{2EBEFAAD-54BD-46C7-BC7B-FB504AF7E6D5}"/>
    <cellStyle name="Salida 4 3 6 2 2" xfId="11298" xr:uid="{6BA8B892-6934-4C54-8AAB-2E45EBC77138}"/>
    <cellStyle name="Salida 4 3 6 2 2 2" xfId="26406" xr:uid="{18419515-DBCF-4480-8E5C-8BBE68DF3C08}"/>
    <cellStyle name="Salida 4 3 6 2 3" xfId="15947" xr:uid="{1533D503-B41C-40C0-B1BB-436C14457AEE}"/>
    <cellStyle name="Salida 4 3 6 2 3 2" xfId="31055" xr:uid="{222CB48A-B0D3-4E75-80B9-E7DA0C827912}"/>
    <cellStyle name="Salida 4 3 6 2 4" xfId="20042" xr:uid="{CFDF26BC-79DE-4927-B1F9-1CB34E27E4CD}"/>
    <cellStyle name="Salida 4 3 6 3" xfId="8764" xr:uid="{F059E0F0-0783-403F-B945-34E32F1873F9}"/>
    <cellStyle name="Salida 4 3 6 3 2" xfId="23872" xr:uid="{4EEBD33D-606D-4BAA-BD7A-EF01CBC3A928}"/>
    <cellStyle name="Salida 4 3 6 4" xfId="14838" xr:uid="{FE7407FC-C213-45C2-8748-DF8A32E1E8CC}"/>
    <cellStyle name="Salida 4 3 6 4 2" xfId="29946" xr:uid="{48522E35-3B37-407C-A450-EA1032F8DC73}"/>
    <cellStyle name="Salida 4 3 6 5" xfId="17522" xr:uid="{B68D1916-A992-4196-A390-E12749A04FF8}"/>
    <cellStyle name="Salida 4 3 7" xfId="3866" xr:uid="{24D36547-AE72-45E2-8103-36CA698D3D04}"/>
    <cellStyle name="Salida 4 3 7 2" xfId="6503" xr:uid="{2DB6F847-8AFA-44B2-B070-0C143C693462}"/>
    <cellStyle name="Salida 4 3 7 2 2" xfId="12814" xr:uid="{11EFCC67-AA52-4A81-A044-79EFAE2EB6ED}"/>
    <cellStyle name="Salida 4 3 7 2 2 2" xfId="27922" xr:uid="{5987B3A3-7B40-49D6-B6ED-6739A5EB1A0B}"/>
    <cellStyle name="Salida 4 3 7 2 3" xfId="15417" xr:uid="{A8777CEE-0C84-453D-ABFF-BA9325562823}"/>
    <cellStyle name="Salida 4 3 7 2 3 2" xfId="30525" xr:uid="{B1BA66B8-90F5-416F-8017-D76623E10CF6}"/>
    <cellStyle name="Salida 4 3 7 2 4" xfId="21611" xr:uid="{569CE564-90FA-4A29-A127-2AADA84036D5}"/>
    <cellStyle name="Salida 4 3 7 3" xfId="10248" xr:uid="{00E0B46E-3D60-46CB-8066-158304DE1A75}"/>
    <cellStyle name="Salida 4 3 7 3 2" xfId="25356" xr:uid="{103EB697-287E-4C58-A82D-C9CA54E52D69}"/>
    <cellStyle name="Salida 4 3 7 4" xfId="13451" xr:uid="{1D2BB2ED-4C10-413D-BA1B-28DCB96F5421}"/>
    <cellStyle name="Salida 4 3 7 4 2" xfId="28559" xr:uid="{857B6EC0-6F8D-42FD-9E43-91ACAEB41740}"/>
    <cellStyle name="Salida 4 3 7 5" xfId="18974" xr:uid="{3D814E63-0DE0-4CDF-8D84-55539F4E5A87}"/>
    <cellStyle name="Salida 4 3 8" xfId="4248" xr:uid="{A995467F-376D-4768-AB7C-E2EE94E54423}"/>
    <cellStyle name="Salida 4 3 8 2" xfId="6885" xr:uid="{8ECFD5D6-2FA7-4399-89B6-0AE1D4E13548}"/>
    <cellStyle name="Salida 4 3 8 2 2" xfId="13196" xr:uid="{360CFE91-1A2C-4E11-9767-DF80D7301287}"/>
    <cellStyle name="Salida 4 3 8 2 2 2" xfId="28304" xr:uid="{6CA9BF12-EA61-4D98-8DE4-8958F49BC18D}"/>
    <cellStyle name="Salida 4 3 8 2 3" xfId="16860" xr:uid="{C00A7F79-63DB-455F-A87C-633D60134C53}"/>
    <cellStyle name="Salida 4 3 8 2 3 2" xfId="31968" xr:uid="{5EB9983B-5FD8-406C-B983-85D5B6908C59}"/>
    <cellStyle name="Salida 4 3 8 2 4" xfId="21993" xr:uid="{8AE6C74C-DEF9-4E5F-AE18-8AEB0C94BD58}"/>
    <cellStyle name="Salida 4 3 8 3" xfId="10630" xr:uid="{3CB71EEC-B760-4ABE-9A8E-4E560493C408}"/>
    <cellStyle name="Salida 4 3 8 3 2" xfId="25738" xr:uid="{31866EF7-01AA-4C43-9C05-CA67D65008A2}"/>
    <cellStyle name="Salida 4 3 8 4" xfId="14842" xr:uid="{6D02FDE1-0127-4F23-A691-EBCC5E45B8CA}"/>
    <cellStyle name="Salida 4 3 8 4 2" xfId="29950" xr:uid="{2E793B8E-06F1-4FA5-AB3C-A39794F5FB4D}"/>
    <cellStyle name="Salida 4 3 8 5" xfId="19356" xr:uid="{435243A0-5E02-4427-B308-730C5FB2FE58}"/>
    <cellStyle name="Salida 4 3 9" xfId="4431" xr:uid="{4D441DCC-03B6-46A9-9B2E-770C6F09FF17}"/>
    <cellStyle name="Salida 4 3 9 2" xfId="10813" xr:uid="{DE8DD4A9-0587-4555-B376-D2BE2BBBE9EB}"/>
    <cellStyle name="Salida 4 3 9 2 2" xfId="25921" xr:uid="{2230DAF0-34F1-47ED-A5C6-5CD8C5E2F7CC}"/>
    <cellStyle name="Salida 4 3 9 3" xfId="13669" xr:uid="{563D74F7-F139-48C2-9C8B-C9097BE0D407}"/>
    <cellStyle name="Salida 4 3 9 3 2" xfId="28777" xr:uid="{F3D372C8-5037-4FEA-9332-AB9D0C6E7DE7}"/>
    <cellStyle name="Salida 4 3 9 4" xfId="19539" xr:uid="{7C51C813-4165-4DD3-B208-773ADC9B8662}"/>
    <cellStyle name="Salida 4 4" xfId="2129" xr:uid="{2C181BFF-BB8C-49E6-A123-7322DAB9B47C}"/>
    <cellStyle name="Salida 4 4 10" xfId="15948" xr:uid="{2BDDFC1E-7999-4136-A8A5-075C3A72B4D4}"/>
    <cellStyle name="Salida 4 4 10 2" xfId="31056" xr:uid="{1A220680-9474-4658-8852-7468C970402D}"/>
    <cellStyle name="Salida 4 4 11" xfId="15321" xr:uid="{9E86B1B4-F904-453C-8912-AF8E629D8BC2}"/>
    <cellStyle name="Salida 4 4 11 2" xfId="30429" xr:uid="{5AA94C0D-C89A-4833-88D0-CC67696A9E4E}"/>
    <cellStyle name="Salida 4 4 12" xfId="17354" xr:uid="{02212151-80F5-4D4B-812F-FFAD9D940B8E}"/>
    <cellStyle name="Salida 4 4 2" xfId="2619" xr:uid="{B37D1726-2AF8-47AD-8D1B-C0E7267ED160}"/>
    <cellStyle name="Salida 4 4 2 2" xfId="5256" xr:uid="{E7D3BB8E-4EEE-4A49-B222-4B092ADE70F4}"/>
    <cellStyle name="Salida 4 4 2 2 2" xfId="11620" xr:uid="{9274AF9C-21CE-494C-8D27-8B573CBBDAF6}"/>
    <cellStyle name="Salida 4 4 2 2 2 2" xfId="26728" xr:uid="{E1F60A87-E673-4567-A91B-E96D2D79C78E}"/>
    <cellStyle name="Salida 4 4 2 2 3" xfId="15217" xr:uid="{5D18E23D-1B7B-451A-B24E-9DCFE1F64BF5}"/>
    <cellStyle name="Salida 4 4 2 2 3 2" xfId="30325" xr:uid="{10911DA8-1035-4A28-A4B6-F014DADE7D89}"/>
    <cellStyle name="Salida 4 4 2 2 4" xfId="20364" xr:uid="{6AC7AFDA-CC1F-47B0-AB43-F3A63B4B2BB5}"/>
    <cellStyle name="Salida 4 4 2 3" xfId="9086" xr:uid="{0F41CE6B-975D-4CDA-B3AB-0D8C797093DB}"/>
    <cellStyle name="Salida 4 4 2 3 2" xfId="24194" xr:uid="{341431FE-907A-4DC1-87D5-34C6172B9456}"/>
    <cellStyle name="Salida 4 4 2 4" xfId="16487" xr:uid="{EDCECCA1-F780-44BA-BD49-B78E548FD3F6}"/>
    <cellStyle name="Salida 4 4 2 4 2" xfId="31595" xr:uid="{41DFA657-0447-483C-9F2E-EC54E0E2FBFE}"/>
    <cellStyle name="Salida 4 4 2 5" xfId="16330" xr:uid="{FA42C6F1-0290-41F6-97F0-404DDB13CCCF}"/>
    <cellStyle name="Salida 4 4 2 5 2" xfId="31438" xr:uid="{58FEECFA-3E50-46B2-B5E5-CE9E025D2456}"/>
    <cellStyle name="Salida 4 4 2 6" xfId="17727" xr:uid="{E8772258-2749-4C94-90CB-75E3C7430A89}"/>
    <cellStyle name="Salida 4 4 3" xfId="2884" xr:uid="{DA7B2CCC-62EF-40CB-93BB-C6B4DE8C29AD}"/>
    <cellStyle name="Salida 4 4 3 2" xfId="5521" xr:uid="{6F406AB1-4ADC-4C1A-B330-FC77750282DB}"/>
    <cellStyle name="Salida 4 4 3 2 2" xfId="11832" xr:uid="{61200B65-ED99-490B-B4D2-4258F8D4D38F}"/>
    <cellStyle name="Salida 4 4 3 2 2 2" xfId="26940" xr:uid="{43E65774-E062-46FE-969C-D11AB751606F}"/>
    <cellStyle name="Salida 4 4 3 2 3" xfId="7061" xr:uid="{6D39E356-FB3B-472A-B0D7-E9599575563D}"/>
    <cellStyle name="Salida 4 4 3 2 3 2" xfId="22169" xr:uid="{C741E875-0651-46D2-A737-2580FC27EFD6}"/>
    <cellStyle name="Salida 4 4 3 2 4" xfId="20629" xr:uid="{881AEA7D-B861-443F-B399-912B928DF0BF}"/>
    <cellStyle name="Salida 4 4 3 3" xfId="13507" xr:uid="{80AE8353-EE87-45C9-ABB5-2B1B232BD22B}"/>
    <cellStyle name="Salida 4 4 3 3 2" xfId="28615" xr:uid="{50207862-5F11-472E-938F-6C79EFCFF71D}"/>
    <cellStyle name="Salida 4 4 3 4" xfId="17992" xr:uid="{12325369-C7E2-401D-BD02-9582A4058421}"/>
    <cellStyle name="Salida 4 4 4" xfId="3187" xr:uid="{ACE41684-F9FB-4708-8539-81DC26ACE509}"/>
    <cellStyle name="Salida 4 4 4 2" xfId="5824" xr:uid="{3445CBEE-9C23-424C-BC41-E29CC4A5245F}"/>
    <cellStyle name="Salida 4 4 4 2 2" xfId="12135" xr:uid="{D2416D01-B8C7-40BA-8881-623A3F0D5DE2}"/>
    <cellStyle name="Salida 4 4 4 2 2 2" xfId="27243" xr:uid="{700A6867-91BA-4444-8326-97B6EFE7DBFA}"/>
    <cellStyle name="Salida 4 4 4 2 3" xfId="14897" xr:uid="{2D462F25-DA36-47E4-ABDD-3E2B7DC5AC61}"/>
    <cellStyle name="Salida 4 4 4 2 3 2" xfId="30005" xr:uid="{A104A0B7-546E-46CF-AEB4-0B98D3300974}"/>
    <cellStyle name="Salida 4 4 4 2 4" xfId="20932" xr:uid="{10D2FD73-1A76-4442-8B55-203C61A7AD8D}"/>
    <cellStyle name="Salida 4 4 4 3" xfId="9569" xr:uid="{53DFCED4-850F-417D-9C84-D31A5A358B2F}"/>
    <cellStyle name="Salida 4 4 4 3 2" xfId="24677" xr:uid="{E25446B5-3AB0-43EA-8AFA-E657BC990E63}"/>
    <cellStyle name="Salida 4 4 4 4" xfId="14003" xr:uid="{8F6E0959-AD6B-4369-992E-2A0DCC378315}"/>
    <cellStyle name="Salida 4 4 4 4 2" xfId="29111" xr:uid="{2484EF38-05B5-4B76-948B-9FB31A373B2A}"/>
    <cellStyle name="Salida 4 4 4 5" xfId="18295" xr:uid="{287AFE72-1758-413B-A123-4E127F2E3ECA}"/>
    <cellStyle name="Salida 4 4 5" xfId="3513" xr:uid="{4957C500-9455-42EA-8F1A-80F1A52B1FE1}"/>
    <cellStyle name="Salida 4 4 5 2" xfId="6150" xr:uid="{8B2CD607-CE9C-4E11-A323-810BA7A68558}"/>
    <cellStyle name="Salida 4 4 5 2 2" xfId="12461" xr:uid="{1E77D1A1-8E1C-4659-865F-1390A07D4BFC}"/>
    <cellStyle name="Salida 4 4 5 2 2 2" xfId="27569" xr:uid="{85D46805-1C13-4135-AC9A-1CB34424B0E7}"/>
    <cellStyle name="Salida 4 4 5 2 3" xfId="13763" xr:uid="{514930EE-CD61-42FF-963A-6A72B9DA5A52}"/>
    <cellStyle name="Salida 4 4 5 2 3 2" xfId="28871" xr:uid="{C0E30458-9E19-4CE2-9457-0816168598C3}"/>
    <cellStyle name="Salida 4 4 5 2 4" xfId="21258" xr:uid="{2836B4D8-D77F-4DB2-9756-4AB172BD1CCC}"/>
    <cellStyle name="Salida 4 4 5 3" xfId="9895" xr:uid="{ACCEE986-37E8-407E-8398-64DBBBA994FD}"/>
    <cellStyle name="Salida 4 4 5 3 2" xfId="25003" xr:uid="{CEE5809A-DB2D-493E-A060-CA99644C71DE}"/>
    <cellStyle name="Salida 4 4 5 4" xfId="14690" xr:uid="{2F611499-857C-41B3-B357-BDE3D68F9F11}"/>
    <cellStyle name="Salida 4 4 5 4 2" xfId="29798" xr:uid="{83D3821D-EC5A-4C4A-AD21-274004F22A95}"/>
    <cellStyle name="Salida 4 4 5 5" xfId="18621" xr:uid="{CE4A2BE3-19CE-4258-9912-1BCD4BBA5518}"/>
    <cellStyle name="Salida 4 4 6" xfId="3819" xr:uid="{A3D2CEC9-ECFE-4CD3-8EEF-C013FE52F453}"/>
    <cellStyle name="Salida 4 4 6 2" xfId="6456" xr:uid="{6BFCACD3-FA11-4A3A-A5F4-D236302CF6DF}"/>
    <cellStyle name="Salida 4 4 6 2 2" xfId="12767" xr:uid="{EB21C423-4182-4AD9-B3F5-E576DD05A7D7}"/>
    <cellStyle name="Salida 4 4 6 2 2 2" xfId="27875" xr:uid="{41524B22-1E76-487A-87AD-A300AE2F8C17}"/>
    <cellStyle name="Salida 4 4 6 2 3" xfId="7086" xr:uid="{8E2480C5-CCF8-4ACA-8828-9D1039D07FA2}"/>
    <cellStyle name="Salida 4 4 6 2 3 2" xfId="22194" xr:uid="{CBC7B467-0C4D-4D19-B7F8-1E29EBE7B736}"/>
    <cellStyle name="Salida 4 4 6 2 4" xfId="21564" xr:uid="{BDAC521B-3AB5-4930-B332-1C45B4E6D498}"/>
    <cellStyle name="Salida 4 4 6 3" xfId="10201" xr:uid="{EA1C5CC0-3220-4FF6-984E-E288927BCD91}"/>
    <cellStyle name="Salida 4 4 6 3 2" xfId="25309" xr:uid="{AA3F56BA-D54F-40AF-BCB0-98C6B1433481}"/>
    <cellStyle name="Salida 4 4 6 4" xfId="14122" xr:uid="{5D41F9CA-F175-4484-9C72-C14B13872DC3}"/>
    <cellStyle name="Salida 4 4 6 4 2" xfId="29230" xr:uid="{AD30526A-5B0E-4020-B256-BA78F3269FE3}"/>
    <cellStyle name="Salida 4 4 6 5" xfId="18927" xr:uid="{73069624-3A0F-43B7-AACB-DBA0CA4B424B}"/>
    <cellStyle name="Salida 4 4 7" xfId="4201" xr:uid="{9F7444E8-327E-4DA1-9B3F-9FEC8ED8FECE}"/>
    <cellStyle name="Salida 4 4 7 2" xfId="6838" xr:uid="{F7A24F3B-1DD2-4FEF-88CB-C103BB7D03A5}"/>
    <cellStyle name="Salida 4 4 7 2 2" xfId="13149" xr:uid="{CAA553EB-B9DA-4E86-9DF6-E94B79CD86F2}"/>
    <cellStyle name="Salida 4 4 7 2 2 2" xfId="28257" xr:uid="{4D497CC6-FE42-4CA3-BDE5-C0D9C28D9458}"/>
    <cellStyle name="Salida 4 4 7 2 3" xfId="16818" xr:uid="{F8D72738-5162-4BA6-88F4-C868A7DBEDC5}"/>
    <cellStyle name="Salida 4 4 7 2 3 2" xfId="31926" xr:uid="{42B8499D-9FC5-433F-89F7-A8FBA4FF40F4}"/>
    <cellStyle name="Salida 4 4 7 2 4" xfId="21946" xr:uid="{5630E55E-5A2D-43F6-AF80-12537EEE6F54}"/>
    <cellStyle name="Salida 4 4 7 3" xfId="10583" xr:uid="{234BF740-55C5-43B0-AFDD-3A8BBC547591}"/>
    <cellStyle name="Salida 4 4 7 3 2" xfId="25691" xr:uid="{C0D0F5C8-D39D-413B-8DA9-CB381863EF6B}"/>
    <cellStyle name="Salida 4 4 7 4" xfId="8044" xr:uid="{578BB73B-EE3C-4BC3-ACC2-D28801390AA0}"/>
    <cellStyle name="Salida 4 4 7 4 2" xfId="23152" xr:uid="{CA9F6B9B-7AB7-4E91-ADF9-096EB629BD38}"/>
    <cellStyle name="Salida 4 4 7 5" xfId="19309" xr:uid="{2DACAB21-014B-4D22-8294-17951DF8B170}"/>
    <cellStyle name="Salida 4 4 8" xfId="4766" xr:uid="{189EE4E8-B3C1-4EAE-A1A0-399B0DB4FEC7}"/>
    <cellStyle name="Salida 4 4 8 2" xfId="11148" xr:uid="{69B0F0D5-D200-46B2-80C4-82E3D101DC79}"/>
    <cellStyle name="Salida 4 4 8 2 2" xfId="26256" xr:uid="{8ED40311-4E35-41A9-8054-5A9B100FC9E1}"/>
    <cellStyle name="Salida 4 4 8 3" xfId="13713" xr:uid="{5CA64906-0D13-4930-8E8D-82319B371520}"/>
    <cellStyle name="Salida 4 4 8 3 2" xfId="28821" xr:uid="{D05FCEF8-F576-40A5-A7DA-023119E2A606}"/>
    <cellStyle name="Salida 4 4 8 4" xfId="19874" xr:uid="{F75B0B2F-4344-4444-9796-3349671CAFF6}"/>
    <cellStyle name="Salida 4 4 9" xfId="8627" xr:uid="{A9781A87-BF14-4FCB-9E73-CBCA7558C06F}"/>
    <cellStyle name="Salida 4 4 9 2" xfId="23735" xr:uid="{3822B6DF-2256-400D-A416-068F2DDD18B9}"/>
    <cellStyle name="Salida 4 5" xfId="1994" xr:uid="{F88E01D0-BBE5-4A45-B3F8-94ACAC77D0FC}"/>
    <cellStyle name="Salida 4 5 10" xfId="7603" xr:uid="{F7C3616C-DE6B-49E3-9E4F-59269B3E2AEE}"/>
    <cellStyle name="Salida 4 5 10 2" xfId="22711" xr:uid="{1EC356F9-64A2-4DEC-B950-CE9CC9426B98}"/>
    <cellStyle name="Salida 4 5 11" xfId="17219" xr:uid="{82D27CB4-A93C-4929-993A-7050D70DE518}"/>
    <cellStyle name="Salida 4 5 2" xfId="2756" xr:uid="{67C94D6D-E00E-4C62-99AE-64AD19B79AD2}"/>
    <cellStyle name="Salida 4 5 2 2" xfId="5393" xr:uid="{111A0137-9CEE-41F0-977E-2BAD1B396E30}"/>
    <cellStyle name="Salida 4 5 2 2 2" xfId="11742" xr:uid="{7E78BFFB-8E71-4469-8DDA-46A3CCD46524}"/>
    <cellStyle name="Salida 4 5 2 2 2 2" xfId="26850" xr:uid="{59008F00-5925-4880-B162-1902DDBBA4BA}"/>
    <cellStyle name="Salida 4 5 2 2 3" xfId="15874" xr:uid="{C3BA0D88-0BC6-4348-8588-5F5B4C62D1BE}"/>
    <cellStyle name="Salida 4 5 2 2 3 2" xfId="30982" xr:uid="{786BAD86-311C-4D2C-8D6D-D34D9F2E4177}"/>
    <cellStyle name="Salida 4 5 2 2 4" xfId="20501" xr:uid="{9D965679-51F6-413D-BF15-AEEFD207A0A9}"/>
    <cellStyle name="Salida 4 5 2 3" xfId="15193" xr:uid="{BF51F62C-D0A6-482F-A40E-B6A12391E2A2}"/>
    <cellStyle name="Salida 4 5 2 3 2" xfId="30301" xr:uid="{7A618464-14C5-4F15-A2CD-AA61F5DB836A}"/>
    <cellStyle name="Salida 4 5 2 4" xfId="17864" xr:uid="{23881D3E-7176-4F2B-9DB9-5D7FB19C58ED}"/>
    <cellStyle name="Salida 4 5 3" xfId="3059" xr:uid="{415FD38E-E06A-4706-AD47-39FE84E391B6}"/>
    <cellStyle name="Salida 4 5 3 2" xfId="5696" xr:uid="{716C914B-EC8D-4184-BC05-FEFDE3E30BD3}"/>
    <cellStyle name="Salida 4 5 3 2 2" xfId="12007" xr:uid="{F02752F7-5779-484F-923B-EC60D20BEA6B}"/>
    <cellStyle name="Salida 4 5 3 2 2 2" xfId="27115" xr:uid="{6857590D-67F5-491A-8536-FC3F6A061593}"/>
    <cellStyle name="Salida 4 5 3 2 3" xfId="16335" xr:uid="{83025C84-2519-4042-A6CA-5770DD315E12}"/>
    <cellStyle name="Salida 4 5 3 2 3 2" xfId="31443" xr:uid="{502C1434-74A7-47AF-8710-4BC8A67E9C0B}"/>
    <cellStyle name="Salida 4 5 3 2 4" xfId="20804" xr:uid="{DEE4A9D3-D89D-43A7-A917-E9651A76A52D}"/>
    <cellStyle name="Salida 4 5 3 3" xfId="9441" xr:uid="{CCF7597B-B115-4C74-9B14-7F3FAB268BD4}"/>
    <cellStyle name="Salida 4 5 3 3 2" xfId="24549" xr:uid="{BD6784D3-B80B-47A8-A719-D3D14C1CD5D2}"/>
    <cellStyle name="Salida 4 5 3 4" xfId="14935" xr:uid="{D39256FC-E17F-4722-B6D3-7DDF94870339}"/>
    <cellStyle name="Salida 4 5 3 4 2" xfId="30043" xr:uid="{6B044E42-C1B2-4BD5-AB8E-430BBF37FFDC}"/>
    <cellStyle name="Salida 4 5 3 5" xfId="18167" xr:uid="{FCC7285E-8376-4360-AC12-8571F2AB7E27}"/>
    <cellStyle name="Salida 4 5 4" xfId="3385" xr:uid="{7A958B37-242B-4567-9E1C-A4581B9D9AF0}"/>
    <cellStyle name="Salida 4 5 4 2" xfId="6022" xr:uid="{C2678A37-1C9F-4866-97E6-2F772280377B}"/>
    <cellStyle name="Salida 4 5 4 2 2" xfId="12333" xr:uid="{A9F0C84C-167F-4797-814E-036DE6DD9BFA}"/>
    <cellStyle name="Salida 4 5 4 2 2 2" xfId="27441" xr:uid="{B147965C-FA99-4AA5-9AE3-FC83D2534960}"/>
    <cellStyle name="Salida 4 5 4 2 3" xfId="9142" xr:uid="{1D236398-5910-4841-968F-2FF7F697C1D3}"/>
    <cellStyle name="Salida 4 5 4 2 3 2" xfId="24250" xr:uid="{D13BB42D-412E-453C-B27F-7A71340F3388}"/>
    <cellStyle name="Salida 4 5 4 2 4" xfId="21130" xr:uid="{4CA94CB7-E72C-40DA-A85C-8D96AFDE00E5}"/>
    <cellStyle name="Salida 4 5 4 3" xfId="9767" xr:uid="{78222647-8421-47A1-892D-449F80333755}"/>
    <cellStyle name="Salida 4 5 4 3 2" xfId="24875" xr:uid="{D1784A5E-8FA0-4B72-99A5-8245DFA94B51}"/>
    <cellStyle name="Salida 4 5 4 4" xfId="7399" xr:uid="{0B3AA6C0-8D0D-4751-AF4B-6ED9AA290C72}"/>
    <cellStyle name="Salida 4 5 4 4 2" xfId="22507" xr:uid="{9DD7FBF2-62E2-471E-A75B-F91E6C835E4C}"/>
    <cellStyle name="Salida 4 5 4 5" xfId="18493" xr:uid="{32E44BCF-AFD2-48E3-A025-2971E28A0819}"/>
    <cellStyle name="Salida 4 5 5" xfId="3691" xr:uid="{8A7D5BB0-24C6-4CD2-AD01-9F76C77CC0FB}"/>
    <cellStyle name="Salida 4 5 5 2" xfId="6328" xr:uid="{4AC07E2D-2F67-411B-A7D1-133216C75980}"/>
    <cellStyle name="Salida 4 5 5 2 2" xfId="12639" xr:uid="{C2D3D693-83C1-4AE0-B710-47F6DCFC31D0}"/>
    <cellStyle name="Salida 4 5 5 2 2 2" xfId="27747" xr:uid="{C9D51B1E-D9BF-4468-95BF-51F18B305049}"/>
    <cellStyle name="Salida 4 5 5 2 3" xfId="11770" xr:uid="{780847DE-BF1B-49F8-9284-66E11C14848A}"/>
    <cellStyle name="Salida 4 5 5 2 3 2" xfId="26878" xr:uid="{AA7EC424-43E0-4B01-86A5-900F1B7F6F72}"/>
    <cellStyle name="Salida 4 5 5 2 4" xfId="21436" xr:uid="{660F0D6E-D924-4801-A088-DE1A8B970B0D}"/>
    <cellStyle name="Salida 4 5 5 3" xfId="10073" xr:uid="{0B66990B-A80E-4679-BD6B-DFD721079E1F}"/>
    <cellStyle name="Salida 4 5 5 3 2" xfId="25181" xr:uid="{E42793AA-0AC0-438E-9578-0344A6B65FFA}"/>
    <cellStyle name="Salida 4 5 5 4" xfId="15724" xr:uid="{28FA3268-52E9-4AAD-889A-F24A39950B41}"/>
    <cellStyle name="Salida 4 5 5 4 2" xfId="30832" xr:uid="{6A55234C-66AD-445D-91FA-AA2AE88FD3D3}"/>
    <cellStyle name="Salida 4 5 5 5" xfId="18799" xr:uid="{2DE30AE9-56F1-4433-A82A-0072D25F3326}"/>
    <cellStyle name="Salida 4 5 6" xfId="4066" xr:uid="{88B9408A-0824-4D0F-A69C-CE98AD1C59A9}"/>
    <cellStyle name="Salida 4 5 6 2" xfId="6703" xr:uid="{FB8E5E75-8E8F-4473-8A6E-7CA668250F61}"/>
    <cellStyle name="Salida 4 5 6 2 2" xfId="13014" xr:uid="{5A3681B1-0F9E-488B-A0A9-30C25CA2DFC9}"/>
    <cellStyle name="Salida 4 5 6 2 2 2" xfId="28122" xr:uid="{756D5BF2-5D49-49BB-A6DA-DC86E4D0DA9A}"/>
    <cellStyle name="Salida 4 5 6 2 3" xfId="16690" xr:uid="{7240F11B-97EE-4D66-8182-D541EB2D7E00}"/>
    <cellStyle name="Salida 4 5 6 2 3 2" xfId="31798" xr:uid="{3629BF64-C347-4FC0-9394-47A8F3BAA90A}"/>
    <cellStyle name="Salida 4 5 6 2 4" xfId="21811" xr:uid="{C0154DCD-0C77-4C0C-BAA3-558C8C5AEA94}"/>
    <cellStyle name="Salida 4 5 6 3" xfId="10448" xr:uid="{08E15329-54EF-4167-81A7-6ED94A1A654D}"/>
    <cellStyle name="Salida 4 5 6 3 2" xfId="25556" xr:uid="{CD263292-788C-4270-97E7-F62BD8618ED2}"/>
    <cellStyle name="Salida 4 5 6 4" xfId="15869" xr:uid="{813E6D05-1F07-4B7D-BFDB-647DA7C4C187}"/>
    <cellStyle name="Salida 4 5 6 4 2" xfId="30977" xr:uid="{563B8305-2519-4D08-85DC-AA1DA7B66724}"/>
    <cellStyle name="Salida 4 5 6 5" xfId="19174" xr:uid="{13318C73-875D-42C9-AA92-7347B070D52A}"/>
    <cellStyle name="Salida 4 5 7" xfId="4631" xr:uid="{EFDF772E-18DB-4D68-B0FF-212409BD4426}"/>
    <cellStyle name="Salida 4 5 7 2" xfId="11013" xr:uid="{C2763D94-4189-4DC6-B11F-896F7745B765}"/>
    <cellStyle name="Salida 4 5 7 2 2" xfId="26121" xr:uid="{3A0036B2-FEC5-4735-BEDB-E2DBED283E53}"/>
    <cellStyle name="Salida 4 5 7 3" xfId="7908" xr:uid="{942F5E81-1074-47D2-B533-04237C715581}"/>
    <cellStyle name="Salida 4 5 7 3 2" xfId="23016" xr:uid="{0E820740-DD61-4CA7-B3DE-0CA95516EC00}"/>
    <cellStyle name="Salida 4 5 7 4" xfId="19739" xr:uid="{774DB4BC-4AAE-4B75-A8B6-9DB4BA2A79EB}"/>
    <cellStyle name="Salida 4 5 8" xfId="8492" xr:uid="{740CFDC8-A2A7-4B8B-8AB7-A4A497EE0DDD}"/>
    <cellStyle name="Salida 4 5 8 2" xfId="23600" xr:uid="{1748DB85-6E89-426F-AF2A-128DA9F8F113}"/>
    <cellStyle name="Salida 4 5 9" xfId="16116" xr:uid="{21E68195-E824-4E9F-BA46-DCB358A75E73}"/>
    <cellStyle name="Salida 4 5 9 2" xfId="31224" xr:uid="{93F227FA-566F-42B3-A74C-A119F02323F4}"/>
    <cellStyle name="Salida 5" xfId="1514" xr:uid="{00000000-0005-0000-0000-0000EE050000}"/>
    <cellStyle name="Salida 5 2" xfId="1940" xr:uid="{2B229A60-BD1E-4E8F-B06A-559D659AD43D}"/>
    <cellStyle name="Salida 5 2 10" xfId="8441" xr:uid="{4A0E2B66-6B48-4A95-8E61-6D793A81B081}"/>
    <cellStyle name="Salida 5 2 10 2" xfId="23549" xr:uid="{36A8C896-D643-4860-88D8-22BF3159B2E4}"/>
    <cellStyle name="Salida 5 2 11" xfId="16157" xr:uid="{4CD42BFF-F91B-4770-B761-382AAB56B372}"/>
    <cellStyle name="Salida 5 2 11 2" xfId="31265" xr:uid="{00FDEBDD-C26D-4A8D-95FE-D6C3D4D99EB1}"/>
    <cellStyle name="Salida 5 2 12" xfId="15872" xr:uid="{325FCEA8-BED0-4C35-8ECF-DA9A45550F82}"/>
    <cellStyle name="Salida 5 2 12 2" xfId="30980" xr:uid="{E2A1B712-257F-4353-AAA3-63EEF43DFF29}"/>
    <cellStyle name="Salida 5 2 13" xfId="17165" xr:uid="{D4B34D7F-495C-4E08-9D69-6D58BC031645}"/>
    <cellStyle name="Salida 5 2 2" xfId="2500" xr:uid="{EDD34282-0132-4092-894C-18AA07130D27}"/>
    <cellStyle name="Salida 5 2 2 2" xfId="5137" xr:uid="{F9A2E2FC-3FCA-41FF-8FBB-F5766F584A3E}"/>
    <cellStyle name="Salida 5 2 2 2 2" xfId="11501" xr:uid="{DCDE0611-8DEE-4A29-972E-4CA4BB8E7829}"/>
    <cellStyle name="Salida 5 2 2 2 2 2" xfId="26609" xr:uid="{9419C29A-8EA2-4C04-9679-0883A45D39A5}"/>
    <cellStyle name="Salida 5 2 2 2 3" xfId="14514" xr:uid="{A2E07788-B92B-4255-87EC-8F24B61BA52D}"/>
    <cellStyle name="Salida 5 2 2 2 3 2" xfId="29622" xr:uid="{3CEF98B1-A63D-4F7F-BE38-237693380306}"/>
    <cellStyle name="Salida 5 2 2 2 4" xfId="20245" xr:uid="{2369ED60-9F69-40F2-909A-2113796F697F}"/>
    <cellStyle name="Salida 5 2 2 3" xfId="8967" xr:uid="{760C9159-F2FA-4764-883B-E5B91FA04646}"/>
    <cellStyle name="Salida 5 2 2 3 2" xfId="24075" xr:uid="{55C9006A-4657-4DD0-B714-8AC461786524}"/>
    <cellStyle name="Salida 5 2 3" xfId="2716" xr:uid="{DF664AF4-8E89-4115-AB7B-08C95422F2C8}"/>
    <cellStyle name="Salida 5 2 3 2" xfId="5353" xr:uid="{9BA28743-7BD3-465C-AC28-1AF84A73C701}"/>
    <cellStyle name="Salida 5 2 3 2 2" xfId="11702" xr:uid="{D98D7320-26C9-474E-93D9-B5414119CBB4}"/>
    <cellStyle name="Salida 5 2 3 2 2 2" xfId="26810" xr:uid="{C5E768B5-5254-4D23-9CAD-927AF40735E2}"/>
    <cellStyle name="Salida 5 2 3 2 3" xfId="13954" xr:uid="{B6D6CF10-4752-4A04-A54E-379C58148140}"/>
    <cellStyle name="Salida 5 2 3 2 3 2" xfId="29062" xr:uid="{07B945F5-0687-4D47-A8CC-12EFA158DDE3}"/>
    <cellStyle name="Salida 5 2 3 2 4" xfId="20461" xr:uid="{702114F4-C5E6-4B07-9DE3-349DE8A1D3F5}"/>
    <cellStyle name="Salida 5 2 3 3" xfId="14310" xr:uid="{4AC6713F-98F4-4086-9556-B1215D01FF8A}"/>
    <cellStyle name="Salida 5 2 3 3 2" xfId="29418" xr:uid="{34C4FF2A-33AF-4988-ACBE-7B87E61A0A50}"/>
    <cellStyle name="Salida 5 2 3 4" xfId="17824" xr:uid="{12A1065E-7F9A-4F9B-B151-6462727A3CBF}"/>
    <cellStyle name="Salida 5 2 4" xfId="3019" xr:uid="{C5D48C1B-832D-4FE0-9FEE-8FA78F221945}"/>
    <cellStyle name="Salida 5 2 4 2" xfId="5656" xr:uid="{A367258F-A3A0-4828-936A-86F68275855E}"/>
    <cellStyle name="Salida 5 2 4 2 2" xfId="11967" xr:uid="{32351BA8-54EB-448A-AA33-F2E5A525FF45}"/>
    <cellStyle name="Salida 5 2 4 2 2 2" xfId="27075" xr:uid="{93CEED59-C2FA-431A-A8BD-1AE61DE65E80}"/>
    <cellStyle name="Salida 5 2 4 2 3" xfId="7740" xr:uid="{D147A213-45E0-4E6F-A739-00B935EAEBC8}"/>
    <cellStyle name="Salida 5 2 4 2 3 2" xfId="22848" xr:uid="{7F399F8E-7A6D-413E-ABD6-28D3F73CCA90}"/>
    <cellStyle name="Salida 5 2 4 2 4" xfId="20764" xr:uid="{E5F8B76E-B139-42F2-B02A-6CA985ED73EC}"/>
    <cellStyle name="Salida 5 2 4 3" xfId="9401" xr:uid="{E212A97B-B565-44E4-821E-F3FDB46BB257}"/>
    <cellStyle name="Salida 5 2 4 3 2" xfId="24509" xr:uid="{68EED3B1-F11C-4ED7-AEF8-BF37B3EF8F0D}"/>
    <cellStyle name="Salida 5 2 4 4" xfId="14531" xr:uid="{20E3EDEA-7EF3-43A1-9509-862F5101BDEC}"/>
    <cellStyle name="Salida 5 2 4 4 2" xfId="29639" xr:uid="{F24D5716-3B6D-473D-A42A-E391987F7EB3}"/>
    <cellStyle name="Salida 5 2 4 5" xfId="18127" xr:uid="{23883702-0830-49C5-8688-E32FAC4DB0CF}"/>
    <cellStyle name="Salida 5 2 5" xfId="3345" xr:uid="{6047CBB0-2801-470B-A557-FC6DCB0184BC}"/>
    <cellStyle name="Salida 5 2 5 2" xfId="5982" xr:uid="{CF3E3BBF-985D-45D9-9B96-9B33A79FC14C}"/>
    <cellStyle name="Salida 5 2 5 2 2" xfId="12293" xr:uid="{1AA58E7A-5B52-4965-9D9F-FCC4E1F541B8}"/>
    <cellStyle name="Salida 5 2 5 2 2 2" xfId="27401" xr:uid="{BB535A66-5C11-4456-9B05-E82FFF133565}"/>
    <cellStyle name="Salida 5 2 5 2 3" xfId="7412" xr:uid="{48500D17-3F76-4945-B157-29B66A2025B4}"/>
    <cellStyle name="Salida 5 2 5 2 3 2" xfId="22520" xr:uid="{8B410D7C-D3E5-4178-AFB4-BD96B1D910C3}"/>
    <cellStyle name="Salida 5 2 5 2 4" xfId="21090" xr:uid="{B97B9F95-C833-4FB6-8BFF-E9F32C7D4C15}"/>
    <cellStyle name="Salida 5 2 5 3" xfId="9727" xr:uid="{10530D35-C45F-4919-8C49-4540D377E094}"/>
    <cellStyle name="Salida 5 2 5 3 2" xfId="24835" xr:uid="{CEB5F03A-2B34-40E8-9317-6501235F8157}"/>
    <cellStyle name="Salida 5 2 5 4" xfId="13826" xr:uid="{CCE79E36-178B-411C-894E-84057838040C}"/>
    <cellStyle name="Salida 5 2 5 4 2" xfId="28934" xr:uid="{8FAD734F-988D-46D2-9C4F-F3EF7888919C}"/>
    <cellStyle name="Salida 5 2 5 5" xfId="18453" xr:uid="{C398F649-4E0C-42A3-9BEE-FB4B602498CD}"/>
    <cellStyle name="Salida 5 2 6" xfId="3651" xr:uid="{5EB94642-B5AE-458D-A661-32AA362F72F9}"/>
    <cellStyle name="Salida 5 2 6 2" xfId="6288" xr:uid="{E296257A-7682-489E-A430-78308E72424E}"/>
    <cellStyle name="Salida 5 2 6 2 2" xfId="12599" xr:uid="{F175799E-1F84-4EE3-997C-1024DAC11212}"/>
    <cellStyle name="Salida 5 2 6 2 2 2" xfId="27707" xr:uid="{871A186D-FE6B-4040-847F-26F5416BE6BA}"/>
    <cellStyle name="Salida 5 2 6 2 3" xfId="7456" xr:uid="{EF729BC7-B362-4B38-8EA0-F8B882540EC5}"/>
    <cellStyle name="Salida 5 2 6 2 3 2" xfId="22564" xr:uid="{207C96F9-58D5-442B-A7C6-9C5FC1AB55A4}"/>
    <cellStyle name="Salida 5 2 6 2 4" xfId="21396" xr:uid="{9492FBF8-7B89-49F1-8CFB-E1146C1CC506}"/>
    <cellStyle name="Salida 5 2 6 3" xfId="10033" xr:uid="{83418EE9-8FB2-4901-AE6C-046EADAC6452}"/>
    <cellStyle name="Salida 5 2 6 3 2" xfId="25141" xr:uid="{9E14CEBB-633F-4E03-A512-DBB5E745B193}"/>
    <cellStyle name="Salida 5 2 6 4" xfId="13558" xr:uid="{3126909E-EEC7-4E1E-890C-C7DF8721D670}"/>
    <cellStyle name="Salida 5 2 6 4 2" xfId="28666" xr:uid="{8C02BF12-5693-4613-8FC0-F3049BE8C486}"/>
    <cellStyle name="Salida 5 2 6 5" xfId="18759" xr:uid="{CFD8E913-C182-4588-BB43-8C8F4AE4DE05}"/>
    <cellStyle name="Salida 5 2 7" xfId="4012" xr:uid="{85BAD73A-B7F5-43DC-9597-159CC2BF90CF}"/>
    <cellStyle name="Salida 5 2 7 2" xfId="6649" xr:uid="{98C0F594-B7C5-4B33-B1F1-5777EEEFAAB6}"/>
    <cellStyle name="Salida 5 2 7 2 2" xfId="12960" xr:uid="{0669BAEB-78B2-4872-9495-02EA23EED0C5}"/>
    <cellStyle name="Salida 5 2 7 2 2 2" xfId="28068" xr:uid="{0A3B886D-15CE-4AE8-91B2-AE5190517192}"/>
    <cellStyle name="Salida 5 2 7 2 3" xfId="16650" xr:uid="{4DA2DED1-36C1-4AD6-BB34-DDC4AA016AD3}"/>
    <cellStyle name="Salida 5 2 7 2 3 2" xfId="31758" xr:uid="{A26B374C-D4F3-455A-BACD-759C48B6A6DB}"/>
    <cellStyle name="Salida 5 2 7 2 4" xfId="21757" xr:uid="{383934E1-4E34-4F3B-85F0-5B22E3BE970C}"/>
    <cellStyle name="Salida 5 2 7 3" xfId="10394" xr:uid="{EF628131-616E-476E-A536-26E0ED1E8E9C}"/>
    <cellStyle name="Salida 5 2 7 3 2" xfId="25502" xr:uid="{361C225B-07E3-4941-8A7D-BD1911EAAEDF}"/>
    <cellStyle name="Salida 5 2 7 4" xfId="7729" xr:uid="{0A098E96-56B8-4BD1-83D9-446AC5E89686}"/>
    <cellStyle name="Salida 5 2 7 4 2" xfId="22837" xr:uid="{29986151-E369-4F7C-929F-EDC8FC92F6F8}"/>
    <cellStyle name="Salida 5 2 7 5" xfId="19120" xr:uid="{CD7889DD-A295-4D6A-B8F7-E3861D1712A8}"/>
    <cellStyle name="Salida 5 2 8" xfId="4325" xr:uid="{E1A25BAE-6C30-4D2D-8DF8-BE85A7A4B3BF}"/>
    <cellStyle name="Salida 5 2 8 2" xfId="6962" xr:uid="{5BF2B33A-6028-4213-95C9-D173E03DEF6D}"/>
    <cellStyle name="Salida 5 2 8 2 2" xfId="13273" xr:uid="{4722A2B7-1B80-40BD-AB27-9ABCE88B48D5}"/>
    <cellStyle name="Salida 5 2 8 2 2 2" xfId="28381" xr:uid="{4692D036-F751-43C6-B0C4-D9173969E70F}"/>
    <cellStyle name="Salida 5 2 8 2 3" xfId="16937" xr:uid="{01A437B5-0205-4D4B-839C-03C633844A06}"/>
    <cellStyle name="Salida 5 2 8 2 3 2" xfId="32045" xr:uid="{37C2E5D5-E1E0-443E-A8F4-1D02BC78B498}"/>
    <cellStyle name="Salida 5 2 8 2 4" xfId="22070" xr:uid="{EC29D97B-D34F-4AD3-A536-37FABAF6BEC8}"/>
    <cellStyle name="Salida 5 2 8 3" xfId="10707" xr:uid="{C4A5DFAA-FDFF-40F2-8875-D1E96512095A}"/>
    <cellStyle name="Salida 5 2 8 3 2" xfId="25815" xr:uid="{7C5DA548-569D-4640-B490-0415A6464817}"/>
    <cellStyle name="Salida 5 2 8 4" xfId="7761" xr:uid="{373A2298-BD98-4078-AD82-BC352676CCF9}"/>
    <cellStyle name="Salida 5 2 8 4 2" xfId="22869" xr:uid="{86E2BA91-0885-4502-929B-F7B19D29C924}"/>
    <cellStyle name="Salida 5 2 8 5" xfId="19433" xr:uid="{8D3CB713-D042-4507-AAC0-358E0F9D4BBC}"/>
    <cellStyle name="Salida 5 2 9" xfId="4577" xr:uid="{5E3AEC92-47A3-487E-94E2-F000790AA9F4}"/>
    <cellStyle name="Salida 5 2 9 2" xfId="10959" xr:uid="{C627143A-C00F-44AD-B107-DFA699E912EB}"/>
    <cellStyle name="Salida 5 2 9 2 2" xfId="26067" xr:uid="{2E700812-E5C7-4D48-B961-B350E962FAD1}"/>
    <cellStyle name="Salida 5 2 9 3" xfId="16096" xr:uid="{7891FDAD-C27F-4BD1-8780-FF6AF4F06A75}"/>
    <cellStyle name="Salida 5 2 9 3 2" xfId="31204" xr:uid="{34F747C3-5B26-47D1-89A1-F38790446394}"/>
    <cellStyle name="Salida 5 2 9 4" xfId="19685" xr:uid="{80D62EF4-2C2D-4CE3-BA82-07267A371365}"/>
    <cellStyle name="Salida 5 3" xfId="1793" xr:uid="{376B9344-0D87-442D-B470-1E25547C1FA9}"/>
    <cellStyle name="Salida 5 3 10" xfId="8270" xr:uid="{062EECCE-BC8C-4550-9878-433347769214}"/>
    <cellStyle name="Salida 5 3 10 2" xfId="23378" xr:uid="{24271EDC-790A-44D9-AA2D-D24E0A0691B3}"/>
    <cellStyle name="Salida 5 3 11" xfId="14066" xr:uid="{56146089-5EC0-49FA-93D4-BFB984C30EAB}"/>
    <cellStyle name="Salida 5 3 11 2" xfId="29174" xr:uid="{37C298C8-8652-4AF6-B589-34884500B38A}"/>
    <cellStyle name="Salida 5 3 12" xfId="15855" xr:uid="{96A0A683-409C-462D-A0BA-CE63E6A73716}"/>
    <cellStyle name="Salida 5 3 12 2" xfId="30963" xr:uid="{A07B6785-432D-4A4A-BDFA-93A2B02735DA}"/>
    <cellStyle name="Salida 5 3 13" xfId="17018" xr:uid="{2F42A6E7-1803-4892-9C9C-FF2011F65A3B}"/>
    <cellStyle name="Salida 5 3 2" xfId="2353" xr:uid="{C85A5C40-BD48-4DDD-B61A-0FE0DF3227D5}"/>
    <cellStyle name="Salida 5 3 2 2" xfId="4990" xr:uid="{1C2B5F90-9646-4AA1-BC6D-712A8E4E6132}"/>
    <cellStyle name="Salida 5 3 2 2 2" xfId="11354" xr:uid="{7C264573-2FA7-40F2-A62D-C18D7208CA9E}"/>
    <cellStyle name="Salida 5 3 2 2 2 2" xfId="26462" xr:uid="{E36D37D6-5224-4C32-8578-8D4BE6BF4AAB}"/>
    <cellStyle name="Salida 5 3 2 2 3" xfId="7193" xr:uid="{575084DF-9B4A-4A3B-9E35-182FAF9B7343}"/>
    <cellStyle name="Salida 5 3 2 2 3 2" xfId="22301" xr:uid="{61F5FF8B-F4AA-4084-89A7-44D5114078AE}"/>
    <cellStyle name="Salida 5 3 2 2 4" xfId="20098" xr:uid="{85F748E8-8BC9-4B43-AE7B-21D4CAD90D18}"/>
    <cellStyle name="Salida 5 3 2 3" xfId="8820" xr:uid="{FE6BEB5F-0AC9-47A2-8441-C3AE0B8FDDA7}"/>
    <cellStyle name="Salida 5 3 2 3 2" xfId="23928" xr:uid="{9CD9EFCE-228A-4DB4-82A3-506D231D649B}"/>
    <cellStyle name="Salida 5 3 3" xfId="2266" xr:uid="{9D72ED80-DEC2-46F1-8EA9-2B64D07A9C4E}"/>
    <cellStyle name="Salida 5 3 3 2" xfId="4903" xr:uid="{C5488B5A-2DFB-438D-9EDF-82B458900360}"/>
    <cellStyle name="Salida 5 3 3 2 2" xfId="11267" xr:uid="{512846FF-2352-4581-9B74-7F13563A2940}"/>
    <cellStyle name="Salida 5 3 3 2 2 2" xfId="26375" xr:uid="{DEBD6590-192D-4A70-B015-11D6147E7C31}"/>
    <cellStyle name="Salida 5 3 3 2 3" xfId="15974" xr:uid="{D7A9F4CC-8122-4C40-856C-1E07B115991B}"/>
    <cellStyle name="Salida 5 3 3 2 3 2" xfId="31082" xr:uid="{43981C0F-563D-4D6E-BB36-B11B6F6E3977}"/>
    <cellStyle name="Salida 5 3 3 2 4" xfId="20011" xr:uid="{A1D2EA6D-6577-4DD1-ADE8-D5D774B2306D}"/>
    <cellStyle name="Salida 5 3 3 3" xfId="15721" xr:uid="{0BD607CB-5FD7-4F63-8595-E3101FBF20D8}"/>
    <cellStyle name="Salida 5 3 3 3 2" xfId="30829" xr:uid="{23BFC35F-9A0B-4738-9FA2-6F66EDD33D14}"/>
    <cellStyle name="Salida 5 3 3 4" xfId="17491" xr:uid="{A7C421AE-900C-4BDF-8B58-1C98E872A1D2}"/>
    <cellStyle name="Salida 5 3 4" xfId="2330" xr:uid="{7BFF125E-2E75-405A-8560-F1315F4A3BDA}"/>
    <cellStyle name="Salida 5 3 4 2" xfId="4967" xr:uid="{267ED907-F598-4DD2-B3B3-875D9CA23DCD}"/>
    <cellStyle name="Salida 5 3 4 2 2" xfId="11331" xr:uid="{0A5E3D61-CE83-4044-8413-AC3832FAAABC}"/>
    <cellStyle name="Salida 5 3 4 2 2 2" xfId="26439" xr:uid="{C4AED5E9-92B7-4920-9443-5812406EBD8D}"/>
    <cellStyle name="Salida 5 3 4 2 3" xfId="13782" xr:uid="{46900E1A-54D7-4D05-9C8F-B9DA1D8BF753}"/>
    <cellStyle name="Salida 5 3 4 2 3 2" xfId="28890" xr:uid="{A3C3B63C-71F9-4AC5-B1FC-45A9B4B3AEFF}"/>
    <cellStyle name="Salida 5 3 4 2 4" xfId="20075" xr:uid="{BE285199-FCC6-4365-9385-D1B55CF76064}"/>
    <cellStyle name="Salida 5 3 4 3" xfId="8797" xr:uid="{0B1101CF-4350-4671-B200-C1580661F770}"/>
    <cellStyle name="Salida 5 3 4 3 2" xfId="23905" xr:uid="{E1EF4C50-9F60-44F1-B5A8-59B97CBE8190}"/>
    <cellStyle name="Salida 5 3 4 4" xfId="7444" xr:uid="{F8BEF3F1-1EAA-44DB-9CE4-162F5E0FC1D8}"/>
    <cellStyle name="Salida 5 3 4 4 2" xfId="22552" xr:uid="{7EDCF97C-5E92-4137-BAC1-7EABA5FDA816}"/>
    <cellStyle name="Salida 5 3 4 5" xfId="17555" xr:uid="{5DEF252B-D1B8-4481-8127-07E01E8D9B82}"/>
    <cellStyle name="Salida 5 3 5" xfId="2280" xr:uid="{D5CB5EF5-5EAB-40AE-B77A-DEB52A11BE2A}"/>
    <cellStyle name="Salida 5 3 5 2" xfId="4917" xr:uid="{721EAB8F-FE30-4863-835A-28372C2BAC64}"/>
    <cellStyle name="Salida 5 3 5 2 2" xfId="11281" xr:uid="{4B980BF3-BCB9-41CD-A081-652C03E22190}"/>
    <cellStyle name="Salida 5 3 5 2 2 2" xfId="26389" xr:uid="{69656393-E241-4908-9EE1-99D5FD425A97}"/>
    <cellStyle name="Salida 5 3 5 2 3" xfId="14183" xr:uid="{2C86672B-183F-46E9-8785-C2CB1AAA6EE8}"/>
    <cellStyle name="Salida 5 3 5 2 3 2" xfId="29291" xr:uid="{8F459CA6-29A0-4612-B6DD-D22C2E436AA3}"/>
    <cellStyle name="Salida 5 3 5 2 4" xfId="20025" xr:uid="{61749B25-1387-430D-82E3-A0033F886D1D}"/>
    <cellStyle name="Salida 5 3 5 3" xfId="8747" xr:uid="{736D60BD-90DB-4BD6-8205-D281B1ED3340}"/>
    <cellStyle name="Salida 5 3 5 3 2" xfId="23855" xr:uid="{83BED422-AEC6-4EA5-9097-2AC2138AF469}"/>
    <cellStyle name="Salida 5 3 5 4" xfId="16314" xr:uid="{F706DC7B-CFB1-4D77-8010-C17E12DF144F}"/>
    <cellStyle name="Salida 5 3 5 4 2" xfId="31422" xr:uid="{0F1D3143-9B50-4E43-B599-3914DC7DBAE2}"/>
    <cellStyle name="Salida 5 3 5 5" xfId="17505" xr:uid="{0258084E-0F87-432A-8EC2-BFE64C7DD80F}"/>
    <cellStyle name="Salida 5 3 6" xfId="2296" xr:uid="{7EB8EF24-4936-4276-B3BB-5393043B29EF}"/>
    <cellStyle name="Salida 5 3 6 2" xfId="4933" xr:uid="{AF9DACFC-AC97-49A6-9269-D5A19ABE711A}"/>
    <cellStyle name="Salida 5 3 6 2 2" xfId="11297" xr:uid="{3C771745-2F7C-4EB6-89A0-EDB75E1BB564}"/>
    <cellStyle name="Salida 5 3 6 2 2 2" xfId="26405" xr:uid="{F553B825-21B1-419B-BBE4-29E603AF656C}"/>
    <cellStyle name="Salida 5 3 6 2 3" xfId="15978" xr:uid="{4F5BED6E-66C6-4329-97E3-33A0C883DA09}"/>
    <cellStyle name="Salida 5 3 6 2 3 2" xfId="31086" xr:uid="{916FC9F6-DFFE-4A06-9E74-53277236CBF5}"/>
    <cellStyle name="Salida 5 3 6 2 4" xfId="20041" xr:uid="{92BE8CA4-6C54-4317-9BF3-2A8702451287}"/>
    <cellStyle name="Salida 5 3 6 3" xfId="8763" xr:uid="{5A3190E2-F434-4F67-A545-999460BE76AA}"/>
    <cellStyle name="Salida 5 3 6 3 2" xfId="23871" xr:uid="{4AB79777-BD59-41E3-8543-A50132AA6DC0}"/>
    <cellStyle name="Salida 5 3 6 4" xfId="15277" xr:uid="{C05276B4-1940-4993-90F1-9FC684F0C6A6}"/>
    <cellStyle name="Salida 5 3 6 4 2" xfId="30385" xr:uid="{30AD896B-9FCE-4508-92E4-35FDBC8E33F4}"/>
    <cellStyle name="Salida 5 3 6 5" xfId="17521" xr:uid="{10A96102-8DC9-4EE7-A65C-23D83A847C6B}"/>
    <cellStyle name="Salida 5 3 7" xfId="3865" xr:uid="{B6A4C008-3E42-4FB0-A846-39076ED01F05}"/>
    <cellStyle name="Salida 5 3 7 2" xfId="6502" xr:uid="{9BBC3394-9970-49BA-AD27-CEEB867E72C4}"/>
    <cellStyle name="Salida 5 3 7 2 2" xfId="12813" xr:uid="{C6EEA696-29A4-4A56-A04D-7C2E96013A16}"/>
    <cellStyle name="Salida 5 3 7 2 2 2" xfId="27921" xr:uid="{2818EC7A-81AF-4BA6-93DC-6EED62C0081D}"/>
    <cellStyle name="Salida 5 3 7 2 3" xfId="15941" xr:uid="{6B3D07FE-7C8E-4F23-B190-9716E84FDEFB}"/>
    <cellStyle name="Salida 5 3 7 2 3 2" xfId="31049" xr:uid="{4957C5DA-EFE7-4176-A98C-94B7EED158D3}"/>
    <cellStyle name="Salida 5 3 7 2 4" xfId="21610" xr:uid="{839A404B-E990-4883-AC17-904C00304F79}"/>
    <cellStyle name="Salida 5 3 7 3" xfId="10247" xr:uid="{A4E898D4-3CC2-4A53-B2C8-C3FD32A1F3CD}"/>
    <cellStyle name="Salida 5 3 7 3 2" xfId="25355" xr:uid="{56729D4C-C110-40EF-9C57-150153629DF6}"/>
    <cellStyle name="Salida 5 3 7 4" xfId="14676" xr:uid="{A89C1A23-4040-44DE-ADB8-6365296613D0}"/>
    <cellStyle name="Salida 5 3 7 4 2" xfId="29784" xr:uid="{D5737C6A-295B-4AA6-97C8-6B16D3110E52}"/>
    <cellStyle name="Salida 5 3 7 5" xfId="18973" xr:uid="{5365C0F6-686B-4DD0-B009-599E6FD1F600}"/>
    <cellStyle name="Salida 5 3 8" xfId="4247" xr:uid="{A8CCCBA5-7024-4572-8912-025259B1E1E0}"/>
    <cellStyle name="Salida 5 3 8 2" xfId="6884" xr:uid="{1F5E6A18-93D9-426D-8566-C022036BF775}"/>
    <cellStyle name="Salida 5 3 8 2 2" xfId="13195" xr:uid="{E9CFE453-92D1-4269-9759-8A46230C278B}"/>
    <cellStyle name="Salida 5 3 8 2 2 2" xfId="28303" xr:uid="{8A003B85-025C-4D6D-86F6-E0F65831DE28}"/>
    <cellStyle name="Salida 5 3 8 2 3" xfId="16859" xr:uid="{9FB18716-4357-4210-9D6E-C1D98E7B2592}"/>
    <cellStyle name="Salida 5 3 8 2 3 2" xfId="31967" xr:uid="{375A1B63-8212-459C-8104-E6F689A8C4BE}"/>
    <cellStyle name="Salida 5 3 8 2 4" xfId="21992" xr:uid="{79DD5970-DFD3-4F1F-9079-92612855C178}"/>
    <cellStyle name="Salida 5 3 8 3" xfId="10629" xr:uid="{8A332F84-673F-4980-8C7B-450CF52875A4}"/>
    <cellStyle name="Salida 5 3 8 3 2" xfId="25737" xr:uid="{26F35D31-6533-43D1-B7DB-2EF390D3FFC9}"/>
    <cellStyle name="Salida 5 3 8 4" xfId="7531" xr:uid="{F428127A-07A2-453E-B7C0-9FA7B451B491}"/>
    <cellStyle name="Salida 5 3 8 4 2" xfId="22639" xr:uid="{91C0FE9B-3A56-4C2B-B52C-7D0FD974A309}"/>
    <cellStyle name="Salida 5 3 8 5" xfId="19355" xr:uid="{C3F3B444-AC9C-45C1-B02F-E0B6496AE552}"/>
    <cellStyle name="Salida 5 3 9" xfId="4430" xr:uid="{093BE740-DC15-4734-BDE4-05A68B03FBEE}"/>
    <cellStyle name="Salida 5 3 9 2" xfId="10812" xr:uid="{43D02A18-161F-40B5-A661-FC4B4ADBF493}"/>
    <cellStyle name="Salida 5 3 9 2 2" xfId="25920" xr:uid="{8E44DE05-2EBE-4157-AD91-6714E3329922}"/>
    <cellStyle name="Salida 5 3 9 3" xfId="14460" xr:uid="{9B0D8F63-8F19-4CDF-8E9E-1172B2EFBDB4}"/>
    <cellStyle name="Salida 5 3 9 3 2" xfId="29568" xr:uid="{19AFFDD4-8219-4AA3-92E9-4A8DB5E7E28A}"/>
    <cellStyle name="Salida 5 3 9 4" xfId="19538" xr:uid="{B5F1255A-8D8F-4AFF-939D-D1FA61D9B896}"/>
    <cellStyle name="Salida 5 4" xfId="2130" xr:uid="{3EBFA2A2-733A-4183-BEE0-602168E76256}"/>
    <cellStyle name="Salida 5 4 10" xfId="7503" xr:uid="{43B80704-6FA1-4783-9437-8BCE11EC9225}"/>
    <cellStyle name="Salida 5 4 10 2" xfId="22611" xr:uid="{2117673A-04EE-451E-A5EF-657D51D75854}"/>
    <cellStyle name="Salida 5 4 11" xfId="15745" xr:uid="{B3A397BC-5F39-4AE0-AAF8-CD1664274C79}"/>
    <cellStyle name="Salida 5 4 11 2" xfId="30853" xr:uid="{51EDBA5F-F373-4F84-A69F-8712213410AF}"/>
    <cellStyle name="Salida 5 4 12" xfId="17355" xr:uid="{6D8932EC-02B5-4100-96D9-476D08F5D14C}"/>
    <cellStyle name="Salida 5 4 2" xfId="2620" xr:uid="{AEE49D7A-432A-4740-9298-46944EB555F5}"/>
    <cellStyle name="Salida 5 4 2 2" xfId="5257" xr:uid="{29540714-B931-4447-B787-6CD6AAF2BA69}"/>
    <cellStyle name="Salida 5 4 2 2 2" xfId="11621" xr:uid="{FBF58442-7725-413C-8305-5CE4EBDCD609}"/>
    <cellStyle name="Salida 5 4 2 2 2 2" xfId="26729" xr:uid="{3C71F513-0ABF-4A7F-907B-D26A088D145B}"/>
    <cellStyle name="Salida 5 4 2 2 3" xfId="13961" xr:uid="{FC13978E-F747-4FC0-9671-B5E8EDFE8C77}"/>
    <cellStyle name="Salida 5 4 2 2 3 2" xfId="29069" xr:uid="{B03C8F18-7F65-4D03-955F-96477BFA9B67}"/>
    <cellStyle name="Salida 5 4 2 2 4" xfId="20365" xr:uid="{757FF3A2-5F33-477E-8356-FC516C5CC02B}"/>
    <cellStyle name="Salida 5 4 2 3" xfId="9087" xr:uid="{F0E37487-080F-4B23-9B9C-F01F6706AB65}"/>
    <cellStyle name="Salida 5 4 2 3 2" xfId="24195" xr:uid="{5F37A27A-6D68-4528-A7DA-5A0EB33493F5}"/>
    <cellStyle name="Salida 5 4 2 4" xfId="13889" xr:uid="{ADE4093D-E18E-4EE0-A43A-43C16ECE7427}"/>
    <cellStyle name="Salida 5 4 2 4 2" xfId="28997" xr:uid="{B74B29B9-A400-4A40-A0A2-579EB30EA2FD}"/>
    <cellStyle name="Salida 5 4 2 5" xfId="13519" xr:uid="{642607D2-2982-458D-8CF4-2C1BB3971138}"/>
    <cellStyle name="Salida 5 4 2 5 2" xfId="28627" xr:uid="{0EC69A99-97F6-4864-8D51-4AF6DA9EE5E1}"/>
    <cellStyle name="Salida 5 4 2 6" xfId="17728" xr:uid="{653EFBF6-4675-4D86-8229-5417DE2D0BEF}"/>
    <cellStyle name="Salida 5 4 3" xfId="2885" xr:uid="{BABDE768-C500-459E-AB67-0F3A386C8678}"/>
    <cellStyle name="Salida 5 4 3 2" xfId="5522" xr:uid="{48F8DE92-F4A6-46A2-BF80-8724807724C6}"/>
    <cellStyle name="Salida 5 4 3 2 2" xfId="11833" xr:uid="{7C4FF19C-38DE-43C8-8FC0-E4C3837ABF23}"/>
    <cellStyle name="Salida 5 4 3 2 2 2" xfId="26941" xr:uid="{EDBFA1A7-82E6-4ED1-B833-D123D0E6B5BE}"/>
    <cellStyle name="Salida 5 4 3 2 3" xfId="15126" xr:uid="{214F382C-A44A-4EC1-BF29-62166C020E4B}"/>
    <cellStyle name="Salida 5 4 3 2 3 2" xfId="30234" xr:uid="{E4D4613C-D272-4A15-8ED2-0647B9BEC8F8}"/>
    <cellStyle name="Salida 5 4 3 2 4" xfId="20630" xr:uid="{D64F8C44-AF8B-47B4-A79A-7EE2C4B82945}"/>
    <cellStyle name="Salida 5 4 3 3" xfId="14008" xr:uid="{7B6ED8C2-D72F-4347-A702-0CE1EB77C101}"/>
    <cellStyle name="Salida 5 4 3 3 2" xfId="29116" xr:uid="{264A66E5-68FF-4812-9291-70449CA2B2EE}"/>
    <cellStyle name="Salida 5 4 3 4" xfId="17993" xr:uid="{B817B772-2039-46FC-8FA3-BFE8C0B2D01C}"/>
    <cellStyle name="Salida 5 4 4" xfId="3188" xr:uid="{90532E21-CA0D-424D-9C81-279E7D8BCCF3}"/>
    <cellStyle name="Salida 5 4 4 2" xfId="5825" xr:uid="{DFF6EDCF-7579-452E-B89E-275FC7F80EAB}"/>
    <cellStyle name="Salida 5 4 4 2 2" xfId="12136" xr:uid="{2E6484CF-6A99-4D5E-81C1-6BFF063FBC58}"/>
    <cellStyle name="Salida 5 4 4 2 2 2" xfId="27244" xr:uid="{D1F548A1-837F-4BB7-8A02-51AF2D4193CB}"/>
    <cellStyle name="Salida 5 4 4 2 3" xfId="11674" xr:uid="{54426E84-FEC8-44DA-9540-4BF14445C798}"/>
    <cellStyle name="Salida 5 4 4 2 3 2" xfId="26782" xr:uid="{95E05E2D-BC4D-4BA1-ACA1-579D73588F5B}"/>
    <cellStyle name="Salida 5 4 4 2 4" xfId="20933" xr:uid="{B56DA8B1-8D76-4A19-B2ED-4AD3DE9611F9}"/>
    <cellStyle name="Salida 5 4 4 3" xfId="9570" xr:uid="{640D0BC8-67A0-4659-B0F1-4E7021B60444}"/>
    <cellStyle name="Salida 5 4 4 3 2" xfId="24678" xr:uid="{A7CBC647-12D9-4604-857A-6F9CD5DDC4BF}"/>
    <cellStyle name="Salida 5 4 4 4" xfId="11223" xr:uid="{040D44C1-AA9C-4257-BD52-2D63D36F2BDC}"/>
    <cellStyle name="Salida 5 4 4 4 2" xfId="26331" xr:uid="{0BA8278D-4218-459A-A6AA-B29659B2DF96}"/>
    <cellStyle name="Salida 5 4 4 5" xfId="18296" xr:uid="{40D77944-79F9-4E38-BB3A-7E6FED1EAE08}"/>
    <cellStyle name="Salida 5 4 5" xfId="3514" xr:uid="{A52A2886-D16C-4892-9A38-E0BFB700CC3B}"/>
    <cellStyle name="Salida 5 4 5 2" xfId="6151" xr:uid="{F521D0A4-2E1D-43C9-9226-2DE139802669}"/>
    <cellStyle name="Salida 5 4 5 2 2" xfId="12462" xr:uid="{DF7EC45B-ADE5-44FB-841F-5A3347C79AB8}"/>
    <cellStyle name="Salida 5 4 5 2 2 2" xfId="27570" xr:uid="{2945F8E7-BD9C-4B95-ACC6-CA110BDE79C8}"/>
    <cellStyle name="Salida 5 4 5 2 3" xfId="16101" xr:uid="{C59EDE13-3362-4142-8A4F-808C556A3F6F}"/>
    <cellStyle name="Salida 5 4 5 2 3 2" xfId="31209" xr:uid="{D4D303AE-4F15-4DF7-BD10-F7B731CB41A5}"/>
    <cellStyle name="Salida 5 4 5 2 4" xfId="21259" xr:uid="{ECB85444-07FB-4783-AEEC-0591556AD101}"/>
    <cellStyle name="Salida 5 4 5 3" xfId="9896" xr:uid="{E320CE86-956A-414B-9208-A7A2181FB8D7}"/>
    <cellStyle name="Salida 5 4 5 3 2" xfId="25004" xr:uid="{DA2A8113-3B89-4339-BD8A-30643FC24E65}"/>
    <cellStyle name="Salida 5 4 5 4" xfId="14847" xr:uid="{DEEEFA18-23D1-49A9-953C-D5DFB8D186A4}"/>
    <cellStyle name="Salida 5 4 5 4 2" xfId="29955" xr:uid="{13C770E6-E5BB-4E86-8E2B-34B1CE85A33C}"/>
    <cellStyle name="Salida 5 4 5 5" xfId="18622" xr:uid="{F4485F9E-3A73-4CA9-A08F-EA02EB87C0F2}"/>
    <cellStyle name="Salida 5 4 6" xfId="3820" xr:uid="{462664B1-447C-451D-9452-78C48C899F34}"/>
    <cellStyle name="Salida 5 4 6 2" xfId="6457" xr:uid="{D9CE7FAB-9B27-4912-B9EF-B40FFDBBB413}"/>
    <cellStyle name="Salida 5 4 6 2 2" xfId="12768" xr:uid="{883E58B2-4203-4572-8716-9399B4ED58BB}"/>
    <cellStyle name="Salida 5 4 6 2 2 2" xfId="27876" xr:uid="{6F47D288-56FF-41D8-88DE-725EC27D52FC}"/>
    <cellStyle name="Salida 5 4 6 2 3" xfId="14521" xr:uid="{C67F2903-8FB1-46B4-8391-1FC78E34325D}"/>
    <cellStyle name="Salida 5 4 6 2 3 2" xfId="29629" xr:uid="{1BD56F06-318C-4EA0-9FBB-BAD218BE21C0}"/>
    <cellStyle name="Salida 5 4 6 2 4" xfId="21565" xr:uid="{22669ABB-B1B5-4DF6-9857-092F4EAD3FB6}"/>
    <cellStyle name="Salida 5 4 6 3" xfId="10202" xr:uid="{C736AF15-BA5B-4F5E-B1B4-53F3294D816C}"/>
    <cellStyle name="Salida 5 4 6 3 2" xfId="25310" xr:uid="{F39F26DB-8087-42B2-AC3C-DE84126672D8}"/>
    <cellStyle name="Salida 5 4 6 4" xfId="7594" xr:uid="{8945DB88-94FA-47C7-A174-8BC02C2BE7D4}"/>
    <cellStyle name="Salida 5 4 6 4 2" xfId="22702" xr:uid="{79A9C572-ED75-419A-9D10-6CBC50519869}"/>
    <cellStyle name="Salida 5 4 6 5" xfId="18928" xr:uid="{A5C498D6-21C4-4272-BD3B-CD71D0C3C585}"/>
    <cellStyle name="Salida 5 4 7" xfId="4202" xr:uid="{A86E0E44-A37D-48F5-990F-9368AF066F20}"/>
    <cellStyle name="Salida 5 4 7 2" xfId="6839" xr:uid="{D933EBD3-36F8-4458-935A-D16172738AA8}"/>
    <cellStyle name="Salida 5 4 7 2 2" xfId="13150" xr:uid="{48886CEF-50AB-4DB9-B355-56C212FA7A8D}"/>
    <cellStyle name="Salida 5 4 7 2 2 2" xfId="28258" xr:uid="{15835C8D-4FDC-4CF3-B4A2-231BB8EE667D}"/>
    <cellStyle name="Salida 5 4 7 2 3" xfId="16819" xr:uid="{3B43B853-B638-4402-95DD-58D1879A5F30}"/>
    <cellStyle name="Salida 5 4 7 2 3 2" xfId="31927" xr:uid="{B3992044-A945-47C2-BB93-45DD0654A4A5}"/>
    <cellStyle name="Salida 5 4 7 2 4" xfId="21947" xr:uid="{FE52ACDE-83AD-4701-964F-0520E4E5043D}"/>
    <cellStyle name="Salida 5 4 7 3" xfId="10584" xr:uid="{C823714C-E224-46E8-ABBC-A0930E956C85}"/>
    <cellStyle name="Salida 5 4 7 3 2" xfId="25692" xr:uid="{D06BF45D-9AB5-4B3E-B670-3C99DA733E30}"/>
    <cellStyle name="Salida 5 4 7 4" xfId="16287" xr:uid="{8F91B7D6-717A-46B1-8638-497BCA487F8D}"/>
    <cellStyle name="Salida 5 4 7 4 2" xfId="31395" xr:uid="{40BDD33F-3BDD-4BF8-9A2D-E3B98F1F806A}"/>
    <cellStyle name="Salida 5 4 7 5" xfId="19310" xr:uid="{F13779F9-C1C0-43CB-9189-2465986D82A5}"/>
    <cellStyle name="Salida 5 4 8" xfId="4767" xr:uid="{2507316A-AFBD-44A1-9741-E53334B8F3C8}"/>
    <cellStyle name="Salida 5 4 8 2" xfId="11149" xr:uid="{42918980-BAA6-43E0-97E2-333C888B3AC5}"/>
    <cellStyle name="Salida 5 4 8 2 2" xfId="26257" xr:uid="{FF4D82C6-6F2A-4B52-8CA4-BA62C20EE736}"/>
    <cellStyle name="Salida 5 4 8 3" xfId="15092" xr:uid="{66A07444-0025-4ED7-96B9-64BFAE656929}"/>
    <cellStyle name="Salida 5 4 8 3 2" xfId="30200" xr:uid="{8BF7957D-A6EE-46EF-8211-050166B4361C}"/>
    <cellStyle name="Salida 5 4 8 4" xfId="19875" xr:uid="{5B848FC1-0E53-414E-81F2-22B60AB5785D}"/>
    <cellStyle name="Salida 5 4 9" xfId="8628" xr:uid="{84FF79BA-97D7-4086-9D6E-483F0CEF92DA}"/>
    <cellStyle name="Salida 5 4 9 2" xfId="23736" xr:uid="{C5F067D3-9FBB-48AA-AA4E-A4F65D97E7D6}"/>
    <cellStyle name="Salida 5 5" xfId="1993" xr:uid="{CBEC737E-DD4E-49D6-9CF5-917858BE24D8}"/>
    <cellStyle name="Salida 5 5 10" xfId="8114" xr:uid="{754A6611-949C-4E61-B270-D24237F0E608}"/>
    <cellStyle name="Salida 5 5 10 2" xfId="23222" xr:uid="{FB147C04-7766-4F52-9AC7-EB7B6C2BAE8C}"/>
    <cellStyle name="Salida 5 5 11" xfId="17218" xr:uid="{EAAA895F-0302-45BE-BC9E-589CA166B6DB}"/>
    <cellStyle name="Salida 5 5 2" xfId="2755" xr:uid="{D998399E-AE82-44E5-894D-825D9D6CBC71}"/>
    <cellStyle name="Salida 5 5 2 2" xfId="5392" xr:uid="{1CE8151D-AF7E-40BE-A678-7A2E77BE5A33}"/>
    <cellStyle name="Salida 5 5 2 2 2" xfId="11741" xr:uid="{97A2B1D2-F9FF-40FB-85EC-41D67FF59AD6}"/>
    <cellStyle name="Salida 5 5 2 2 2 2" xfId="26849" xr:uid="{6654FE83-AE16-4AD4-BD1F-4829345E33D3}"/>
    <cellStyle name="Salida 5 5 2 2 3" xfId="8167" xr:uid="{BA9A515B-7F7F-4C81-852C-9E72B083BF15}"/>
    <cellStyle name="Salida 5 5 2 2 3 2" xfId="23275" xr:uid="{A99FDD46-8863-4B93-9365-45B1E6515404}"/>
    <cellStyle name="Salida 5 5 2 2 4" xfId="20500" xr:uid="{50C9E7DB-51D4-40F0-9DDF-2D205247EF39}"/>
    <cellStyle name="Salida 5 5 2 3" xfId="7197" xr:uid="{3D499F5B-4EF9-4D28-ADC0-1810DBA56A22}"/>
    <cellStyle name="Salida 5 5 2 3 2" xfId="22305" xr:uid="{79ADA272-01C1-4107-AFD0-5D740DBBF1E0}"/>
    <cellStyle name="Salida 5 5 2 4" xfId="17863" xr:uid="{40BCB227-E009-4D2D-8C50-5BF789B416FD}"/>
    <cellStyle name="Salida 5 5 3" xfId="3058" xr:uid="{6E82BC5F-E7FB-4EEE-BCDE-9E8AC4CEADC7}"/>
    <cellStyle name="Salida 5 5 3 2" xfId="5695" xr:uid="{5905C389-A758-4093-A8AA-74B28EFE68A4}"/>
    <cellStyle name="Salida 5 5 3 2 2" xfId="12006" xr:uid="{8C0B00FB-B84E-42CE-8246-AB09B0054082}"/>
    <cellStyle name="Salida 5 5 3 2 2 2" xfId="27114" xr:uid="{63EDC487-B0C3-4C32-B58E-8F94AA244E01}"/>
    <cellStyle name="Salida 5 5 3 2 3" xfId="8155" xr:uid="{98B1869A-C895-4891-B128-CD7B254A3F79}"/>
    <cellStyle name="Salida 5 5 3 2 3 2" xfId="23263" xr:uid="{82CDBC9A-4420-4F10-8ADC-ECE0C1895B56}"/>
    <cellStyle name="Salida 5 5 3 2 4" xfId="20803" xr:uid="{EEA64248-44B4-4E36-9E50-291D5F972827}"/>
    <cellStyle name="Salida 5 5 3 3" xfId="9440" xr:uid="{F3A93034-06B7-4EC3-99E2-E72C3A7B8FAA}"/>
    <cellStyle name="Salida 5 5 3 3 2" xfId="24548" xr:uid="{9D4464EC-ABA7-4237-B609-82C7BDCBF939}"/>
    <cellStyle name="Salida 5 5 3 4" xfId="15701" xr:uid="{FB4AA104-0D2F-425D-9AE5-79D8A4C5D571}"/>
    <cellStyle name="Salida 5 5 3 4 2" xfId="30809" xr:uid="{9E4816E2-452E-4F6B-8BE6-3352FF3911C2}"/>
    <cellStyle name="Salida 5 5 3 5" xfId="18166" xr:uid="{C88B5A69-2E74-4FB8-8C6F-6A8D25A58A54}"/>
    <cellStyle name="Salida 5 5 4" xfId="3384" xr:uid="{45A6421B-24C7-46AD-966F-2C9135AD3E7C}"/>
    <cellStyle name="Salida 5 5 4 2" xfId="6021" xr:uid="{CFB9A8B8-FBFB-4BDA-89D5-ACBDFB7ED484}"/>
    <cellStyle name="Salida 5 5 4 2 2" xfId="12332" xr:uid="{46A89A2E-66CD-4456-AC6C-643A5E3268C8}"/>
    <cellStyle name="Salida 5 5 4 2 2 2" xfId="27440" xr:uid="{D8377C65-87F8-424C-A993-E6D51D9A7DF7}"/>
    <cellStyle name="Salida 5 5 4 2 3" xfId="16566" xr:uid="{023F8FC0-D2D0-4337-A4B8-A93FE8251EE2}"/>
    <cellStyle name="Salida 5 5 4 2 3 2" xfId="31674" xr:uid="{E22D1DA4-39A9-4AC4-905F-6650B0CDC1DE}"/>
    <cellStyle name="Salida 5 5 4 2 4" xfId="21129" xr:uid="{C2ADCC5A-BBFB-4D3A-82D5-9A97942C09F9}"/>
    <cellStyle name="Salida 5 5 4 3" xfId="9766" xr:uid="{F90BC826-AD46-4388-AC8A-09CEF06A3F53}"/>
    <cellStyle name="Salida 5 5 4 3 2" xfId="24874" xr:uid="{F62E045C-77F7-4974-821F-9943B4C7CF19}"/>
    <cellStyle name="Salida 5 5 4 4" xfId="15388" xr:uid="{AE1D80B1-4A0A-4FB3-93B9-A5BFC2E5F949}"/>
    <cellStyle name="Salida 5 5 4 4 2" xfId="30496" xr:uid="{31FF4183-2766-43D1-94DB-117742422BB7}"/>
    <cellStyle name="Salida 5 5 4 5" xfId="18492" xr:uid="{043E12C5-7648-4D33-9E11-7CF697130D6A}"/>
    <cellStyle name="Salida 5 5 5" xfId="3690" xr:uid="{EB72CBC3-BCD2-47F5-9F7C-C114F1DBFF94}"/>
    <cellStyle name="Salida 5 5 5 2" xfId="6327" xr:uid="{0160F521-8BA6-477C-AB4F-AF4F5F349A35}"/>
    <cellStyle name="Salida 5 5 5 2 2" xfId="12638" xr:uid="{3680DB14-F778-4E71-A185-1850EF70F6DA}"/>
    <cellStyle name="Salida 5 5 5 2 2 2" xfId="27746" xr:uid="{8C077B1F-BE79-491A-B792-BFE415AA28BF}"/>
    <cellStyle name="Salida 5 5 5 2 3" xfId="15389" xr:uid="{1A325832-5736-48B3-99AC-21F3627D237F}"/>
    <cellStyle name="Salida 5 5 5 2 3 2" xfId="30497" xr:uid="{A0E26206-9649-4052-A3B2-7514E382D661}"/>
    <cellStyle name="Salida 5 5 5 2 4" xfId="21435" xr:uid="{D3D6CA5F-0975-4435-8042-459822A485D4}"/>
    <cellStyle name="Salida 5 5 5 3" xfId="10072" xr:uid="{65286B76-270F-4A41-BC67-D28EEF246F3F}"/>
    <cellStyle name="Salida 5 5 5 3 2" xfId="25180" xr:uid="{1C3CFA93-E5A8-40F9-810D-80EAE0DC4D42}"/>
    <cellStyle name="Salida 5 5 5 4" xfId="7754" xr:uid="{0C10EB00-C02C-4AC9-A935-67A887E6F31F}"/>
    <cellStyle name="Salida 5 5 5 4 2" xfId="22862" xr:uid="{090D8F52-57FD-42F3-AD12-4182C39F78F9}"/>
    <cellStyle name="Salida 5 5 5 5" xfId="18798" xr:uid="{A34663B5-562A-4A43-B86D-1D3EDBF1FF25}"/>
    <cellStyle name="Salida 5 5 6" xfId="4065" xr:uid="{9960309D-3C0F-4050-9387-0FFE9330A2D8}"/>
    <cellStyle name="Salida 5 5 6 2" xfId="6702" xr:uid="{98B02908-B14C-40E0-BEBF-C168C27C4BED}"/>
    <cellStyle name="Salida 5 5 6 2 2" xfId="13013" xr:uid="{1C06DBF6-2253-4137-B233-3607418E132F}"/>
    <cellStyle name="Salida 5 5 6 2 2 2" xfId="28121" xr:uid="{CE956904-8482-4D99-91E8-281155869010}"/>
    <cellStyle name="Salida 5 5 6 2 3" xfId="16689" xr:uid="{8B9DE980-17A1-4670-9DE0-1500110732C7}"/>
    <cellStyle name="Salida 5 5 6 2 3 2" xfId="31797" xr:uid="{425CD4BF-D3AF-4AA9-B0DE-31E2806D5394}"/>
    <cellStyle name="Salida 5 5 6 2 4" xfId="21810" xr:uid="{F0E1DE15-7E34-4D5F-AECF-28FA4E1AB0E5}"/>
    <cellStyle name="Salida 5 5 6 3" xfId="10447" xr:uid="{87BF8170-FAB2-4F6F-889C-7DC7CDB16AB2}"/>
    <cellStyle name="Salida 5 5 6 3 2" xfId="25555" xr:uid="{642F1B91-1633-422D-AB2E-E8AE9B0D06C9}"/>
    <cellStyle name="Salida 5 5 6 4" xfId="9265" xr:uid="{EDD6C554-843E-407B-ADE0-76EF3910E547}"/>
    <cellStyle name="Salida 5 5 6 4 2" xfId="24373" xr:uid="{15DDBF94-56C9-4A6C-8BA0-AB3F43DF9B4E}"/>
    <cellStyle name="Salida 5 5 6 5" xfId="19173" xr:uid="{47BA5DDF-B647-4F08-B95A-061F91AD6729}"/>
    <cellStyle name="Salida 5 5 7" xfId="4630" xr:uid="{A8477CF7-7CDC-40B5-879E-E4DA256FDAC5}"/>
    <cellStyle name="Salida 5 5 7 2" xfId="11012" xr:uid="{C9F07D0D-3962-4594-B19B-C864EE6F0120}"/>
    <cellStyle name="Salida 5 5 7 2 2" xfId="26120" xr:uid="{476918E3-AE2E-4D7E-A039-4CE4110091AD}"/>
    <cellStyle name="Salida 5 5 7 3" xfId="13441" xr:uid="{6BBE2BC6-37F2-4C45-8C32-5B5FF8D3C3FB}"/>
    <cellStyle name="Salida 5 5 7 3 2" xfId="28549" xr:uid="{4AE4069D-B0C5-4FA5-910F-636391950687}"/>
    <cellStyle name="Salida 5 5 7 4" xfId="19738" xr:uid="{6FE23528-20CB-4A0A-8928-373D26CB3B0C}"/>
    <cellStyle name="Salida 5 5 8" xfId="8491" xr:uid="{E7888A59-FB95-4B3A-A143-C8192F436ACB}"/>
    <cellStyle name="Salida 5 5 8 2" xfId="23599" xr:uid="{DA437191-011D-4D5E-AAC0-E5533A3FFA7D}"/>
    <cellStyle name="Salida 5 5 9" xfId="14149" xr:uid="{CED3DE66-A381-46B0-83B7-F2698E6A8243}"/>
    <cellStyle name="Salida 5 5 9 2" xfId="29257" xr:uid="{37DFFC8E-9E05-4EB2-A997-301490FEFB47}"/>
    <cellStyle name="Salida 6" xfId="1515" xr:uid="{00000000-0005-0000-0000-0000EF050000}"/>
    <cellStyle name="Salida 6 2" xfId="1941" xr:uid="{F6C134A5-ADF7-46A3-A835-9B1D212BE824}"/>
    <cellStyle name="Salida 6 2 10" xfId="8442" xr:uid="{4A45AC05-7424-4267-964E-57DB0A4BB637}"/>
    <cellStyle name="Salida 6 2 10 2" xfId="23550" xr:uid="{BF2A2A8A-5E65-49E8-834D-545DBE274CB9}"/>
    <cellStyle name="Salida 6 2 11" xfId="14272" xr:uid="{D0744DA9-BC53-491A-9812-4937519ED3C9}"/>
    <cellStyle name="Salida 6 2 11 2" xfId="29380" xr:uid="{CD4F2491-9223-4285-B72B-BAF2DF3C2389}"/>
    <cellStyle name="Salida 6 2 12" xfId="15005" xr:uid="{34B9F336-AB88-4E3B-97C2-7756DC424F36}"/>
    <cellStyle name="Salida 6 2 12 2" xfId="30113" xr:uid="{9FFFDE1B-D70D-49D2-B8EE-817F02BC2B36}"/>
    <cellStyle name="Salida 6 2 13" xfId="17166" xr:uid="{4710D116-A773-42EE-8F7E-46C06EFDAA48}"/>
    <cellStyle name="Salida 6 2 2" xfId="2501" xr:uid="{D477D3CA-1419-473D-ADFF-B7E73AB8C525}"/>
    <cellStyle name="Salida 6 2 2 2" xfId="5138" xr:uid="{12F811D3-7FC5-42C7-8711-95203B475E2C}"/>
    <cellStyle name="Salida 6 2 2 2 2" xfId="11502" xr:uid="{40DC5BA4-660B-4A33-BA36-92E9812D59F7}"/>
    <cellStyle name="Salida 6 2 2 2 2 2" xfId="26610" xr:uid="{BF64FD4F-F943-401D-A6CD-A590EC595C4B}"/>
    <cellStyle name="Salida 6 2 2 2 3" xfId="15498" xr:uid="{BFCD5FD8-24C8-4700-98DF-5D6D0149B3DF}"/>
    <cellStyle name="Salida 6 2 2 2 3 2" xfId="30606" xr:uid="{7F8D3943-1A9B-4230-85E7-3B17A967AB51}"/>
    <cellStyle name="Salida 6 2 2 2 4" xfId="20246" xr:uid="{B416A5AE-044A-48B1-971D-3D0AC2CAE08B}"/>
    <cellStyle name="Salida 6 2 2 3" xfId="8968" xr:uid="{11D340FA-5EDE-4311-AA9C-4CE51DD443D2}"/>
    <cellStyle name="Salida 6 2 2 3 2" xfId="24076" xr:uid="{A5C7DFC3-6326-41E9-9642-FC0D773DCC62}"/>
    <cellStyle name="Salida 6 2 3" xfId="2717" xr:uid="{D456111A-D80A-48CB-BD48-BD7CA1877202}"/>
    <cellStyle name="Salida 6 2 3 2" xfId="5354" xr:uid="{C1C18F38-CE5A-4A4B-B549-DD30249458AA}"/>
    <cellStyle name="Salida 6 2 3 2 2" xfId="11703" xr:uid="{81BEDE1E-727A-4D00-B0A8-D25E29A3A7B4}"/>
    <cellStyle name="Salida 6 2 3 2 2 2" xfId="26811" xr:uid="{501B3D29-4A8C-4AB9-8B38-15340C24B909}"/>
    <cellStyle name="Salida 6 2 3 2 3" xfId="15027" xr:uid="{BF960D02-156D-409C-925C-083B517D4617}"/>
    <cellStyle name="Salida 6 2 3 2 3 2" xfId="30135" xr:uid="{2638B43F-5E9A-4903-85DB-55440833D562}"/>
    <cellStyle name="Salida 6 2 3 2 4" xfId="20462" xr:uid="{CD8052F0-13A8-4C2E-9DC6-63F47808C20D}"/>
    <cellStyle name="Salida 6 2 3 3" xfId="14934" xr:uid="{2ADD299C-9482-4496-9ADE-B19385FDEE22}"/>
    <cellStyle name="Salida 6 2 3 3 2" xfId="30042" xr:uid="{3B3D2340-461F-4FD4-B71B-655F8E82F5E0}"/>
    <cellStyle name="Salida 6 2 3 4" xfId="17825" xr:uid="{A431F84F-B57B-4319-BDC1-8DCAAF02AC47}"/>
    <cellStyle name="Salida 6 2 4" xfId="3020" xr:uid="{4DBB731A-11BA-4820-B420-5B638FB0CFC0}"/>
    <cellStyle name="Salida 6 2 4 2" xfId="5657" xr:uid="{84965847-99F3-4492-BAD8-07610429291E}"/>
    <cellStyle name="Salida 6 2 4 2 2" xfId="11968" xr:uid="{3DFF62CF-B42D-4753-853D-EF6E89D88378}"/>
    <cellStyle name="Salida 6 2 4 2 2 2" xfId="27076" xr:uid="{924FC7ED-04B7-43B1-81C6-9A60AF1FF2BA}"/>
    <cellStyle name="Salida 6 2 4 2 3" xfId="13864" xr:uid="{A40A6344-2F93-4E14-AE78-66FF85939625}"/>
    <cellStyle name="Salida 6 2 4 2 3 2" xfId="28972" xr:uid="{65F1AE1C-8220-44C3-B836-4A645713FDE9}"/>
    <cellStyle name="Salida 6 2 4 2 4" xfId="20765" xr:uid="{2BCB242A-34D6-4A2D-8B75-7AC0E764135C}"/>
    <cellStyle name="Salida 6 2 4 3" xfId="9402" xr:uid="{3F6B1965-3F6D-4EFF-8440-2C03CBB9F412}"/>
    <cellStyle name="Salida 6 2 4 3 2" xfId="24510" xr:uid="{A0086B40-F54F-4D95-A648-90E00A2614FE}"/>
    <cellStyle name="Salida 6 2 4 4" xfId="13525" xr:uid="{E803D0C5-CAB4-48DE-92E2-6009A5CBD01F}"/>
    <cellStyle name="Salida 6 2 4 4 2" xfId="28633" xr:uid="{E226FAB5-4C29-422D-8CE1-37791EAF4F4C}"/>
    <cellStyle name="Salida 6 2 4 5" xfId="18128" xr:uid="{D45F7FCC-D0DA-487B-864C-5B21184C70D5}"/>
    <cellStyle name="Salida 6 2 5" xfId="3346" xr:uid="{05BB4BFB-956F-4203-A703-0AFFD1AEADA8}"/>
    <cellStyle name="Salida 6 2 5 2" xfId="5983" xr:uid="{C622397B-2C60-4DDB-8A85-1069651538CB}"/>
    <cellStyle name="Salida 6 2 5 2 2" xfId="12294" xr:uid="{AADDB5BC-C35E-4E9A-850D-DA8726701BC5}"/>
    <cellStyle name="Salida 6 2 5 2 2 2" xfId="27402" xr:uid="{5251E806-6534-4AE0-931E-316731950815}"/>
    <cellStyle name="Salida 6 2 5 2 3" xfId="13504" xr:uid="{724A76ED-1E01-4965-ABB1-2D820255A654}"/>
    <cellStyle name="Salida 6 2 5 2 3 2" xfId="28612" xr:uid="{BB0ED91F-2787-49D1-B48F-E2A3447C5A50}"/>
    <cellStyle name="Salida 6 2 5 2 4" xfId="21091" xr:uid="{78B114BE-C182-4356-BD2A-6D264098396F}"/>
    <cellStyle name="Salida 6 2 5 3" xfId="9728" xr:uid="{6D5ED181-D188-4297-96A7-26184A750D78}"/>
    <cellStyle name="Salida 6 2 5 3 2" xfId="24836" xr:uid="{7FE19664-DC69-45D9-9251-23F7A73CFEF2}"/>
    <cellStyle name="Salida 6 2 5 4" xfId="14319" xr:uid="{5B4E240F-8498-413B-BD97-95DD468CC8D1}"/>
    <cellStyle name="Salida 6 2 5 4 2" xfId="29427" xr:uid="{EB37E107-29BD-48BB-BDD8-6E3B2D6552B9}"/>
    <cellStyle name="Salida 6 2 5 5" xfId="18454" xr:uid="{85E3EE2A-610C-4550-86FD-909E8C3EEB32}"/>
    <cellStyle name="Salida 6 2 6" xfId="3652" xr:uid="{F1C0E2E6-DCD1-415B-93DE-B2D44761DB89}"/>
    <cellStyle name="Salida 6 2 6 2" xfId="6289" xr:uid="{34679710-F8A4-4A84-9381-74BA498E8F53}"/>
    <cellStyle name="Salida 6 2 6 2 2" xfId="12600" xr:uid="{B06A4A99-E198-449C-B088-96954A59510E}"/>
    <cellStyle name="Salida 6 2 6 2 2 2" xfId="27708" xr:uid="{A0650EC9-A538-4430-AC1A-0C4F658565D9}"/>
    <cellStyle name="Salida 6 2 6 2 3" xfId="15915" xr:uid="{88F49E11-8AEF-40CB-8C1A-905F91C4726C}"/>
    <cellStyle name="Salida 6 2 6 2 3 2" xfId="31023" xr:uid="{0B3704DD-98C3-4391-BE18-3AC6A96B9D23}"/>
    <cellStyle name="Salida 6 2 6 2 4" xfId="21397" xr:uid="{5D53A48B-E0A3-4298-9E27-F9474318CD29}"/>
    <cellStyle name="Salida 6 2 6 3" xfId="10034" xr:uid="{1BC4D3FD-D701-4856-9963-A0ADE9E63721}"/>
    <cellStyle name="Salida 6 2 6 3 2" xfId="25142" xr:uid="{AF5FCFA9-143B-40EA-B769-A73A0F9F472C}"/>
    <cellStyle name="Salida 6 2 6 4" xfId="13536" xr:uid="{1E12D80D-5F38-4B78-9835-B6F190C2C42A}"/>
    <cellStyle name="Salida 6 2 6 4 2" xfId="28644" xr:uid="{09AED37C-FF0C-4F84-AEB8-A03ABAF6998C}"/>
    <cellStyle name="Salida 6 2 6 5" xfId="18760" xr:uid="{072B26FE-0810-4983-BEB4-FB8C2AA3B261}"/>
    <cellStyle name="Salida 6 2 7" xfId="4013" xr:uid="{79AC192A-128A-4E66-BBD2-CA65347C8D1F}"/>
    <cellStyle name="Salida 6 2 7 2" xfId="6650" xr:uid="{3F9ECCF9-0B22-4B26-8F5C-A9A70DDCB947}"/>
    <cellStyle name="Salida 6 2 7 2 2" xfId="12961" xr:uid="{F592F9B1-272F-460A-A16C-E3169C90F688}"/>
    <cellStyle name="Salida 6 2 7 2 2 2" xfId="28069" xr:uid="{0EF50C4D-B25B-4B71-ACCE-6481D565EFB5}"/>
    <cellStyle name="Salida 6 2 7 2 3" xfId="16651" xr:uid="{C6DC1440-FF9D-4FE2-A011-2B9DC9371C4F}"/>
    <cellStyle name="Salida 6 2 7 2 3 2" xfId="31759" xr:uid="{EF331D51-9B27-4FCE-AA2D-E70D4B213FB1}"/>
    <cellStyle name="Salida 6 2 7 2 4" xfId="21758" xr:uid="{2FCFC46A-14C4-4D1F-94FD-621003E738B7}"/>
    <cellStyle name="Salida 6 2 7 3" xfId="10395" xr:uid="{180C6700-CD32-4759-93B4-43DE85156DD6}"/>
    <cellStyle name="Salida 6 2 7 3 2" xfId="25503" xr:uid="{F5A0AFF4-ED58-4326-8EA9-0C10DEA8467B}"/>
    <cellStyle name="Salida 6 2 7 4" xfId="14745" xr:uid="{A81A5DE5-73A7-4B1B-925B-6295646C54E7}"/>
    <cellStyle name="Salida 6 2 7 4 2" xfId="29853" xr:uid="{8943C7C1-4469-44EF-8FF1-5A57F788D5CD}"/>
    <cellStyle name="Salida 6 2 7 5" xfId="19121" xr:uid="{598B8D6F-FD19-4DDC-82E2-10E667F250BB}"/>
    <cellStyle name="Salida 6 2 8" xfId="4326" xr:uid="{36E7ED44-80F3-459A-AAD4-9654B8BFDF81}"/>
    <cellStyle name="Salida 6 2 8 2" xfId="6963" xr:uid="{9D2CABE9-900D-4001-A419-21F71C3EE098}"/>
    <cellStyle name="Salida 6 2 8 2 2" xfId="13274" xr:uid="{E83AC42D-B595-45C3-AFC3-A5EF038740D8}"/>
    <cellStyle name="Salida 6 2 8 2 2 2" xfId="28382" xr:uid="{044705C6-B67F-404C-9F22-255F80201919}"/>
    <cellStyle name="Salida 6 2 8 2 3" xfId="16938" xr:uid="{73009CE6-ADEF-48D6-B760-3DF012F1B8C9}"/>
    <cellStyle name="Salida 6 2 8 2 3 2" xfId="32046" xr:uid="{5C954A54-6486-4D1B-A77F-381038F231D6}"/>
    <cellStyle name="Salida 6 2 8 2 4" xfId="22071" xr:uid="{27AF3E93-6D29-4018-B472-8A3CA8AA0995}"/>
    <cellStyle name="Salida 6 2 8 3" xfId="10708" xr:uid="{F25E694B-7921-4457-BB5B-3757814A981F}"/>
    <cellStyle name="Salida 6 2 8 3 2" xfId="25816" xr:uid="{C610A333-1C32-4DAC-A108-44BE18EA2F5D}"/>
    <cellStyle name="Salida 6 2 8 4" xfId="15172" xr:uid="{FCB3862E-EBFD-4BB6-850F-F9E1A29FA526}"/>
    <cellStyle name="Salida 6 2 8 4 2" xfId="30280" xr:uid="{265D8228-AA49-40CE-A131-135D0442FE67}"/>
    <cellStyle name="Salida 6 2 8 5" xfId="19434" xr:uid="{00C88128-6F22-4DF6-B034-63457E6BA68A}"/>
    <cellStyle name="Salida 6 2 9" xfId="4578" xr:uid="{6952D24C-DC22-4C0E-A063-EF8CDDAB0F15}"/>
    <cellStyle name="Salida 6 2 9 2" xfId="10960" xr:uid="{F50ED39F-3415-4CE0-8DB8-9D556D280AB8}"/>
    <cellStyle name="Salida 6 2 9 2 2" xfId="26068" xr:uid="{E130A230-D72C-4C0F-A55C-03C60F2E73ED}"/>
    <cellStyle name="Salida 6 2 9 3" xfId="14544" xr:uid="{E190FFC7-4FF6-48B8-8568-B3FD44449C0A}"/>
    <cellStyle name="Salida 6 2 9 3 2" xfId="29652" xr:uid="{FB204AF0-A347-4A33-AC43-8095DC858782}"/>
    <cellStyle name="Salida 6 2 9 4" xfId="19686" xr:uid="{3DC5C2B1-2559-4781-A6E7-38374428FF98}"/>
    <cellStyle name="Salida 6 3" xfId="1792" xr:uid="{5C36C143-F220-4C0C-BC92-5C5DC6CB1D9D}"/>
    <cellStyle name="Salida 6 3 10" xfId="8269" xr:uid="{F12B925B-DA7C-4158-BAD8-D81D25AEB0D7}"/>
    <cellStyle name="Salida 6 3 10 2" xfId="23377" xr:uid="{697DE418-E644-45BA-A094-8F8F6F83F390}"/>
    <cellStyle name="Salida 6 3 11" xfId="7741" xr:uid="{0C4C2B82-0795-4718-95BA-B9A23F6998EC}"/>
    <cellStyle name="Salida 6 3 11 2" xfId="22849" xr:uid="{B358363B-B2C2-4B77-A588-642FDE7026B3}"/>
    <cellStyle name="Salida 6 3 12" xfId="7703" xr:uid="{873000F3-197F-416E-B20C-1744642779F1}"/>
    <cellStyle name="Salida 6 3 12 2" xfId="22811" xr:uid="{B16AB2DA-19BA-4B3A-B68A-1C96FDF78380}"/>
    <cellStyle name="Salida 6 3 13" xfId="17017" xr:uid="{B6D6AD5C-9933-44CA-BC9C-D6E9A9379932}"/>
    <cellStyle name="Salida 6 3 2" xfId="2352" xr:uid="{26C9BE51-28E6-45CC-B9B3-D761BC61CB13}"/>
    <cellStyle name="Salida 6 3 2 2" xfId="4989" xr:uid="{067CC621-B984-4C3D-B88A-1A69471B8F53}"/>
    <cellStyle name="Salida 6 3 2 2 2" xfId="11353" xr:uid="{4973AD45-3B57-4A74-9287-2AAE0D7BF5D6}"/>
    <cellStyle name="Salida 6 3 2 2 2 2" xfId="26461" xr:uid="{056C2792-A906-4750-8778-90E8B5C75A76}"/>
    <cellStyle name="Salida 6 3 2 2 3" xfId="9279" xr:uid="{4834BF36-C2E3-4D0D-87D5-258B45851332}"/>
    <cellStyle name="Salida 6 3 2 2 3 2" xfId="24387" xr:uid="{6983A6A9-1EAE-45BA-AC32-F2D10244F33F}"/>
    <cellStyle name="Salida 6 3 2 2 4" xfId="20097" xr:uid="{C8490F4B-D69F-4FDA-85B7-2099AD029FB6}"/>
    <cellStyle name="Salida 6 3 2 3" xfId="8819" xr:uid="{156365DF-66D2-49CA-B9FF-AB3B0D05AB68}"/>
    <cellStyle name="Salida 6 3 2 3 2" xfId="23927" xr:uid="{6D40771E-61EB-493C-AD30-9991846098F7}"/>
    <cellStyle name="Salida 6 3 3" xfId="2267" xr:uid="{992F501A-46F8-4342-B0DE-5D292FE6547A}"/>
    <cellStyle name="Salida 6 3 3 2" xfId="4904" xr:uid="{3900836A-0B38-4418-BC74-7CDB23CFD3A1}"/>
    <cellStyle name="Salida 6 3 3 2 2" xfId="11268" xr:uid="{C90CAD3F-6165-4915-89B5-CCB6BB85B1F5}"/>
    <cellStyle name="Salida 6 3 3 2 2 2" xfId="26376" xr:uid="{556AEC8F-603E-4B4D-ABB1-544337B0498C}"/>
    <cellStyle name="Salida 6 3 3 2 3" xfId="11215" xr:uid="{D1C207F6-1ED6-41CC-916D-DAAC954282A6}"/>
    <cellStyle name="Salida 6 3 3 2 3 2" xfId="26323" xr:uid="{C1C35D34-E659-4FD2-A2F3-901BD68FAA29}"/>
    <cellStyle name="Salida 6 3 3 2 4" xfId="20012" xr:uid="{DDE5BD7B-DF3F-42A0-8FA4-35536D0201F7}"/>
    <cellStyle name="Salida 6 3 3 3" xfId="13854" xr:uid="{FC89454C-937A-4FEF-8CCB-25B3C4EF3BFD}"/>
    <cellStyle name="Salida 6 3 3 3 2" xfId="28962" xr:uid="{E6B4C521-E553-424F-A4DA-126DA3FB8BB0}"/>
    <cellStyle name="Salida 6 3 3 4" xfId="17492" xr:uid="{F488146F-C3A2-4884-8030-77085EE47C23}"/>
    <cellStyle name="Salida 6 3 4" xfId="2329" xr:uid="{C04959D5-9CE3-4F55-9817-99BE2B6A9074}"/>
    <cellStyle name="Salida 6 3 4 2" xfId="4966" xr:uid="{9071B7AB-C7A7-4376-A5E2-4C13C5D4F1D7}"/>
    <cellStyle name="Salida 6 3 4 2 2" xfId="11330" xr:uid="{0522C6AA-142D-4111-BFB5-7FD36F0B7914}"/>
    <cellStyle name="Salida 6 3 4 2 2 2" xfId="26438" xr:uid="{26C8BA0F-3ED9-45DF-AA41-2BDFCB1243F4}"/>
    <cellStyle name="Salida 6 3 4 2 3" xfId="8086" xr:uid="{A55A46DA-BE1B-4ADB-BE0E-474263F8774B}"/>
    <cellStyle name="Salida 6 3 4 2 3 2" xfId="23194" xr:uid="{92A26DED-CF25-4025-86D5-3E0AC6C218E6}"/>
    <cellStyle name="Salida 6 3 4 2 4" xfId="20074" xr:uid="{D8AC33B6-112B-4DF7-8FCA-89FDBEFE1643}"/>
    <cellStyle name="Salida 6 3 4 3" xfId="8796" xr:uid="{7A408515-D9EB-457D-9818-8FC4BD1E8522}"/>
    <cellStyle name="Salida 6 3 4 3 2" xfId="23904" xr:uid="{78254F3E-0AB4-41FF-A6EE-9F7FA65B749D}"/>
    <cellStyle name="Salida 6 3 4 4" xfId="13415" xr:uid="{25B66A35-8D5D-4040-85EB-38EB34D8F05F}"/>
    <cellStyle name="Salida 6 3 4 4 2" xfId="28523" xr:uid="{D86F6049-8FD0-456C-93FB-B1F22D051D42}"/>
    <cellStyle name="Salida 6 3 4 5" xfId="17554" xr:uid="{BF919563-7BEC-45F4-ACAE-081FCE7C6CB9}"/>
    <cellStyle name="Salida 6 3 5" xfId="2281" xr:uid="{5696A366-2C30-4253-8CAA-156A22C9D018}"/>
    <cellStyle name="Salida 6 3 5 2" xfId="4918" xr:uid="{75800F9A-F234-4F22-A2E7-10C239B9E6A3}"/>
    <cellStyle name="Salida 6 3 5 2 2" xfId="11282" xr:uid="{32D27731-A10E-47FE-9231-02185E584F79}"/>
    <cellStyle name="Salida 6 3 5 2 2 2" xfId="26390" xr:uid="{59ACA332-1C66-4D21-887A-A675A229914B}"/>
    <cellStyle name="Salida 6 3 5 2 3" xfId="7733" xr:uid="{480BF526-F98C-4C3C-9105-22EF3C7F8167}"/>
    <cellStyle name="Salida 6 3 5 2 3 2" xfId="22841" xr:uid="{8941D749-6C31-4EB3-9294-EED4BD4A37EF}"/>
    <cellStyle name="Salida 6 3 5 2 4" xfId="20026" xr:uid="{DE021516-7C3C-4AEC-A4E5-22885674A33F}"/>
    <cellStyle name="Salida 6 3 5 3" xfId="8748" xr:uid="{049CF1E5-A157-4592-9EC0-CC6B6B5727ED}"/>
    <cellStyle name="Salida 6 3 5 3 2" xfId="23856" xr:uid="{71D2AF4B-DC95-4A29-A5E3-044D514AD98B}"/>
    <cellStyle name="Salida 6 3 5 4" xfId="7905" xr:uid="{F22AA179-B4BB-43F0-B43F-EE3A4EE87CE5}"/>
    <cellStyle name="Salida 6 3 5 4 2" xfId="23013" xr:uid="{DA13C367-681A-4ECE-8214-D9DEC45210B2}"/>
    <cellStyle name="Salida 6 3 5 5" xfId="17506" xr:uid="{7F5E8CB5-082B-4820-B359-D74D04F7C9E5}"/>
    <cellStyle name="Salida 6 3 6" xfId="2295" xr:uid="{8D38B43B-3209-403F-9AFA-DADE4E245CB8}"/>
    <cellStyle name="Salida 6 3 6 2" xfId="4932" xr:uid="{3A28D03E-38F7-466F-86C3-54E16DA0E5A8}"/>
    <cellStyle name="Salida 6 3 6 2 2" xfId="11296" xr:uid="{9581E724-B486-4C7F-AF64-3E574065B017}"/>
    <cellStyle name="Salida 6 3 6 2 2 2" xfId="26404" xr:uid="{E640D54C-CD39-4D1A-AEEF-F04E01311A7C}"/>
    <cellStyle name="Salida 6 3 6 2 3" xfId="8032" xr:uid="{CB6A28C2-0F30-4169-B8A1-1D7A80FD10B7}"/>
    <cellStyle name="Salida 6 3 6 2 3 2" xfId="23140" xr:uid="{94C70EE9-6E29-4701-83EE-0A162E80E1F9}"/>
    <cellStyle name="Salida 6 3 6 2 4" xfId="20040" xr:uid="{A5592933-31A0-45D3-A531-8A071CAC99F3}"/>
    <cellStyle name="Salida 6 3 6 3" xfId="8762" xr:uid="{325219C6-F547-49E1-98CB-6BA21E48D97B}"/>
    <cellStyle name="Salida 6 3 6 3 2" xfId="23870" xr:uid="{656692C9-DC77-4BD1-BD98-5B6FB6E1124D}"/>
    <cellStyle name="Salida 6 3 6 4" xfId="13577" xr:uid="{BE785EFC-0741-4FB3-9A10-27436018ACFD}"/>
    <cellStyle name="Salida 6 3 6 4 2" xfId="28685" xr:uid="{254E7B19-7BEE-4CBC-9E4E-720C1CEABF7F}"/>
    <cellStyle name="Salida 6 3 6 5" xfId="17520" xr:uid="{0B5EC445-EE62-4D51-AB55-EB69BF484434}"/>
    <cellStyle name="Salida 6 3 7" xfId="3864" xr:uid="{41C58E5A-370F-430B-8A10-E6CFC1B6754B}"/>
    <cellStyle name="Salida 6 3 7 2" xfId="6501" xr:uid="{9864122C-EA81-4A51-84D3-7BC6A60CDF98}"/>
    <cellStyle name="Salida 6 3 7 2 2" xfId="12812" xr:uid="{A3F04953-6CFB-4405-9DB6-84FA832E9B33}"/>
    <cellStyle name="Salida 6 3 7 2 2 2" xfId="27920" xr:uid="{37EABAC5-0DF3-4684-933A-18E6D9718960}"/>
    <cellStyle name="Salida 6 3 7 2 3" xfId="13734" xr:uid="{D79D228D-8EB4-494C-8376-E748BEF5E103}"/>
    <cellStyle name="Salida 6 3 7 2 3 2" xfId="28842" xr:uid="{9A4511D0-416F-4F9B-BFDF-D98D8F61E2AD}"/>
    <cellStyle name="Salida 6 3 7 2 4" xfId="21609" xr:uid="{7FE1D038-938E-40F1-B129-1C6442FA53A2}"/>
    <cellStyle name="Salida 6 3 7 3" xfId="10246" xr:uid="{AE10A888-84D0-400C-9215-072577987DFA}"/>
    <cellStyle name="Salida 6 3 7 3 2" xfId="25354" xr:uid="{473DEA74-A1FE-44EA-9234-BA84D24AFF7F}"/>
    <cellStyle name="Salida 6 3 7 4" xfId="8292" xr:uid="{1C41718D-7278-4B30-BBC3-0F8325C07D09}"/>
    <cellStyle name="Salida 6 3 7 4 2" xfId="23400" xr:uid="{A896E128-A523-407F-8774-B18F4B929300}"/>
    <cellStyle name="Salida 6 3 7 5" xfId="18972" xr:uid="{A89D55C5-7D31-4EB8-9031-3493687315B4}"/>
    <cellStyle name="Salida 6 3 8" xfId="4246" xr:uid="{5F6952B9-5339-4EA9-B179-30D16C99C588}"/>
    <cellStyle name="Salida 6 3 8 2" xfId="6883" xr:uid="{9A8F7B1B-0DCF-4BDC-AA5E-0A68F8AA4014}"/>
    <cellStyle name="Salida 6 3 8 2 2" xfId="13194" xr:uid="{BA6103AD-DD7F-4AE1-97D7-7B8A4D702BF9}"/>
    <cellStyle name="Salida 6 3 8 2 2 2" xfId="28302" xr:uid="{A8D65EA7-CBC3-4B07-9A1A-33289276DAE0}"/>
    <cellStyle name="Salida 6 3 8 2 3" xfId="16858" xr:uid="{84C40BBF-2AB9-42FF-A834-2D000A4FD7EB}"/>
    <cellStyle name="Salida 6 3 8 2 3 2" xfId="31966" xr:uid="{52F2D752-D89B-473B-A958-7E4DF73089EE}"/>
    <cellStyle name="Salida 6 3 8 2 4" xfId="21991" xr:uid="{8AFB9C47-E6DC-4974-87E3-D8A38653A8D5}"/>
    <cellStyle name="Salida 6 3 8 3" xfId="10628" xr:uid="{829BABE1-FD94-47BE-B9F3-591A4B685A50}"/>
    <cellStyle name="Salida 6 3 8 3 2" xfId="25736" xr:uid="{5247E2A3-8CFD-4DAB-A720-482C5C4ADEA0}"/>
    <cellStyle name="Salida 6 3 8 4" xfId="13634" xr:uid="{17CEC33F-944A-45AF-AECC-B8C939DA4860}"/>
    <cellStyle name="Salida 6 3 8 4 2" xfId="28742" xr:uid="{4CE7AD17-58B6-45B7-9AF1-A6ED05E9361A}"/>
    <cellStyle name="Salida 6 3 8 5" xfId="19354" xr:uid="{C03433E9-E4D2-4EF5-BD49-3701208676A8}"/>
    <cellStyle name="Salida 6 3 9" xfId="4429" xr:uid="{77D9E509-6D54-40CE-A90A-D5F77247D9A1}"/>
    <cellStyle name="Salida 6 3 9 2" xfId="10811" xr:uid="{A87599E0-C278-4DBB-86FB-578A2874859A}"/>
    <cellStyle name="Salida 6 3 9 2 2" xfId="25919" xr:uid="{6CD545D1-3E5C-4048-9ED3-71B891F37300}"/>
    <cellStyle name="Salida 6 3 9 3" xfId="13969" xr:uid="{7BFAE661-7DD9-4DA0-B714-DD7D75D7387B}"/>
    <cellStyle name="Salida 6 3 9 3 2" xfId="29077" xr:uid="{31612568-E342-4F7C-9A49-F2CAD519F3CA}"/>
    <cellStyle name="Salida 6 3 9 4" xfId="19537" xr:uid="{29675DC7-D747-4C3B-A847-734BBAF78399}"/>
    <cellStyle name="Salida 6 4" xfId="2132" xr:uid="{8BC96DAA-C87B-4115-8956-DD919A5103A0}"/>
    <cellStyle name="Salida 6 4 10" xfId="7823" xr:uid="{FB6F3B5B-B714-44B8-8956-E9C7022FECF2}"/>
    <cellStyle name="Salida 6 4 10 2" xfId="22931" xr:uid="{B199FDFB-546B-4D9A-ACF7-BDE64FCB33C7}"/>
    <cellStyle name="Salida 6 4 11" xfId="8211" xr:uid="{A29DBA64-5709-4D40-9984-FBB2322ECBC8}"/>
    <cellStyle name="Salida 6 4 11 2" xfId="23319" xr:uid="{18F5B3C1-C9AD-4B6E-86C0-C465C0D02CEF}"/>
    <cellStyle name="Salida 6 4 12" xfId="17357" xr:uid="{206BCE66-CBF4-4D38-8F6F-DB6FB76E7F2B}"/>
    <cellStyle name="Salida 6 4 2" xfId="2622" xr:uid="{95BBA3D8-BA1A-426A-BCD1-EC764862C198}"/>
    <cellStyle name="Salida 6 4 2 2" xfId="5259" xr:uid="{7F068CEF-5368-4B5B-9612-35FFAF18AE96}"/>
    <cellStyle name="Salida 6 4 2 2 2" xfId="11623" xr:uid="{17C31AC3-A7E6-49FD-B20B-2B20ECA18B93}"/>
    <cellStyle name="Salida 6 4 2 2 2 2" xfId="26731" xr:uid="{E46CC1A1-7DB2-4F24-B9E8-AD18CF3B68FA}"/>
    <cellStyle name="Salida 6 4 2 2 3" xfId="14921" xr:uid="{C4832778-BF68-456A-9E4F-DDD76969E62F}"/>
    <cellStyle name="Salida 6 4 2 2 3 2" xfId="30029" xr:uid="{B56B8080-2639-4E94-BEFD-D02544D66BCE}"/>
    <cellStyle name="Salida 6 4 2 2 4" xfId="20367" xr:uid="{05FB4188-D71C-4C0C-9031-545A0E3DBECF}"/>
    <cellStyle name="Salida 6 4 2 3" xfId="9089" xr:uid="{4C64AE48-4EB2-4E4B-9769-E5471F43D7DC}"/>
    <cellStyle name="Salida 6 4 2 3 2" xfId="24197" xr:uid="{9BAD9258-B362-4BB6-BE42-87733AE39CA5}"/>
    <cellStyle name="Salida 6 4 2 4" xfId="13700" xr:uid="{B87AAB02-C799-4F94-908E-D936DCF047D4}"/>
    <cellStyle name="Salida 6 4 2 4 2" xfId="28808" xr:uid="{14576201-B198-4A27-A8FD-25449594EDAD}"/>
    <cellStyle name="Salida 6 4 2 5" xfId="7956" xr:uid="{91F9D689-2A92-4C1E-8A16-AE8BAA0D6AA9}"/>
    <cellStyle name="Salida 6 4 2 5 2" xfId="23064" xr:uid="{E42FB75B-CFE9-4B9D-9C41-279ABEF72594}"/>
    <cellStyle name="Salida 6 4 2 6" xfId="17730" xr:uid="{14E19426-12D3-408C-BE92-05AE8341F6C5}"/>
    <cellStyle name="Salida 6 4 3" xfId="2887" xr:uid="{42A52ECE-3C0A-430A-AE41-9E66D9FC2C3C}"/>
    <cellStyle name="Salida 6 4 3 2" xfId="5524" xr:uid="{A1CE76B3-8175-4669-9F5E-8BAB63E6C069}"/>
    <cellStyle name="Salida 6 4 3 2 2" xfId="11835" xr:uid="{C733CAD1-CE52-4EDC-9F54-1FD789FBFD81}"/>
    <cellStyle name="Salida 6 4 3 2 2 2" xfId="26943" xr:uid="{B394208A-B14F-4FBD-95A6-FD6F76F70574}"/>
    <cellStyle name="Salida 6 4 3 2 3" xfId="7475" xr:uid="{D65A24DD-55A3-4E05-B897-D63B0BFD8768}"/>
    <cellStyle name="Salida 6 4 3 2 3 2" xfId="22583" xr:uid="{EC56E373-59B7-40C2-BB5C-1377DD9219CE}"/>
    <cellStyle name="Salida 6 4 3 2 4" xfId="20632" xr:uid="{32B1B202-51DE-477E-B716-2BA5408E26E1}"/>
    <cellStyle name="Salida 6 4 3 3" xfId="14453" xr:uid="{E07B13B3-A648-4BEC-94FD-98B187BBA0C4}"/>
    <cellStyle name="Salida 6 4 3 3 2" xfId="29561" xr:uid="{EECB5C4B-2093-4DB2-8F9A-0BB421FE8902}"/>
    <cellStyle name="Salida 6 4 3 4" xfId="17995" xr:uid="{FA18C957-E403-4608-B6FD-884DEA779205}"/>
    <cellStyle name="Salida 6 4 4" xfId="3190" xr:uid="{A363FC87-CC78-4EC3-B270-613CEFFDEB2A}"/>
    <cellStyle name="Salida 6 4 4 2" xfId="5827" xr:uid="{BC77972C-498D-4C43-A533-085397B31548}"/>
    <cellStyle name="Salida 6 4 4 2 2" xfId="12138" xr:uid="{31D306D4-9A97-4DC7-A77F-57C184208C37}"/>
    <cellStyle name="Salida 6 4 4 2 2 2" xfId="27246" xr:uid="{8AE661F2-5362-4EFB-8BCE-46B396818D90}"/>
    <cellStyle name="Salida 6 4 4 2 3" xfId="14189" xr:uid="{FA91244C-8A02-4254-A79E-080BEB73CDF0}"/>
    <cellStyle name="Salida 6 4 4 2 3 2" xfId="29297" xr:uid="{6735624F-DA27-493C-B90E-6A17044BED6E}"/>
    <cellStyle name="Salida 6 4 4 2 4" xfId="20935" xr:uid="{26E23FBE-445D-4BB0-9C28-762D250CCA6A}"/>
    <cellStyle name="Salida 6 4 4 3" xfId="9572" xr:uid="{0D367E3A-1838-4C87-8D5D-B0CBAA1F26FA}"/>
    <cellStyle name="Salida 6 4 4 3 2" xfId="24680" xr:uid="{02C16926-B378-49AA-B391-62C52D50AC6E}"/>
    <cellStyle name="Salida 6 4 4 4" xfId="16431" xr:uid="{8ADF8A0D-1344-452D-8236-94B6A58E2D34}"/>
    <cellStyle name="Salida 6 4 4 4 2" xfId="31539" xr:uid="{BD367A6D-4351-4A2C-A9BC-27E36750B10D}"/>
    <cellStyle name="Salida 6 4 4 5" xfId="18298" xr:uid="{0914EF89-2CAA-4650-BD08-EDD71374E425}"/>
    <cellStyle name="Salida 6 4 5" xfId="3516" xr:uid="{C25428B5-3F56-4C6A-8BB2-952232C5559B}"/>
    <cellStyle name="Salida 6 4 5 2" xfId="6153" xr:uid="{4CF28948-2F40-4335-B19F-DB15FA92EFED}"/>
    <cellStyle name="Salida 6 4 5 2 2" xfId="12464" xr:uid="{C64FB817-0C5A-4D38-9423-7528AEA3A74D}"/>
    <cellStyle name="Salida 6 4 5 2 2 2" xfId="27572" xr:uid="{8AE438CF-60D9-4920-BF71-E710B1806380}"/>
    <cellStyle name="Salida 6 4 5 2 3" xfId="7395" xr:uid="{F8BB3F7A-1280-45CC-8712-D8093DFFCA30}"/>
    <cellStyle name="Salida 6 4 5 2 3 2" xfId="22503" xr:uid="{B5E856C9-0223-4CF4-ADD0-CE7356AEF009}"/>
    <cellStyle name="Salida 6 4 5 2 4" xfId="21261" xr:uid="{9326AB3F-1AB2-4E5E-9B10-C9BD382D57CA}"/>
    <cellStyle name="Salida 6 4 5 3" xfId="9898" xr:uid="{1E371F2B-16F9-4E7D-9605-3C9B48EA00C5}"/>
    <cellStyle name="Salida 6 4 5 3 2" xfId="25006" xr:uid="{AA50DD3B-079A-4E9F-80BE-A6C8762E488B}"/>
    <cellStyle name="Salida 6 4 5 4" xfId="16497" xr:uid="{290C9946-A230-439E-81CB-3064D8DC4F2C}"/>
    <cellStyle name="Salida 6 4 5 4 2" xfId="31605" xr:uid="{6D58EA19-5217-46CC-9B58-FC27FFF65707}"/>
    <cellStyle name="Salida 6 4 5 5" xfId="18624" xr:uid="{10344BB8-A7CA-4AEA-B3C2-C03D7CE637D5}"/>
    <cellStyle name="Salida 6 4 6" xfId="3822" xr:uid="{E7DA2398-8E0F-4760-B0A6-065ECA230196}"/>
    <cellStyle name="Salida 6 4 6 2" xfId="6459" xr:uid="{227E78E6-2051-4605-A78F-C6012E2A75EF}"/>
    <cellStyle name="Salida 6 4 6 2 2" xfId="12770" xr:uid="{6A1FC0F3-92B0-4327-B326-674B9A2D83AC}"/>
    <cellStyle name="Salida 6 4 6 2 2 2" xfId="27878" xr:uid="{6AB237DB-F01E-438E-B584-67F5A1774CB2}"/>
    <cellStyle name="Salida 6 4 6 2 3" xfId="15345" xr:uid="{7A8D7460-CAF9-458B-A22E-D2B6BDA3B78E}"/>
    <cellStyle name="Salida 6 4 6 2 3 2" xfId="30453" xr:uid="{BDD465CB-72DE-4FCB-BF50-0D5E8322144A}"/>
    <cellStyle name="Salida 6 4 6 2 4" xfId="21567" xr:uid="{5DA3EA0D-DA17-4B91-874B-5743414E6ABB}"/>
    <cellStyle name="Salida 6 4 6 3" xfId="10204" xr:uid="{0681A3BA-6E51-46CD-B0AB-896129FEB2DF}"/>
    <cellStyle name="Salida 6 4 6 3 2" xfId="25312" xr:uid="{CEAC5685-26F2-4845-9D38-C09C9DAE7D78}"/>
    <cellStyle name="Salida 6 4 6 4" xfId="14154" xr:uid="{D1412B0C-7909-4D39-A775-F25C47CEB38C}"/>
    <cellStyle name="Salida 6 4 6 4 2" xfId="29262" xr:uid="{4B046F24-B07D-4358-AAF8-10CF3331A6B6}"/>
    <cellStyle name="Salida 6 4 6 5" xfId="18930" xr:uid="{53665144-8332-4241-8C74-8F62544D4FE4}"/>
    <cellStyle name="Salida 6 4 7" xfId="4204" xr:uid="{840F2FBD-C1F6-4E12-96F8-7D9BC5580D69}"/>
    <cellStyle name="Salida 6 4 7 2" xfId="6841" xr:uid="{9FA9D07D-FAC4-4AF9-AE97-C1D5C140D77C}"/>
    <cellStyle name="Salida 6 4 7 2 2" xfId="13152" xr:uid="{963276A6-4819-4773-8FBD-8271B2608854}"/>
    <cellStyle name="Salida 6 4 7 2 2 2" xfId="28260" xr:uid="{B9CB76C7-3B26-4236-BBC4-C113AF82D295}"/>
    <cellStyle name="Salida 6 4 7 2 3" xfId="16821" xr:uid="{556D2521-50CD-4852-86B3-E491598E679A}"/>
    <cellStyle name="Salida 6 4 7 2 3 2" xfId="31929" xr:uid="{5AB0A9CF-B1B0-419C-B30A-8C58E5988A73}"/>
    <cellStyle name="Salida 6 4 7 2 4" xfId="21949" xr:uid="{F0A6E839-37B7-436E-B9BB-3A3E913ED07E}"/>
    <cellStyle name="Salida 6 4 7 3" xfId="10586" xr:uid="{7D28F1D7-C842-43F7-8CB1-C52EC04D4AFB}"/>
    <cellStyle name="Salida 6 4 7 3 2" xfId="25694" xr:uid="{FA102541-7DC5-416F-8C59-999F47E0BA56}"/>
    <cellStyle name="Salida 6 4 7 4" xfId="14716" xr:uid="{C5E4FB59-0DF8-4638-A94F-3C18E9364114}"/>
    <cellStyle name="Salida 6 4 7 4 2" xfId="29824" xr:uid="{C7AB01DD-3286-49A2-9A39-903DC44D8A24}"/>
    <cellStyle name="Salida 6 4 7 5" xfId="19312" xr:uid="{5B417069-AEA6-431B-BAD2-A02F5C8AF8FB}"/>
    <cellStyle name="Salida 6 4 8" xfId="4769" xr:uid="{4E1BBC7A-836E-48B3-A483-DD07DA27361F}"/>
    <cellStyle name="Salida 6 4 8 2" xfId="11151" xr:uid="{81E18E72-9DC7-478D-BEA1-9B296BC1A735}"/>
    <cellStyle name="Salida 6 4 8 2 2" xfId="26259" xr:uid="{E255B7E2-9DCD-41BD-A4D0-A1AD20D3CA22}"/>
    <cellStyle name="Salida 6 4 8 3" xfId="8252" xr:uid="{98B241D1-37EC-4104-9EB4-38802946EEF0}"/>
    <cellStyle name="Salida 6 4 8 3 2" xfId="23360" xr:uid="{5AB1EFD9-9A73-4A15-BABC-6C34CCCE6981}"/>
    <cellStyle name="Salida 6 4 8 4" xfId="19877" xr:uid="{293D0FA4-9684-42A6-95A4-E4DB3E7FC104}"/>
    <cellStyle name="Salida 6 4 9" xfId="8630" xr:uid="{FC57E4DB-F6C5-434D-9057-3148D37C8B2B}"/>
    <cellStyle name="Salida 6 4 9 2" xfId="23738" xr:uid="{A83BEE85-73C8-47C0-9DF4-BF44925F19AE}"/>
    <cellStyle name="Salida 6 5" xfId="1992" xr:uid="{AA09F84D-C499-40F9-8930-FA716D925C4A}"/>
    <cellStyle name="Salida 6 5 10" xfId="16308" xr:uid="{A1523B6F-2CEB-4BDF-8F5E-8169105AFE37}"/>
    <cellStyle name="Salida 6 5 10 2" xfId="31416" xr:uid="{E8BA2BD0-C540-48AC-AD86-7D58A090EE8A}"/>
    <cellStyle name="Salida 6 5 11" xfId="17217" xr:uid="{20D7265B-EC08-4A2A-8D09-7A5F4E4416B1}"/>
    <cellStyle name="Salida 6 5 2" xfId="2754" xr:uid="{66FA97EA-2DBA-4E66-97F3-00E64E0C3854}"/>
    <cellStyle name="Salida 6 5 2 2" xfId="5391" xr:uid="{E73BC93F-586F-4B46-8890-BF049CCE3D43}"/>
    <cellStyle name="Salida 6 5 2 2 2" xfId="11740" xr:uid="{AC860F6C-1A80-43ED-807D-FFF30ED52B93}"/>
    <cellStyle name="Salida 6 5 2 2 2 2" xfId="26848" xr:uid="{156CFB26-B6FD-4C10-9215-667241F127A3}"/>
    <cellStyle name="Salida 6 5 2 2 3" xfId="7104" xr:uid="{F6F4A5DF-2091-45BE-AE5E-00B1A695C03F}"/>
    <cellStyle name="Salida 6 5 2 2 3 2" xfId="22212" xr:uid="{83963EE1-8934-46A7-A37B-E298C430D47D}"/>
    <cellStyle name="Salida 6 5 2 2 4" xfId="20499" xr:uid="{A46F1477-BAF4-4CA7-811B-3E709C2292DC}"/>
    <cellStyle name="Salida 6 5 2 3" xfId="7689" xr:uid="{AF886946-F786-4751-BE65-AE812EC5EF66}"/>
    <cellStyle name="Salida 6 5 2 3 2" xfId="22797" xr:uid="{5A76A882-75A8-422C-8AC3-518032A6EDC1}"/>
    <cellStyle name="Salida 6 5 2 4" xfId="17862" xr:uid="{6C5B04B9-DB4A-4A8E-8EB8-81DDA107E456}"/>
    <cellStyle name="Salida 6 5 3" xfId="3057" xr:uid="{AFA40B4D-5FA4-4B3D-B766-293D5C2DC241}"/>
    <cellStyle name="Salida 6 5 3 2" xfId="5694" xr:uid="{EC124431-5B23-4FEA-9765-33464511EC08}"/>
    <cellStyle name="Salida 6 5 3 2 2" xfId="12005" xr:uid="{89D788AB-55F8-4283-A03E-81EEE2851C9E}"/>
    <cellStyle name="Salida 6 5 3 2 2 2" xfId="27113" xr:uid="{EADFBDB5-BC59-4AAE-9A78-C5395360DECE}"/>
    <cellStyle name="Salida 6 5 3 2 3" xfId="13740" xr:uid="{24B6066A-66F5-47BD-A776-B6AC9190D61D}"/>
    <cellStyle name="Salida 6 5 3 2 3 2" xfId="28848" xr:uid="{646585F7-26B7-4A4B-882D-71A26F85D78A}"/>
    <cellStyle name="Salida 6 5 3 2 4" xfId="20802" xr:uid="{A2B016F2-2EF4-4FE2-BF05-65D2D8C5E67C}"/>
    <cellStyle name="Salida 6 5 3 3" xfId="9439" xr:uid="{B94902EA-9AB8-42FE-AA9E-9449C8B4A611}"/>
    <cellStyle name="Salida 6 5 3 3 2" xfId="24547" xr:uid="{1294DE44-2D0C-4380-949F-F7DDCAABA7ED}"/>
    <cellStyle name="Salida 6 5 3 4" xfId="15844" xr:uid="{8A4670A9-5F12-4F50-9333-4A98A0510835}"/>
    <cellStyle name="Salida 6 5 3 4 2" xfId="30952" xr:uid="{999E7B58-8A3B-4D28-804C-817BC2AFB72D}"/>
    <cellStyle name="Salida 6 5 3 5" xfId="18165" xr:uid="{31B5975D-4021-4BDF-AD2D-04BE6326F661}"/>
    <cellStyle name="Salida 6 5 4" xfId="3383" xr:uid="{B5DC11DB-0DDA-4710-8970-7D1D8BE32712}"/>
    <cellStyle name="Salida 6 5 4 2" xfId="6020" xr:uid="{B990C658-EFFD-44AE-B5A4-5A0BE3DD9648}"/>
    <cellStyle name="Salida 6 5 4 2 2" xfId="12331" xr:uid="{A7738248-2711-458C-8B66-1B59581BDF96}"/>
    <cellStyle name="Salida 6 5 4 2 2 2" xfId="27439" xr:uid="{79832716-5BBE-4790-A3A6-32B4128F2317}"/>
    <cellStyle name="Salida 6 5 4 2 3" xfId="15272" xr:uid="{8DBD726C-1CDF-4601-BEA1-4C52DFA150D5}"/>
    <cellStyle name="Salida 6 5 4 2 3 2" xfId="30380" xr:uid="{ABA98364-B053-47B4-A931-6619211C5AC6}"/>
    <cellStyle name="Salida 6 5 4 2 4" xfId="21128" xr:uid="{CDAC3811-BAE0-4FEB-9475-9E4305F7B388}"/>
    <cellStyle name="Salida 6 5 4 3" xfId="9765" xr:uid="{5F1A6077-828B-4AED-A374-224EE5E94107}"/>
    <cellStyle name="Salida 6 5 4 3 2" xfId="24873" xr:uid="{C8C37044-1A3F-4299-A70D-C91BF57D0854}"/>
    <cellStyle name="Salida 6 5 4 4" xfId="14821" xr:uid="{426F0F61-9D9B-469D-94D4-ADF783B3ACC9}"/>
    <cellStyle name="Salida 6 5 4 4 2" xfId="29929" xr:uid="{DA709913-F498-41AE-89F0-133AE80F9482}"/>
    <cellStyle name="Salida 6 5 4 5" xfId="18491" xr:uid="{1DBE9B4C-7EDB-412C-ADB7-9FB9B730F9AB}"/>
    <cellStyle name="Salida 6 5 5" xfId="3689" xr:uid="{8D36B8DD-26E1-4F8D-A709-8C55FC4B5AA2}"/>
    <cellStyle name="Salida 6 5 5 2" xfId="6326" xr:uid="{F2F61522-1232-4099-829D-3EE37B618B70}"/>
    <cellStyle name="Salida 6 5 5 2 2" xfId="12637" xr:uid="{BF7F07D8-91B6-44E9-904A-41E769B7BE6D}"/>
    <cellStyle name="Salida 6 5 5 2 2 2" xfId="27745" xr:uid="{5C4ECBA1-CC81-49F6-8EAC-4A2DB755F8B2}"/>
    <cellStyle name="Salida 6 5 5 2 3" xfId="13476" xr:uid="{0BB757D1-5719-4A56-B278-24DC58D1C79E}"/>
    <cellStyle name="Salida 6 5 5 2 3 2" xfId="28584" xr:uid="{6320720C-1AFD-4C9F-B752-4DD80A60B3D9}"/>
    <cellStyle name="Salida 6 5 5 2 4" xfId="21434" xr:uid="{DBF594EF-8D55-454C-A0A7-50D12AD08B98}"/>
    <cellStyle name="Salida 6 5 5 3" xfId="10071" xr:uid="{4CEC0598-CBBD-470E-94BC-585A55B10EEA}"/>
    <cellStyle name="Salida 6 5 5 3 2" xfId="25179" xr:uid="{7ADF4425-64C3-4AF2-A6B2-7B5E19CB9F21}"/>
    <cellStyle name="Salida 6 5 5 4" xfId="14603" xr:uid="{C473575A-79BA-4CBB-9299-48626DEFA5C1}"/>
    <cellStyle name="Salida 6 5 5 4 2" xfId="29711" xr:uid="{A169ED77-F6D8-46D0-9EA7-08206C36A7CE}"/>
    <cellStyle name="Salida 6 5 5 5" xfId="18797" xr:uid="{D4B55715-B8C5-4A71-A1A3-BDC2BA572B63}"/>
    <cellStyle name="Salida 6 5 6" xfId="4064" xr:uid="{06C3FEE3-70F2-44C6-8D05-6F012A71E654}"/>
    <cellStyle name="Salida 6 5 6 2" xfId="6701" xr:uid="{94C8B5F1-88BC-4B16-A5E0-BD71B7075080}"/>
    <cellStyle name="Salida 6 5 6 2 2" xfId="13012" xr:uid="{F5F4C274-DFDC-4868-BFF8-B9E28350A9D7}"/>
    <cellStyle name="Salida 6 5 6 2 2 2" xfId="28120" xr:uid="{49E743A3-6F14-43E7-ADE2-B3DE359039D1}"/>
    <cellStyle name="Salida 6 5 6 2 3" xfId="16688" xr:uid="{59197252-980E-424D-A0FD-35C8DAB3F098}"/>
    <cellStyle name="Salida 6 5 6 2 3 2" xfId="31796" xr:uid="{33CAD3DE-E3DD-4434-9A77-64891AC7DC8F}"/>
    <cellStyle name="Salida 6 5 6 2 4" xfId="21809" xr:uid="{82F36ED0-226B-42F1-B8D8-EFD0EF581AB6}"/>
    <cellStyle name="Salida 6 5 6 3" xfId="10446" xr:uid="{3455C31D-FDB6-4E86-B0E2-7394D671F9A5}"/>
    <cellStyle name="Salida 6 5 6 3 2" xfId="25554" xr:uid="{A09523C2-0C40-4E3A-AFFA-758FA3E97312}"/>
    <cellStyle name="Salida 6 5 6 4" xfId="16284" xr:uid="{8B975C0B-A10C-46D8-A11C-6AFE77B687A5}"/>
    <cellStyle name="Salida 6 5 6 4 2" xfId="31392" xr:uid="{C2E1F4FC-0F43-4DCE-961D-FCA10816F167}"/>
    <cellStyle name="Salida 6 5 6 5" xfId="19172" xr:uid="{E3EFA13C-8C2B-489C-A4F4-1A4392EA4B4A}"/>
    <cellStyle name="Salida 6 5 7" xfId="4629" xr:uid="{187B6FE2-97F7-4CA0-AC8F-B484136B52AB}"/>
    <cellStyle name="Salida 6 5 7 2" xfId="11011" xr:uid="{8D711B41-1957-44D4-AAEA-0326D3DB6CC7}"/>
    <cellStyle name="Salida 6 5 7 2 2" xfId="26119" xr:uid="{388B7BE7-681A-4D7B-8373-97E5C2F17707}"/>
    <cellStyle name="Salida 6 5 7 3" xfId="7096" xr:uid="{53DE1BCB-ABE7-4A9B-9906-9C8F80F873F7}"/>
    <cellStyle name="Salida 6 5 7 3 2" xfId="22204" xr:uid="{8A25A36B-18D0-47B5-8140-468EE4A09354}"/>
    <cellStyle name="Salida 6 5 7 4" xfId="19737" xr:uid="{74608A90-11F9-44B0-B175-BF9855FD0383}"/>
    <cellStyle name="Salida 6 5 8" xfId="8490" xr:uid="{666150F1-D7AA-467B-BA7F-5C30DD66A412}"/>
    <cellStyle name="Salida 6 5 8 2" xfId="23598" xr:uid="{475736CD-EDAE-413E-BE63-791162FE5013}"/>
    <cellStyle name="Salida 6 5 9" xfId="16302" xr:uid="{5F92FF34-8F6D-42CA-B13D-99816BD87936}"/>
    <cellStyle name="Salida 6 5 9 2" xfId="31410" xr:uid="{0F1127AC-7611-4116-9918-62FCAC987EC5}"/>
    <cellStyle name="Salida 7" xfId="1516" xr:uid="{00000000-0005-0000-0000-0000F0050000}"/>
    <cellStyle name="Salida 7 2" xfId="1942" xr:uid="{82A9852C-D9E7-4A02-A110-5376AB0F394A}"/>
    <cellStyle name="Salida 7 2 10" xfId="8443" xr:uid="{C1ACB530-F204-41D9-BE72-8603FEF69EBB}"/>
    <cellStyle name="Salida 7 2 10 2" xfId="23551" xr:uid="{C4C574E4-9419-494D-92FD-ADEDDA38EE1F}"/>
    <cellStyle name="Salida 7 2 11" xfId="16291" xr:uid="{7640B01E-9EF2-4E7B-B171-9D3BA9ED7978}"/>
    <cellStyle name="Salida 7 2 11 2" xfId="31399" xr:uid="{9911EA98-A7C5-47DA-A4DD-D4A53276A287}"/>
    <cellStyle name="Salida 7 2 12" xfId="15499" xr:uid="{A550B85C-6B7F-4FA5-8731-24AB2A132E3C}"/>
    <cellStyle name="Salida 7 2 12 2" xfId="30607" xr:uid="{4DD69AF1-C6B1-4073-81F2-AAE3B09EB2F0}"/>
    <cellStyle name="Salida 7 2 13" xfId="17167" xr:uid="{C93EFA6A-0C0F-4BF5-B564-DBEF4AA97E62}"/>
    <cellStyle name="Salida 7 2 2" xfId="2502" xr:uid="{6220F949-D9DC-48BC-984E-DA701A07AE88}"/>
    <cellStyle name="Salida 7 2 2 2" xfId="5139" xr:uid="{C7E63ADE-CF80-45F3-8AF9-202C612FBD93}"/>
    <cellStyle name="Salida 7 2 2 2 2" xfId="11503" xr:uid="{7E94D83C-FECE-4364-BD2A-08E2C6AB35AB}"/>
    <cellStyle name="Salida 7 2 2 2 2 2" xfId="26611" xr:uid="{2C1CF80C-398A-448F-875B-3E912EC1A417}"/>
    <cellStyle name="Salida 7 2 2 2 3" xfId="14036" xr:uid="{3E39CCCB-0A53-45A1-AA66-F6B422876AD9}"/>
    <cellStyle name="Salida 7 2 2 2 3 2" xfId="29144" xr:uid="{2CC64618-04B4-4E54-A8E1-19B1389F48B6}"/>
    <cellStyle name="Salida 7 2 2 2 4" xfId="20247" xr:uid="{F440E7CC-2C6D-4C32-8EB7-15648F7B29A0}"/>
    <cellStyle name="Salida 7 2 2 3" xfId="8969" xr:uid="{E3392E99-E414-44B3-8382-90218F52468B}"/>
    <cellStyle name="Salida 7 2 2 3 2" xfId="24077" xr:uid="{4F948C24-0133-4F8F-9EB7-B4DBC292CAC7}"/>
    <cellStyle name="Salida 7 2 3" xfId="2718" xr:uid="{33902365-8B1C-44FC-BEC8-973823562F81}"/>
    <cellStyle name="Salida 7 2 3 2" xfId="5355" xr:uid="{FA31F3F5-EC3B-47DC-A870-7C781C9AD001}"/>
    <cellStyle name="Salida 7 2 3 2 2" xfId="11704" xr:uid="{CBB5C5F1-2313-4706-9E2C-ED14BDDCD497}"/>
    <cellStyle name="Salida 7 2 3 2 2 2" xfId="26812" xr:uid="{F79A5136-8520-47C8-BD3C-D6849A2863D7}"/>
    <cellStyle name="Salida 7 2 3 2 3" xfId="7442" xr:uid="{D6F7E72C-FD65-4D71-8AF8-5E0E652D30BA}"/>
    <cellStyle name="Salida 7 2 3 2 3 2" xfId="22550" xr:uid="{60B9EC43-5C22-4A7D-9DEC-B4356612FCE8}"/>
    <cellStyle name="Salida 7 2 3 2 4" xfId="20463" xr:uid="{9BE84EE6-6F8B-47DB-8981-E0F057B0DA7E}"/>
    <cellStyle name="Salida 7 2 3 3" xfId="14449" xr:uid="{46025A9A-DADA-42F1-B92A-D76C22126B79}"/>
    <cellStyle name="Salida 7 2 3 3 2" xfId="29557" xr:uid="{DE6B4BC8-020A-421B-9F6A-FC82F4B4F3B6}"/>
    <cellStyle name="Salida 7 2 3 4" xfId="17826" xr:uid="{FF21DB65-81B3-4B7C-B284-494749A9067E}"/>
    <cellStyle name="Salida 7 2 4" xfId="3021" xr:uid="{22AF2EFA-CC69-4AB0-AC6C-4F97E64C34DA}"/>
    <cellStyle name="Salida 7 2 4 2" xfId="5658" xr:uid="{5D951992-95BE-46AC-8609-9F2FA747BC28}"/>
    <cellStyle name="Salida 7 2 4 2 2" xfId="11969" xr:uid="{6D7931F0-9E40-4265-B7B0-72F422E21E9D}"/>
    <cellStyle name="Salida 7 2 4 2 2 2" xfId="27077" xr:uid="{62F98A5A-D935-4AFB-BC63-D32876EF27AE}"/>
    <cellStyle name="Salida 7 2 4 2 3" xfId="7928" xr:uid="{B5D414FF-E774-4CEE-9F8E-1CE9E74AE484}"/>
    <cellStyle name="Salida 7 2 4 2 3 2" xfId="23036" xr:uid="{0D16BFAA-EEE0-4580-B985-DB6E687DB295}"/>
    <cellStyle name="Salida 7 2 4 2 4" xfId="20766" xr:uid="{4F8F1B3A-70E1-4870-9388-AA2F1209F678}"/>
    <cellStyle name="Salida 7 2 4 3" xfId="9403" xr:uid="{5326BAA3-5136-49F9-B373-8F7990A270A8}"/>
    <cellStyle name="Salida 7 2 4 3 2" xfId="24511" xr:uid="{C24F1FBC-1DC2-4836-835B-5203F9CFD4B4}"/>
    <cellStyle name="Salida 7 2 4 4" xfId="8078" xr:uid="{8442C61C-EC05-4984-B4DD-EEE3678B9E5D}"/>
    <cellStyle name="Salida 7 2 4 4 2" xfId="23186" xr:uid="{2E7A2992-E1B7-475C-ACF3-D30524F80454}"/>
    <cellStyle name="Salida 7 2 4 5" xfId="18129" xr:uid="{1394847A-C61F-4A41-A48B-4EAFFD9A5025}"/>
    <cellStyle name="Salida 7 2 5" xfId="3347" xr:uid="{A1435F34-0F32-4A18-8177-EBE9783558DD}"/>
    <cellStyle name="Salida 7 2 5 2" xfId="5984" xr:uid="{69A081AA-3BB0-416B-AC73-D5BC19FB66AB}"/>
    <cellStyle name="Salida 7 2 5 2 2" xfId="12295" xr:uid="{64916479-03AD-4117-A869-6E886DF98E58}"/>
    <cellStyle name="Salida 7 2 5 2 2 2" xfId="27403" xr:uid="{B6BB0C43-36F5-4347-8EC0-34E2A29CAC50}"/>
    <cellStyle name="Salida 7 2 5 2 3" xfId="7927" xr:uid="{68B5E289-1032-4C52-B977-FE41857C9AA4}"/>
    <cellStyle name="Salida 7 2 5 2 3 2" xfId="23035" xr:uid="{D1AAFBE3-B9C9-4284-9E53-60F0BF3A0EBA}"/>
    <cellStyle name="Salida 7 2 5 2 4" xfId="21092" xr:uid="{EE370BD9-C6BB-475D-9B04-CFE3C8243C45}"/>
    <cellStyle name="Salida 7 2 5 3" xfId="9729" xr:uid="{2746EFFB-D296-4CF6-9C81-F58EBEE83A20}"/>
    <cellStyle name="Salida 7 2 5 3 2" xfId="24837" xr:uid="{D465A37D-9ECF-4CBB-880E-0C1F94F7B9C2}"/>
    <cellStyle name="Salida 7 2 5 4" xfId="15727" xr:uid="{717F0E39-6031-4C9E-94AB-0D88C9E7AF40}"/>
    <cellStyle name="Salida 7 2 5 4 2" xfId="30835" xr:uid="{894E1736-522C-41F5-9FBC-0DFD041FC27E}"/>
    <cellStyle name="Salida 7 2 5 5" xfId="18455" xr:uid="{8233C8D1-DC3A-4186-B3F4-569943F33E45}"/>
    <cellStyle name="Salida 7 2 6" xfId="3653" xr:uid="{72D33A0B-DAF1-4C4E-AA1D-99FECB635568}"/>
    <cellStyle name="Salida 7 2 6 2" xfId="6290" xr:uid="{4000AC2D-4DF9-4482-9E08-4896EABB1AB8}"/>
    <cellStyle name="Salida 7 2 6 2 2" xfId="12601" xr:uid="{688EE858-1E76-4FDB-8A74-51635D342327}"/>
    <cellStyle name="Salida 7 2 6 2 2 2" xfId="27709" xr:uid="{7D518DFC-7BF2-487A-B76E-5B6DF4AE3693}"/>
    <cellStyle name="Salida 7 2 6 2 3" xfId="7663" xr:uid="{EC921F7D-A33E-47DA-BD19-278F4575EC02}"/>
    <cellStyle name="Salida 7 2 6 2 3 2" xfId="22771" xr:uid="{F5B21064-FF08-4578-8452-21091A55952D}"/>
    <cellStyle name="Salida 7 2 6 2 4" xfId="21398" xr:uid="{65FB6FC1-6D97-4125-8C73-BB564D88881F}"/>
    <cellStyle name="Salida 7 2 6 3" xfId="10035" xr:uid="{7162D6FD-F991-428E-9519-7F5517EE5F54}"/>
    <cellStyle name="Salida 7 2 6 3 2" xfId="25143" xr:uid="{D728FB7D-A87B-4C07-A5EB-F714821A81A4}"/>
    <cellStyle name="Salida 7 2 6 4" xfId="14437" xr:uid="{A3302654-8D41-4B4C-AF02-C180EB34DA10}"/>
    <cellStyle name="Salida 7 2 6 4 2" xfId="29545" xr:uid="{9252B1EB-D2E8-498D-B859-7F05B4FA0698}"/>
    <cellStyle name="Salida 7 2 6 5" xfId="18761" xr:uid="{165981E6-7D60-4E91-AC31-62263A19D4D7}"/>
    <cellStyle name="Salida 7 2 7" xfId="4014" xr:uid="{D7DEBF16-0D92-4A94-BE67-C2AF7366320B}"/>
    <cellStyle name="Salida 7 2 7 2" xfId="6651" xr:uid="{C8267073-0261-4CB2-9A20-F4A738717A0C}"/>
    <cellStyle name="Salida 7 2 7 2 2" xfId="12962" xr:uid="{F5C631C1-14D5-4C83-8364-6C0698A53C4A}"/>
    <cellStyle name="Salida 7 2 7 2 2 2" xfId="28070" xr:uid="{2872CE47-DFFB-450E-B5BC-02F1437E690C}"/>
    <cellStyle name="Salida 7 2 7 2 3" xfId="16652" xr:uid="{E9C6BCE1-B0CF-4FB6-A9E2-FD41AC373674}"/>
    <cellStyle name="Salida 7 2 7 2 3 2" xfId="31760" xr:uid="{C86C6DED-652C-40E2-A499-9C854A10C377}"/>
    <cellStyle name="Salida 7 2 7 2 4" xfId="21759" xr:uid="{D0AB6DAE-B00B-46DF-837F-B705FDE4C467}"/>
    <cellStyle name="Salida 7 2 7 3" xfId="10396" xr:uid="{73E60D59-8A2C-4539-A740-1AACC7EE8AB0}"/>
    <cellStyle name="Salida 7 2 7 3 2" xfId="25504" xr:uid="{7D21A4CB-96DD-48E0-BD03-AF409E43C782}"/>
    <cellStyle name="Salida 7 2 7 4" xfId="15505" xr:uid="{521A0A5E-AB09-47A9-A052-F9E131F0BEEF}"/>
    <cellStyle name="Salida 7 2 7 4 2" xfId="30613" xr:uid="{7A500551-3FF7-41E2-A1F5-832E9D545A94}"/>
    <cellStyle name="Salida 7 2 7 5" xfId="19122" xr:uid="{334A6DAF-4888-4449-A587-1DCD39F5C10B}"/>
    <cellStyle name="Salida 7 2 8" xfId="4327" xr:uid="{E316A489-F72E-4652-9F02-0EBB4D3B8C8A}"/>
    <cellStyle name="Salida 7 2 8 2" xfId="6964" xr:uid="{87CDD7EC-9C61-4B96-887F-197AFB11EAB4}"/>
    <cellStyle name="Salida 7 2 8 2 2" xfId="13275" xr:uid="{795FA73E-4496-4D65-9832-7F555790DB73}"/>
    <cellStyle name="Salida 7 2 8 2 2 2" xfId="28383" xr:uid="{D43634D0-A3DC-48F7-A206-66D47269FE5C}"/>
    <cellStyle name="Salida 7 2 8 2 3" xfId="16939" xr:uid="{0EE16755-3169-403E-BAAD-6F4532F548A1}"/>
    <cellStyle name="Salida 7 2 8 2 3 2" xfId="32047" xr:uid="{CE151F60-2BD3-40FF-8158-3B3501359345}"/>
    <cellStyle name="Salida 7 2 8 2 4" xfId="22072" xr:uid="{62B908E6-617D-4ABC-B319-14BE3503464E}"/>
    <cellStyle name="Salida 7 2 8 3" xfId="10709" xr:uid="{818A118B-90EC-42F8-BDA9-6E74C8BAD87D}"/>
    <cellStyle name="Salida 7 2 8 3 2" xfId="25817" xr:uid="{A2BAB52E-FF55-4005-BBC9-4EC44AE8D652}"/>
    <cellStyle name="Salida 7 2 8 4" xfId="16460" xr:uid="{675C7CB1-43F0-4F43-8491-19D2DE8FF1AD}"/>
    <cellStyle name="Salida 7 2 8 4 2" xfId="31568" xr:uid="{C6F1AB1F-B2F2-4EED-AE67-DF11504FB76E}"/>
    <cellStyle name="Salida 7 2 8 5" xfId="19435" xr:uid="{63ACADFB-EC5A-4E64-B930-7A06891393F0}"/>
    <cellStyle name="Salida 7 2 9" xfId="4579" xr:uid="{BB7DFA94-CA84-495C-B68D-E09B9DD26B54}"/>
    <cellStyle name="Salida 7 2 9 2" xfId="10961" xr:uid="{CCC5A8DE-8714-4A13-9F33-5985CF7A88DB}"/>
    <cellStyle name="Salida 7 2 9 2 2" xfId="26069" xr:uid="{99BB2D1B-9B57-416F-AAC8-4520960FD060}"/>
    <cellStyle name="Salida 7 2 9 3" xfId="13706" xr:uid="{AE3D9C2A-8E2E-4735-AC83-DF1D2CD6276B}"/>
    <cellStyle name="Salida 7 2 9 3 2" xfId="28814" xr:uid="{69121417-3883-46E1-8A5F-177AE453F08D}"/>
    <cellStyle name="Salida 7 2 9 4" xfId="19687" xr:uid="{737091F3-3942-4A57-9303-30E7B95FE74D}"/>
    <cellStyle name="Salida 7 3" xfId="1791" xr:uid="{CDF1E22F-58A0-4267-826F-213EF3BEA7F5}"/>
    <cellStyle name="Salida 7 3 10" xfId="8268" xr:uid="{91D898CE-3B4E-409D-BC95-D339C32A39FF}"/>
    <cellStyle name="Salida 7 3 10 2" xfId="23376" xr:uid="{CBDA266D-10F2-48E3-9322-8DB725E5E3ED}"/>
    <cellStyle name="Salida 7 3 11" xfId="16547" xr:uid="{6FE42B28-3D00-4E2E-B234-1DE3F11C8934}"/>
    <cellStyle name="Salida 7 3 11 2" xfId="31655" xr:uid="{A5D6AAD0-405B-4829-A5D8-26069C45F6FA}"/>
    <cellStyle name="Salida 7 3 12" xfId="14288" xr:uid="{EA328A6B-F830-4BAA-B16D-0CD0383E6B6C}"/>
    <cellStyle name="Salida 7 3 12 2" xfId="29396" xr:uid="{BD066786-F9A8-453B-A4D6-54AE97E0E6E3}"/>
    <cellStyle name="Salida 7 3 13" xfId="17016" xr:uid="{CC1528F1-3C4D-42CA-B20A-3A3282A78960}"/>
    <cellStyle name="Salida 7 3 2" xfId="2351" xr:uid="{1FDE2075-BF9A-4DFC-AF26-D3B2DE7FC7D9}"/>
    <cellStyle name="Salida 7 3 2 2" xfId="4988" xr:uid="{0094E6E1-8A9C-4E2E-A4D6-76F0F3BFDE84}"/>
    <cellStyle name="Salida 7 3 2 2 2" xfId="11352" xr:uid="{F68532AC-7E0D-4B94-8123-600DEFE2E0BD}"/>
    <cellStyle name="Salida 7 3 2 2 2 2" xfId="26460" xr:uid="{9221BB3D-FBFD-4A48-8D76-647596412E8C}"/>
    <cellStyle name="Salida 7 3 2 2 3" xfId="13716" xr:uid="{20C87CB9-7AAC-4255-BF44-FD8D8329F5EC}"/>
    <cellStyle name="Salida 7 3 2 2 3 2" xfId="28824" xr:uid="{9002C54F-D41F-4EBD-ABF5-33D4D0278365}"/>
    <cellStyle name="Salida 7 3 2 2 4" xfId="20096" xr:uid="{2924E1D2-B107-457D-B886-D49673DBBDC6}"/>
    <cellStyle name="Salida 7 3 2 3" xfId="8818" xr:uid="{7C380D75-9C31-4F05-9688-EC539A378D8C}"/>
    <cellStyle name="Salida 7 3 2 3 2" xfId="23926" xr:uid="{3FE11FF2-58C2-4364-A9C9-EE51A937B401}"/>
    <cellStyle name="Salida 7 3 3" xfId="2268" xr:uid="{23B0C1FC-7695-4FA5-83F9-9CE23B86F168}"/>
    <cellStyle name="Salida 7 3 3 2" xfId="4905" xr:uid="{5C04EC0A-E075-4A3F-9CA7-8CDE861EC1F5}"/>
    <cellStyle name="Salida 7 3 3 2 2" xfId="11269" xr:uid="{E074BFBD-963C-4BDF-A441-EA4C952E30EC}"/>
    <cellStyle name="Salida 7 3 3 2 2 2" xfId="26377" xr:uid="{EBE2B513-B46D-4F0B-AE60-D458AC7270C7}"/>
    <cellStyle name="Salida 7 3 3 2 3" xfId="8210" xr:uid="{7F94D663-690C-4B57-806B-5A3AE22EBE81}"/>
    <cellStyle name="Salida 7 3 3 2 3 2" xfId="23318" xr:uid="{B60CD7A5-D9BB-4CB8-B7BC-863216718481}"/>
    <cellStyle name="Salida 7 3 3 2 4" xfId="20013" xr:uid="{0E349EB7-5D57-42B4-8B30-3742E62B1678}"/>
    <cellStyle name="Salida 7 3 3 3" xfId="13771" xr:uid="{F51141AB-5C13-4E8C-9779-2966B9769458}"/>
    <cellStyle name="Salida 7 3 3 3 2" xfId="28879" xr:uid="{FFC273F0-ECD0-42E9-BE79-D0825150F443}"/>
    <cellStyle name="Salida 7 3 3 4" xfId="17493" xr:uid="{68205EAA-8F7F-48F1-879D-5A623300082D}"/>
    <cellStyle name="Salida 7 3 4" xfId="2328" xr:uid="{D699BF46-769E-44B8-9AA6-4DD6992FB41D}"/>
    <cellStyle name="Salida 7 3 4 2" xfId="4965" xr:uid="{2214F1C0-38A6-44B4-B6F5-2071166B0AA6}"/>
    <cellStyle name="Salida 7 3 4 2 2" xfId="11329" xr:uid="{23BC013B-DC3B-4323-BB82-C20209BB44E6}"/>
    <cellStyle name="Salida 7 3 4 2 2 2" xfId="26437" xr:uid="{A47BDEFE-CECF-47C1-BFBC-0A8C21265457}"/>
    <cellStyle name="Salida 7 3 4 2 3" xfId="16483" xr:uid="{426C2650-50B1-4062-965F-58BFA823F99F}"/>
    <cellStyle name="Salida 7 3 4 2 3 2" xfId="31591" xr:uid="{FC7B9AEE-C154-4F37-AB82-AA44A4783E78}"/>
    <cellStyle name="Salida 7 3 4 2 4" xfId="20073" xr:uid="{A2FAF474-732A-4869-BB83-CBC3A935B960}"/>
    <cellStyle name="Salida 7 3 4 3" xfId="8795" xr:uid="{586A6E08-96A7-4980-B23B-6D724970CE84}"/>
    <cellStyle name="Salida 7 3 4 3 2" xfId="23903" xr:uid="{885DAE18-1D7D-4F18-8C3E-002DEDE172F0}"/>
    <cellStyle name="Salida 7 3 4 4" xfId="11799" xr:uid="{F978AADF-59C4-454A-A7FE-F6BADB6965F8}"/>
    <cellStyle name="Salida 7 3 4 4 2" xfId="26907" xr:uid="{CC71330B-88C6-4AE5-AB46-4888C2EE31D6}"/>
    <cellStyle name="Salida 7 3 4 5" xfId="17553" xr:uid="{2756B5B6-6516-4C83-868E-949BAC5A6356}"/>
    <cellStyle name="Salida 7 3 5" xfId="2282" xr:uid="{B7280497-631A-443B-AE9C-01B336C0C112}"/>
    <cellStyle name="Salida 7 3 5 2" xfId="4919" xr:uid="{98EF7976-D67A-48A4-A912-57892168F67A}"/>
    <cellStyle name="Salida 7 3 5 2 2" xfId="11283" xr:uid="{40975047-5FB5-4A9A-AE5B-1F5EAE0872A3}"/>
    <cellStyle name="Salida 7 3 5 2 2 2" xfId="26391" xr:uid="{FB46D5F8-9B23-4848-9492-D26D5D99C46B}"/>
    <cellStyle name="Salida 7 3 5 2 3" xfId="14646" xr:uid="{E75CB897-5BC1-4868-8F03-758027ABB489}"/>
    <cellStyle name="Salida 7 3 5 2 3 2" xfId="29754" xr:uid="{2CD6D2B5-0CA5-4F86-B4FE-ABD7D2FDDF85}"/>
    <cellStyle name="Salida 7 3 5 2 4" xfId="20027" xr:uid="{EA8F7BFB-D830-4C78-B39F-0EF7752C5745}"/>
    <cellStyle name="Salida 7 3 5 3" xfId="8749" xr:uid="{3E6BF44D-C7FF-4D2C-A7B1-078C0A994386}"/>
    <cellStyle name="Salida 7 3 5 3 2" xfId="23857" xr:uid="{092E7254-1D7B-415C-B7AB-23C8E38EB708}"/>
    <cellStyle name="Salida 7 3 5 4" xfId="16515" xr:uid="{1FA2EC35-0681-4B48-B897-DA7C323130AA}"/>
    <cellStyle name="Salida 7 3 5 4 2" xfId="31623" xr:uid="{F7AD2326-F5FA-44F8-B40A-37010172327F}"/>
    <cellStyle name="Salida 7 3 5 5" xfId="17507" xr:uid="{D115C350-2CEB-4F3B-BDB4-DDA685AB3570}"/>
    <cellStyle name="Salida 7 3 6" xfId="2294" xr:uid="{3E3CDACD-D822-4321-BC34-3509D8341286}"/>
    <cellStyle name="Salida 7 3 6 2" xfId="4931" xr:uid="{E5BCA4AA-3EE6-4FC6-84CA-12816ABEFAB6}"/>
    <cellStyle name="Salida 7 3 6 2 2" xfId="11295" xr:uid="{FE64045A-DADC-4BA4-B620-5D915E310ADD}"/>
    <cellStyle name="Salida 7 3 6 2 2 2" xfId="26403" xr:uid="{E99977AD-F21E-4B09-B0F4-498A4B809815}"/>
    <cellStyle name="Salida 7 3 6 2 3" xfId="8712" xr:uid="{79104225-CD7B-4080-AD60-65592F0FC371}"/>
    <cellStyle name="Salida 7 3 6 2 3 2" xfId="23820" xr:uid="{36B81CEE-F69D-4946-9E8C-A1924044B784}"/>
    <cellStyle name="Salida 7 3 6 2 4" xfId="20039" xr:uid="{B6677F48-7877-43B7-ADD5-E439455577C6}"/>
    <cellStyle name="Salida 7 3 6 3" xfId="8761" xr:uid="{C51AA53D-B508-420B-A73D-B2538DA17132}"/>
    <cellStyle name="Salida 7 3 6 3 2" xfId="23869" xr:uid="{BBA754F3-1FDB-43E2-98DE-1B56FE5A9CB4}"/>
    <cellStyle name="Salida 7 3 6 4" xfId="7513" xr:uid="{B3F0D111-A608-4F76-80CE-74117D64A020}"/>
    <cellStyle name="Salida 7 3 6 4 2" xfId="22621" xr:uid="{F1357A17-EA8F-40AD-A898-826037D62437}"/>
    <cellStyle name="Salida 7 3 6 5" xfId="17519" xr:uid="{B2E83D62-F55D-49D1-AD6C-8E33D30B1A79}"/>
    <cellStyle name="Salida 7 3 7" xfId="3863" xr:uid="{DEE6701E-5135-4815-8D49-BEF1ED447DF0}"/>
    <cellStyle name="Salida 7 3 7 2" xfId="6500" xr:uid="{6B6614CF-B583-4911-B487-E93B48C88AD4}"/>
    <cellStyle name="Salida 7 3 7 2 2" xfId="12811" xr:uid="{386054A2-C578-439B-9F51-BD7DC2369CD1}"/>
    <cellStyle name="Salida 7 3 7 2 2 2" xfId="27919" xr:uid="{570759DF-EE19-457C-8312-43D4692AC354}"/>
    <cellStyle name="Salida 7 3 7 2 3" xfId="16250" xr:uid="{2FF23BF3-8DB5-4844-8628-7E1A0381CF88}"/>
    <cellStyle name="Salida 7 3 7 2 3 2" xfId="31358" xr:uid="{8FD4A155-AEC2-4EA8-9FE5-7E5A95ADCAB0}"/>
    <cellStyle name="Salida 7 3 7 2 4" xfId="21608" xr:uid="{42784CB7-0AB1-4046-A245-FFC36B89425F}"/>
    <cellStyle name="Salida 7 3 7 3" xfId="10245" xr:uid="{31877AA7-B224-43C1-95D7-B1AC00E03747}"/>
    <cellStyle name="Salida 7 3 7 3 2" xfId="25353" xr:uid="{C31CB213-AD48-4963-B6F0-D2FE74557465}"/>
    <cellStyle name="Salida 7 3 7 4" xfId="7605" xr:uid="{87D6561C-1C2C-4551-8ED3-FBEACFD8CFCB}"/>
    <cellStyle name="Salida 7 3 7 4 2" xfId="22713" xr:uid="{F96F8BA8-8B80-4659-9602-75C8BF613120}"/>
    <cellStyle name="Salida 7 3 7 5" xfId="18971" xr:uid="{A5E08F13-8A7A-4CE7-8EC6-0F9E5A54FB90}"/>
    <cellStyle name="Salida 7 3 8" xfId="4245" xr:uid="{1611003C-75E0-45BC-A7CE-B6FD43FBDD5D}"/>
    <cellStyle name="Salida 7 3 8 2" xfId="6882" xr:uid="{9B42B89F-E5FC-4876-96BE-890B45114647}"/>
    <cellStyle name="Salida 7 3 8 2 2" xfId="13193" xr:uid="{CC937266-6CAA-4328-8FF9-E747CE942319}"/>
    <cellStyle name="Salida 7 3 8 2 2 2" xfId="28301" xr:uid="{2A280EDE-2BD9-45DF-B0AD-2DE4C9579FF6}"/>
    <cellStyle name="Salida 7 3 8 2 3" xfId="16857" xr:uid="{F995787B-5B8B-4998-8C90-86CC0A7CF80A}"/>
    <cellStyle name="Salida 7 3 8 2 3 2" xfId="31965" xr:uid="{1621CC5F-E731-4266-9733-AA9CCF86FF0A}"/>
    <cellStyle name="Salida 7 3 8 2 4" xfId="21990" xr:uid="{AB103004-2A91-4AEA-9038-59F1E1ABCB29}"/>
    <cellStyle name="Salida 7 3 8 3" xfId="10627" xr:uid="{061BA0D7-B98A-4787-AF55-ED1C7993A023}"/>
    <cellStyle name="Salida 7 3 8 3 2" xfId="25735" xr:uid="{B60C4A71-4D28-44DA-AC66-04BF7914AB31}"/>
    <cellStyle name="Salida 7 3 8 4" xfId="16276" xr:uid="{778B9CB3-43B4-437E-B332-50A7F3BB3E44}"/>
    <cellStyle name="Salida 7 3 8 4 2" xfId="31384" xr:uid="{26C2DC05-4D2A-4762-BDDE-8526F34FFD59}"/>
    <cellStyle name="Salida 7 3 8 5" xfId="19353" xr:uid="{2DD68693-BE27-4FB5-83D4-F4C637C3DE0E}"/>
    <cellStyle name="Salida 7 3 9" xfId="4428" xr:uid="{26C61B40-F292-48DA-A206-F402B97EFF6F}"/>
    <cellStyle name="Salida 7 3 9 2" xfId="10810" xr:uid="{7243F7E0-F282-45EF-A934-DA8DFE377D8E}"/>
    <cellStyle name="Salida 7 3 9 2 2" xfId="25918" xr:uid="{6B948BB8-08F5-42B3-A094-30655B5DF7A9}"/>
    <cellStyle name="Salida 7 3 9 3" xfId="7098" xr:uid="{04D76B03-D4FD-4031-A2C7-65D95C8655B7}"/>
    <cellStyle name="Salida 7 3 9 3 2" xfId="22206" xr:uid="{89739786-118B-4677-A131-16478F026A8A}"/>
    <cellStyle name="Salida 7 3 9 4" xfId="19536" xr:uid="{0F670D5C-2CE9-4F21-9681-E2569E537A0A}"/>
    <cellStyle name="Salida 7 4" xfId="2133" xr:uid="{24ACECE9-E9F3-4CC8-945D-EEC07432D028}"/>
    <cellStyle name="Salida 7 4 10" xfId="14017" xr:uid="{0EBBB111-45B2-4B89-86D6-B605C6F8D6B1}"/>
    <cellStyle name="Salida 7 4 10 2" xfId="29125" xr:uid="{C57E2966-CB99-4A55-AD6A-FD88E4620379}"/>
    <cellStyle name="Salida 7 4 11" xfId="8074" xr:uid="{C18493E1-1F64-4FA5-AD63-26A858B921F0}"/>
    <cellStyle name="Salida 7 4 11 2" xfId="23182" xr:uid="{E640CA3E-DC28-4AEA-9D0C-4437944F829E}"/>
    <cellStyle name="Salida 7 4 12" xfId="17358" xr:uid="{09588449-9A5C-4935-A38F-EBA1C5F28D44}"/>
    <cellStyle name="Salida 7 4 2" xfId="2623" xr:uid="{99CD4C8B-7B91-458B-BA89-A0E6B56A6013}"/>
    <cellStyle name="Salida 7 4 2 2" xfId="5260" xr:uid="{D7827502-27E5-42D3-BC41-AB8D9AAB50C7}"/>
    <cellStyle name="Salida 7 4 2 2 2" xfId="11624" xr:uid="{96E93408-0987-4E5B-A545-646A2BED2AF6}"/>
    <cellStyle name="Salida 7 4 2 2 2 2" xfId="26732" xr:uid="{150563B5-B09C-423E-958E-D7CA5F05981A}"/>
    <cellStyle name="Salida 7 4 2 2 3" xfId="8092" xr:uid="{1B2916DA-DFE5-4F0A-BB0A-2058098B57CA}"/>
    <cellStyle name="Salida 7 4 2 2 3 2" xfId="23200" xr:uid="{3CBEAD17-F00B-4FF0-B0C8-CD3FE2BF8269}"/>
    <cellStyle name="Salida 7 4 2 2 4" xfId="20368" xr:uid="{828BBF60-F275-4039-939F-ED1B2A041F83}"/>
    <cellStyle name="Salida 7 4 2 3" xfId="9090" xr:uid="{E3F264A2-4064-4F1A-9DFE-670930109F4A}"/>
    <cellStyle name="Salida 7 4 2 3 2" xfId="24198" xr:uid="{0449F886-1C77-43D0-BCA7-7CEFDE11D58B}"/>
    <cellStyle name="Salida 7 4 2 4" xfId="8728" xr:uid="{577B7DB6-4888-40E5-BFA1-DFEAABF85C87}"/>
    <cellStyle name="Salida 7 4 2 4 2" xfId="23836" xr:uid="{55B34706-DE70-47B6-B235-217429A344F3}"/>
    <cellStyle name="Salida 7 4 2 5" xfId="7682" xr:uid="{D576C0FD-AC40-4298-8EC3-E9292EF5DB21}"/>
    <cellStyle name="Salida 7 4 2 5 2" xfId="22790" xr:uid="{2404AEF5-13D3-4A35-9B67-F002B795CC44}"/>
    <cellStyle name="Salida 7 4 2 6" xfId="17731" xr:uid="{DA8DBC46-5FB9-4E9C-887F-2B95C9120D5A}"/>
    <cellStyle name="Salida 7 4 3" xfId="2888" xr:uid="{D1D66313-0ED0-44B5-A27E-B9E31D0B9B77}"/>
    <cellStyle name="Salida 7 4 3 2" xfId="5525" xr:uid="{6C7D6E6A-4817-48B6-8C40-8500F2360DB7}"/>
    <cellStyle name="Salida 7 4 3 2 2" xfId="11836" xr:uid="{89C6B6A7-A37B-4D42-AF49-F39EA63ACF46}"/>
    <cellStyle name="Salida 7 4 3 2 2 2" xfId="26944" xr:uid="{2B7A2B5C-BD00-4F6B-91D9-E17BF35C89E2}"/>
    <cellStyle name="Salida 7 4 3 2 3" xfId="8033" xr:uid="{6AE312BC-9DBB-4A46-B995-427E4A2F13A3}"/>
    <cellStyle name="Salida 7 4 3 2 3 2" xfId="23141" xr:uid="{B4065AEC-412A-4E35-857E-798744AD9558}"/>
    <cellStyle name="Salida 7 4 3 2 4" xfId="20633" xr:uid="{E0E9750E-8BE2-4628-AEB2-C5B1A69BAD86}"/>
    <cellStyle name="Salida 7 4 3 3" xfId="16319" xr:uid="{547F81A9-49D6-4D2A-B032-1A2718386A2A}"/>
    <cellStyle name="Salida 7 4 3 3 2" xfId="31427" xr:uid="{DBAB2913-B658-4800-8E6F-E3BB962647A6}"/>
    <cellStyle name="Salida 7 4 3 4" xfId="17996" xr:uid="{ACC1BECC-DC72-4EB7-9E3D-EB60DE0F5D72}"/>
    <cellStyle name="Salida 7 4 4" xfId="3191" xr:uid="{A8A8A156-2682-4F79-B220-51902D3750B9}"/>
    <cellStyle name="Salida 7 4 4 2" xfId="5828" xr:uid="{06F79C7D-1B48-4DB1-9055-6E8BB74AAD12}"/>
    <cellStyle name="Salida 7 4 4 2 2" xfId="12139" xr:uid="{A8FA0FA0-0D34-4D79-A412-04CE9000CA44}"/>
    <cellStyle name="Salida 7 4 4 2 2 2" xfId="27247" xr:uid="{4D82B44A-13C6-43B3-8B16-B103CE08ADEE}"/>
    <cellStyle name="Salida 7 4 4 2 3" xfId="16455" xr:uid="{A95C8965-51A0-4107-AA10-A009241FEB6B}"/>
    <cellStyle name="Salida 7 4 4 2 3 2" xfId="31563" xr:uid="{3DABC5E4-1171-40C7-9CD4-75B9BC8D42AC}"/>
    <cellStyle name="Salida 7 4 4 2 4" xfId="20936" xr:uid="{4DBD9BC5-7426-41DF-8EAF-9B6990043EC4}"/>
    <cellStyle name="Salida 7 4 4 3" xfId="9573" xr:uid="{1DEFE30A-D044-4D7B-9099-92A1051BE2C2}"/>
    <cellStyle name="Salida 7 4 4 3 2" xfId="24681" xr:uid="{6A3CA42B-6E8C-4803-9D5A-B1D3A1C1D82A}"/>
    <cellStyle name="Salida 7 4 4 4" xfId="14461" xr:uid="{820564CA-8832-414A-8EE2-7E8EA2D48E46}"/>
    <cellStyle name="Salida 7 4 4 4 2" xfId="29569" xr:uid="{867E4501-D6F9-4E60-8DF8-D99904F0E626}"/>
    <cellStyle name="Salida 7 4 4 5" xfId="18299" xr:uid="{5BD56865-67D6-43F7-A73A-A41C2946BDCC}"/>
    <cellStyle name="Salida 7 4 5" xfId="3517" xr:uid="{AEAA5576-31A4-4D46-A5DC-E47CDF4AAD19}"/>
    <cellStyle name="Salida 7 4 5 2" xfId="6154" xr:uid="{7D15A42C-7543-4F3A-B38C-2BFDD82F479E}"/>
    <cellStyle name="Salida 7 4 5 2 2" xfId="12465" xr:uid="{91480639-E627-4927-A01B-1471BCD3819A}"/>
    <cellStyle name="Salida 7 4 5 2 2 2" xfId="27573" xr:uid="{6FB1ECB2-E13C-428F-B407-F7DE4C57E2C8}"/>
    <cellStyle name="Salida 7 4 5 2 3" xfId="7483" xr:uid="{5B00761F-8C55-4D6E-9CFD-FF1313E6FB91}"/>
    <cellStyle name="Salida 7 4 5 2 3 2" xfId="22591" xr:uid="{31693239-789B-4BB2-AAF9-9D4F802726BD}"/>
    <cellStyle name="Salida 7 4 5 2 4" xfId="21262" xr:uid="{0EB970EC-1154-4EC3-81F3-F7ED63FBAFF9}"/>
    <cellStyle name="Salida 7 4 5 3" xfId="9899" xr:uid="{B1ED622A-DF25-41A4-A15D-12EA41E34741}"/>
    <cellStyle name="Salida 7 4 5 3 2" xfId="25007" xr:uid="{ACC1F1D6-A619-47BD-8893-A81820A9830A}"/>
    <cellStyle name="Salida 7 4 5 4" xfId="14144" xr:uid="{E84A3887-9900-4AC5-9DBE-076BC1F7CEC7}"/>
    <cellStyle name="Salida 7 4 5 4 2" xfId="29252" xr:uid="{ED3E5511-DD27-474B-A0CF-6CA13941D9B9}"/>
    <cellStyle name="Salida 7 4 5 5" xfId="18625" xr:uid="{8C28DAE5-5D07-44E4-9F2C-92C9CBD1BAF2}"/>
    <cellStyle name="Salida 7 4 6" xfId="3823" xr:uid="{C09ED12E-EB62-4573-A7C2-81B9D0AC4E5D}"/>
    <cellStyle name="Salida 7 4 6 2" xfId="6460" xr:uid="{C699E23E-A55E-4FF7-B750-C74773ED9C30}"/>
    <cellStyle name="Salida 7 4 6 2 2" xfId="12771" xr:uid="{CEEDCA90-2F0F-410A-AC47-A4F4DB56EB5E}"/>
    <cellStyle name="Salida 7 4 6 2 2 2" xfId="27879" xr:uid="{006F2E24-A07C-4236-BB20-B83D283EDE9F}"/>
    <cellStyle name="Salida 7 4 6 2 3" xfId="14662" xr:uid="{BE5EAB6A-F01C-4461-BEB8-21F3665BE6D5}"/>
    <cellStyle name="Salida 7 4 6 2 3 2" xfId="29770" xr:uid="{71F5C754-5F4F-4152-9421-10D4EA80CDEA}"/>
    <cellStyle name="Salida 7 4 6 2 4" xfId="21568" xr:uid="{40D0624D-AAF7-4D2C-B5D7-99DD47DAE2EC}"/>
    <cellStyle name="Salida 7 4 6 3" xfId="10205" xr:uid="{3AD4CCF2-9A54-43B9-A546-07A6244BA60D}"/>
    <cellStyle name="Salida 7 4 6 3 2" xfId="25313" xr:uid="{EE70AE4D-024D-4015-B8E0-225D447ACAC4}"/>
    <cellStyle name="Salida 7 4 6 4" xfId="14420" xr:uid="{B9CB060C-4962-4671-B110-C17B9A2E6C13}"/>
    <cellStyle name="Salida 7 4 6 4 2" xfId="29528" xr:uid="{CA854A21-DC9F-404B-BC0C-363F6ECEAEE1}"/>
    <cellStyle name="Salida 7 4 6 5" xfId="18931" xr:uid="{969F9621-3C17-4CCF-A63D-08D2B3AAF840}"/>
    <cellStyle name="Salida 7 4 7" xfId="4205" xr:uid="{CC910C4E-2E16-4D53-91F8-76F456D1C5D7}"/>
    <cellStyle name="Salida 7 4 7 2" xfId="6842" xr:uid="{4836C431-902B-4698-9279-9E0CE19301EE}"/>
    <cellStyle name="Salida 7 4 7 2 2" xfId="13153" xr:uid="{7349BAEF-BAB6-462B-9162-4978449A1B1B}"/>
    <cellStyle name="Salida 7 4 7 2 2 2" xfId="28261" xr:uid="{2D06B34B-CAF8-4E0A-8C54-B5B7FEBAD481}"/>
    <cellStyle name="Salida 7 4 7 2 3" xfId="16822" xr:uid="{D4013ECC-BA00-4DB2-9B5D-0040020A9974}"/>
    <cellStyle name="Salida 7 4 7 2 3 2" xfId="31930" xr:uid="{91A92951-229F-484F-B611-93EC4A016224}"/>
    <cellStyle name="Salida 7 4 7 2 4" xfId="21950" xr:uid="{B8D71A4B-80BB-4D30-85EF-71373151D14C}"/>
    <cellStyle name="Salida 7 4 7 3" xfId="10587" xr:uid="{68DF333F-6BCD-403C-8C09-632DA9F25835}"/>
    <cellStyle name="Salida 7 4 7 3 2" xfId="25695" xr:uid="{E89E660F-617D-4AA1-A0D5-4BD85A59759D}"/>
    <cellStyle name="Salida 7 4 7 4" xfId="16565" xr:uid="{57648552-DE09-4E84-8CD3-9AF6909E7C9E}"/>
    <cellStyle name="Salida 7 4 7 4 2" xfId="31673" xr:uid="{A75CD8CE-8885-4D22-BFF6-CEC2D5BAD7A2}"/>
    <cellStyle name="Salida 7 4 7 5" xfId="19313" xr:uid="{2C6C949D-6C31-4BF2-B23C-AAAE86F33A7F}"/>
    <cellStyle name="Salida 7 4 8" xfId="4770" xr:uid="{2E288ECD-D658-43FE-A668-43105AFD1702}"/>
    <cellStyle name="Salida 7 4 8 2" xfId="11152" xr:uid="{6B621BAD-6BCA-40FF-B973-C1E258880BED}"/>
    <cellStyle name="Salida 7 4 8 2 2" xfId="26260" xr:uid="{3FC9ACBD-FA64-43B3-9D87-4C6914359E6D}"/>
    <cellStyle name="Salida 7 4 8 3" xfId="15467" xr:uid="{68BD1D43-F33D-4E5A-8A75-9D5BD9F6F87C}"/>
    <cellStyle name="Salida 7 4 8 3 2" xfId="30575" xr:uid="{87233B2B-CF22-4699-B38B-B7A1C4E17DB8}"/>
    <cellStyle name="Salida 7 4 8 4" xfId="19878" xr:uid="{5F319CE6-5462-42BF-9D8C-0C10DA62D447}"/>
    <cellStyle name="Salida 7 4 9" xfId="8631" xr:uid="{6DA09AFF-A06F-4AEB-84F8-98E395EFA2F6}"/>
    <cellStyle name="Salida 7 4 9 2" xfId="23739" xr:uid="{7BB72DEB-EA0D-4939-B1B6-92AF0EB8F411}"/>
    <cellStyle name="Salida 7 5" xfId="1991" xr:uid="{BED1F11C-8034-447F-8863-7538500416E1}"/>
    <cellStyle name="Salida 7 5 10" xfId="16352" xr:uid="{EE10C1DD-A02C-4729-96FA-F3A6474A2C7F}"/>
    <cellStyle name="Salida 7 5 10 2" xfId="31460" xr:uid="{DE3FB208-C9F7-4842-9C95-055E731C46AD}"/>
    <cellStyle name="Salida 7 5 11" xfId="17216" xr:uid="{A6FF0A56-C567-4CF5-A833-4FF5139EF6D5}"/>
    <cellStyle name="Salida 7 5 2" xfId="2753" xr:uid="{E2558790-ED93-4EDC-99A2-798589AA9E48}"/>
    <cellStyle name="Salida 7 5 2 2" xfId="5390" xr:uid="{FF51B916-DC2D-4C75-A241-656704C53ADC}"/>
    <cellStyle name="Salida 7 5 2 2 2" xfId="11739" xr:uid="{C49976F3-65FC-41EB-998B-788A9819CB93}"/>
    <cellStyle name="Salida 7 5 2 2 2 2" xfId="26847" xr:uid="{D3355E17-3F03-4839-A8DB-10CEBEFD4214}"/>
    <cellStyle name="Salida 7 5 2 2 3" xfId="16331" xr:uid="{E977F1C7-F486-4F34-B954-0353BBEEF5BC}"/>
    <cellStyle name="Salida 7 5 2 2 3 2" xfId="31439" xr:uid="{F18F80B7-1034-48BB-8AC2-14FC69E58759}"/>
    <cellStyle name="Salida 7 5 2 2 4" xfId="20498" xr:uid="{2A0FB489-5344-4D8E-B2C4-28BCBE80A296}"/>
    <cellStyle name="Salida 7 5 2 3" xfId="16127" xr:uid="{BD6B72BE-D091-45FA-B603-030EEF4D7DC2}"/>
    <cellStyle name="Salida 7 5 2 3 2" xfId="31235" xr:uid="{34889E96-EB75-4236-97C5-0FC8A7450574}"/>
    <cellStyle name="Salida 7 5 2 4" xfId="17861" xr:uid="{3A600394-E5BE-4E30-B299-977C9E8974FD}"/>
    <cellStyle name="Salida 7 5 3" xfId="3056" xr:uid="{BB0A3938-511E-4DF3-8B93-26F8B6AAEB09}"/>
    <cellStyle name="Salida 7 5 3 2" xfId="5693" xr:uid="{06EAD685-7E9C-4252-8E34-CBFCA60CB373}"/>
    <cellStyle name="Salida 7 5 3 2 2" xfId="12004" xr:uid="{D0954DA0-B831-49B3-90B9-298B148A702D}"/>
    <cellStyle name="Salida 7 5 3 2 2 2" xfId="27112" xr:uid="{F961EA30-1136-4D6D-B712-F7E0CB2CAE6B}"/>
    <cellStyle name="Salida 7 5 3 2 3" xfId="16280" xr:uid="{7A47C496-EFED-449F-97FA-2BB95BB9A5D2}"/>
    <cellStyle name="Salida 7 5 3 2 3 2" xfId="31388" xr:uid="{EE5DE26D-5556-4D8A-B93C-DB61C6E9ECF2}"/>
    <cellStyle name="Salida 7 5 3 2 4" xfId="20801" xr:uid="{9134B41B-4255-4F88-B36C-39BE0E6D75E4}"/>
    <cellStyle name="Salida 7 5 3 3" xfId="9438" xr:uid="{C86BBCCB-BE55-4CE0-98BB-055F2C5F7536}"/>
    <cellStyle name="Salida 7 5 3 3 2" xfId="24546" xr:uid="{C257D92A-1FC1-4452-8BF1-72D09F6FE99D}"/>
    <cellStyle name="Salida 7 5 3 4" xfId="14414" xr:uid="{269533CC-1400-42AF-AD0E-5CA7C3B893C6}"/>
    <cellStyle name="Salida 7 5 3 4 2" xfId="29522" xr:uid="{672CF0CE-7077-4ED5-8B74-B07DC89485AB}"/>
    <cellStyle name="Salida 7 5 3 5" xfId="18164" xr:uid="{B034D18C-7D21-4347-8C41-EC3783FDB988}"/>
    <cellStyle name="Salida 7 5 4" xfId="3382" xr:uid="{BEE5D4C2-8BC9-485C-A496-565B61888E4A}"/>
    <cellStyle name="Salida 7 5 4 2" xfId="6019" xr:uid="{8A0B961E-A8AE-452E-99B2-ABD22BAE54CF}"/>
    <cellStyle name="Salida 7 5 4 2 2" xfId="12330" xr:uid="{FB3BF921-01EB-44BE-9034-5F496729DB63}"/>
    <cellStyle name="Salida 7 5 4 2 2 2" xfId="27438" xr:uid="{59B55B10-1C30-4AB8-84B0-FDB3DA2A8906}"/>
    <cellStyle name="Salida 7 5 4 2 3" xfId="15973" xr:uid="{0B03439C-417D-449F-8AE8-FDC5B90C515A}"/>
    <cellStyle name="Salida 7 5 4 2 3 2" xfId="31081" xr:uid="{BE99350A-6C19-4EBE-A50D-5088A34155CD}"/>
    <cellStyle name="Salida 7 5 4 2 4" xfId="21127" xr:uid="{9FD87099-5A7E-40A4-9D8F-3D0CE05F547C}"/>
    <cellStyle name="Salida 7 5 4 3" xfId="9764" xr:uid="{EC244101-7889-4FBA-A9B4-D3E12E0A7CC7}"/>
    <cellStyle name="Salida 7 5 4 3 2" xfId="24872" xr:uid="{F1AA7C41-1C73-423D-A02D-68FC3331E2E1}"/>
    <cellStyle name="Salida 7 5 4 4" xfId="14613" xr:uid="{4357E37E-4569-4A61-9955-33563EB74315}"/>
    <cellStyle name="Salida 7 5 4 4 2" xfId="29721" xr:uid="{8E85FD6F-027A-4828-941C-4B334D7A1F4D}"/>
    <cellStyle name="Salida 7 5 4 5" xfId="18490" xr:uid="{36E50757-13F8-472B-A6F8-CF4244F7959D}"/>
    <cellStyle name="Salida 7 5 5" xfId="3688" xr:uid="{9B117AEC-1131-4BF2-9C59-ED6158B55345}"/>
    <cellStyle name="Salida 7 5 5 2" xfId="6325" xr:uid="{4DB8A8A6-020A-4EB4-9E71-381FEB953BBA}"/>
    <cellStyle name="Salida 7 5 5 2 2" xfId="12636" xr:uid="{15EA8CFE-EE39-4ED6-A368-04126C152911}"/>
    <cellStyle name="Salida 7 5 5 2 2 2" xfId="27744" xr:uid="{62E0537A-8937-4D4C-8371-6E7610017CC4}"/>
    <cellStyle name="Salida 7 5 5 2 3" xfId="13978" xr:uid="{1E7ED006-03D7-4714-B3A5-379C3F391162}"/>
    <cellStyle name="Salida 7 5 5 2 3 2" xfId="29086" xr:uid="{2336E49E-7597-4233-A5C8-18B9E74490DE}"/>
    <cellStyle name="Salida 7 5 5 2 4" xfId="21433" xr:uid="{08B5D500-5935-444A-BF1C-7E88649AC923}"/>
    <cellStyle name="Salida 7 5 5 3" xfId="10070" xr:uid="{72F294CE-DB64-47E3-98F6-BF71D5461F4A}"/>
    <cellStyle name="Salida 7 5 5 3 2" xfId="25178" xr:uid="{55E98A7D-D065-469A-A7F7-A67DD75667B6}"/>
    <cellStyle name="Salida 7 5 5 4" xfId="7377" xr:uid="{6433661E-5149-463E-86AC-62F86863F4D2}"/>
    <cellStyle name="Salida 7 5 5 4 2" xfId="22485" xr:uid="{9F8F32D9-C6F6-42C7-AF35-97B05BA7A413}"/>
    <cellStyle name="Salida 7 5 5 5" xfId="18796" xr:uid="{D941348C-7D2F-44B7-9A69-816924CA3288}"/>
    <cellStyle name="Salida 7 5 6" xfId="4063" xr:uid="{E2A048A6-F283-4B87-99F8-76593C5FEF65}"/>
    <cellStyle name="Salida 7 5 6 2" xfId="6700" xr:uid="{3FE5C387-8609-4F15-BAF2-A2A9143415C1}"/>
    <cellStyle name="Salida 7 5 6 2 2" xfId="13011" xr:uid="{7BB73C81-098C-4278-A326-948F3E4ACDC8}"/>
    <cellStyle name="Salida 7 5 6 2 2 2" xfId="28119" xr:uid="{DF0AB328-0933-49F4-A185-CD9E0EEF7377}"/>
    <cellStyle name="Salida 7 5 6 2 3" xfId="16687" xr:uid="{20A2C3F3-3E7C-421E-9B8A-21871840198D}"/>
    <cellStyle name="Salida 7 5 6 2 3 2" xfId="31795" xr:uid="{20E99C55-98CC-4BC7-A915-19F425841000}"/>
    <cellStyle name="Salida 7 5 6 2 4" xfId="21808" xr:uid="{96212880-A4DA-4877-B63B-F003AE9A81D8}"/>
    <cellStyle name="Salida 7 5 6 3" xfId="10445" xr:uid="{F8165191-D28C-4FB9-BC2B-18D6A8FAC34F}"/>
    <cellStyle name="Salida 7 5 6 3 2" xfId="25553" xr:uid="{1DCECC83-12DB-43FD-A763-7309617B300C}"/>
    <cellStyle name="Salida 7 5 6 4" xfId="13956" xr:uid="{44E38C16-BBCD-4E73-AB46-2F4B2704A8E1}"/>
    <cellStyle name="Salida 7 5 6 4 2" xfId="29064" xr:uid="{1ADA3FB3-CFD6-4CD4-A621-C8E6360022F7}"/>
    <cellStyle name="Salida 7 5 6 5" xfId="19171" xr:uid="{7D0F33BF-0A51-4842-87FB-E9E2CD3F7395}"/>
    <cellStyle name="Salida 7 5 7" xfId="4628" xr:uid="{30215C20-5A27-4F66-8BA3-207CBBF17AC8}"/>
    <cellStyle name="Salida 7 5 7 2" xfId="11010" xr:uid="{B992EE1F-8905-48EF-86ED-DD5BDB074AF9}"/>
    <cellStyle name="Salida 7 5 7 2 2" xfId="26118" xr:uid="{931DF90F-62BA-445A-86C1-8961958C7696}"/>
    <cellStyle name="Salida 7 5 7 3" xfId="13588" xr:uid="{A188AA2A-EA43-4E5D-99CD-2C5CC007C90F}"/>
    <cellStyle name="Salida 7 5 7 3 2" xfId="28696" xr:uid="{4F436AA1-EDE8-4E01-BE9E-C2A7ADB6A3A5}"/>
    <cellStyle name="Salida 7 5 7 4" xfId="19736" xr:uid="{4C79F4F2-2F3B-461A-AA75-CAA3AE862E12}"/>
    <cellStyle name="Salida 7 5 8" xfId="8489" xr:uid="{E9F73591-7282-4DC9-A199-A6E7114173CD}"/>
    <cellStyle name="Salida 7 5 8 2" xfId="23597" xr:uid="{AE2451C9-4C89-476C-A9F2-CEC38354F675}"/>
    <cellStyle name="Salida 7 5 9" xfId="7887" xr:uid="{D43DDBE2-B3EE-4763-955D-BDB18957BB2E}"/>
    <cellStyle name="Salida 7 5 9 2" xfId="22995" xr:uid="{84CC4259-8E48-45C7-9FAB-EE7F77D0A0A8}"/>
    <cellStyle name="Salida 8" xfId="1517" xr:uid="{00000000-0005-0000-0000-0000F1050000}"/>
    <cellStyle name="Salida 8 2" xfId="1943" xr:uid="{F4C7E61E-EB8E-4F5D-9E80-3F75E7C3AC2C}"/>
    <cellStyle name="Salida 8 2 10" xfId="8444" xr:uid="{FBDB7755-D5AA-4F04-9556-19EBE36751C9}"/>
    <cellStyle name="Salida 8 2 10 2" xfId="23552" xr:uid="{7986D008-F3B7-4D8A-ACAF-6F93ADDB25E7}"/>
    <cellStyle name="Salida 8 2 11" xfId="14051" xr:uid="{58844D3A-C3CB-4DB2-9E04-DB679E96ECB6}"/>
    <cellStyle name="Salida 8 2 11 2" xfId="29159" xr:uid="{128E8AD6-C43B-4181-AA00-C0B3271D6D27}"/>
    <cellStyle name="Salida 8 2 12" xfId="14495" xr:uid="{8F696EFC-E2D9-4C8B-8141-C410E9EBF52E}"/>
    <cellStyle name="Salida 8 2 12 2" xfId="29603" xr:uid="{EE684FB1-99AB-4E92-B159-B7F86E974ACA}"/>
    <cellStyle name="Salida 8 2 13" xfId="17168" xr:uid="{DC7E7947-2C5A-44E1-BB2B-7E6CBA3BA348}"/>
    <cellStyle name="Salida 8 2 2" xfId="2503" xr:uid="{EE9D0836-406D-468C-BA78-51735EFC8D48}"/>
    <cellStyle name="Salida 8 2 2 2" xfId="5140" xr:uid="{7AD7BB5B-0F60-48FE-A21F-187CC527E2B2}"/>
    <cellStyle name="Salida 8 2 2 2 2" xfId="11504" xr:uid="{42E03791-42D7-4AD9-815F-3A182F60672E}"/>
    <cellStyle name="Salida 8 2 2 2 2 2" xfId="26612" xr:uid="{F20B19F4-6E55-4327-8563-CE3632491661}"/>
    <cellStyle name="Salida 8 2 2 2 3" xfId="14830" xr:uid="{EDF5CE2B-537B-47C5-855F-CA69EFA798EC}"/>
    <cellStyle name="Salida 8 2 2 2 3 2" xfId="29938" xr:uid="{18AC9903-E643-4CE8-9790-745BEE57629D}"/>
    <cellStyle name="Salida 8 2 2 2 4" xfId="20248" xr:uid="{3D8DBFA8-6D21-495D-9756-9FC0BC77C7C0}"/>
    <cellStyle name="Salida 8 2 2 3" xfId="8970" xr:uid="{DB0EBEDC-72D7-449A-A9E1-4171664811D1}"/>
    <cellStyle name="Salida 8 2 2 3 2" xfId="24078" xr:uid="{4FA98643-D22E-43EE-BA67-1EF2BA5F710E}"/>
    <cellStyle name="Salida 8 2 3" xfId="2719" xr:uid="{A120B03E-5702-4543-83DD-8299AE90F9E7}"/>
    <cellStyle name="Salida 8 2 3 2" xfId="5356" xr:uid="{73EDDCCD-036E-4337-B235-CE3FB96DBFB3}"/>
    <cellStyle name="Salida 8 2 3 2 2" xfId="11705" xr:uid="{EAE451C1-6E9B-44EE-AF75-2AC53F1D9A8D}"/>
    <cellStyle name="Salida 8 2 3 2 2 2" xfId="26813" xr:uid="{B6DC9E68-126B-4E3E-BBC9-7657E87D8F27}"/>
    <cellStyle name="Salida 8 2 3 2 3" xfId="13412" xr:uid="{B322D6DE-6E3A-43B7-87C1-A7D0D406B891}"/>
    <cellStyle name="Salida 8 2 3 2 3 2" xfId="28520" xr:uid="{29C73508-81D5-4C41-B463-F49426EA4947}"/>
    <cellStyle name="Salida 8 2 3 2 4" xfId="20464" xr:uid="{F410D888-70F9-463E-AB34-F8D003413F38}"/>
    <cellStyle name="Salida 8 2 3 3" xfId="15746" xr:uid="{98531FEA-ADB0-4488-9DDE-00BDCC191665}"/>
    <cellStyle name="Salida 8 2 3 3 2" xfId="30854" xr:uid="{95DF4E63-293E-44CB-B443-2FDB9589E8FD}"/>
    <cellStyle name="Salida 8 2 3 4" xfId="17827" xr:uid="{B35DEFF1-5D94-41AF-A496-A863205E80CC}"/>
    <cellStyle name="Salida 8 2 4" xfId="3022" xr:uid="{C2D023C6-2D3E-4F68-A5B6-55771345970A}"/>
    <cellStyle name="Salida 8 2 4 2" xfId="5659" xr:uid="{11EED15E-DE79-4A38-ACF2-0086552CEF97}"/>
    <cellStyle name="Salida 8 2 4 2 2" xfId="11970" xr:uid="{957709D3-BE0C-4693-95A7-9A1D267444E9}"/>
    <cellStyle name="Salida 8 2 4 2 2 2" xfId="27078" xr:uid="{D9D8A91C-C0E1-4D52-879B-B4427B79E0FA}"/>
    <cellStyle name="Salida 8 2 4 2 3" xfId="7366" xr:uid="{3F970AE6-3922-4397-990A-65F6446022D2}"/>
    <cellStyle name="Salida 8 2 4 2 3 2" xfId="22474" xr:uid="{632EA597-CC7B-4C5A-A434-FA9667D5D8FF}"/>
    <cellStyle name="Salida 8 2 4 2 4" xfId="20767" xr:uid="{E08508C7-A2AF-41B6-A702-1A619DE02C65}"/>
    <cellStyle name="Salida 8 2 4 3" xfId="9404" xr:uid="{3AD7FF73-25BA-434A-AC72-71A3386A4B21}"/>
    <cellStyle name="Salida 8 2 4 3 2" xfId="24512" xr:uid="{6BE6D003-8B96-4130-8687-D8CA15AAD0CB}"/>
    <cellStyle name="Salida 8 2 4 4" xfId="14158" xr:uid="{5FA29B28-C1A0-4AAA-B31B-6FB4BBC98DCF}"/>
    <cellStyle name="Salida 8 2 4 4 2" xfId="29266" xr:uid="{E5083DA7-FEA2-4CAC-8F60-0EB71F6F522C}"/>
    <cellStyle name="Salida 8 2 4 5" xfId="18130" xr:uid="{F92FE6DB-A0A3-4A76-9F98-E24DB58F201E}"/>
    <cellStyle name="Salida 8 2 5" xfId="3348" xr:uid="{15D4B449-1DD1-44FF-BBE1-4E7D5E69DB76}"/>
    <cellStyle name="Salida 8 2 5 2" xfId="5985" xr:uid="{877D3BA4-692D-420C-9F69-2DB0A51B646A}"/>
    <cellStyle name="Salida 8 2 5 2 2" xfId="12296" xr:uid="{730A1B59-3EE3-4941-B281-65700E3DA1CB}"/>
    <cellStyle name="Salida 8 2 5 2 2 2" xfId="27404" xr:uid="{08B1C992-F5CD-4921-A113-5E39234EBBB1}"/>
    <cellStyle name="Salida 8 2 5 2 3" xfId="13632" xr:uid="{4028D665-05EE-4018-895F-283860E05669}"/>
    <cellStyle name="Salida 8 2 5 2 3 2" xfId="28740" xr:uid="{00F6DD51-D937-4104-BDDB-E9645D0BA114}"/>
    <cellStyle name="Salida 8 2 5 2 4" xfId="21093" xr:uid="{5F5BB2D7-7E0C-429E-B5A9-68EEB30A446D}"/>
    <cellStyle name="Salida 8 2 5 3" xfId="9730" xr:uid="{244F5FA5-3163-4E2B-84C5-1CAD1325FF82}"/>
    <cellStyle name="Salida 8 2 5 3 2" xfId="24838" xr:uid="{0AF3881F-A3E0-460F-8CC5-B4CE95F25904}"/>
    <cellStyle name="Salida 8 2 5 4" xfId="13690" xr:uid="{422888C2-28FF-4D11-B7C7-6535BE1FB32E}"/>
    <cellStyle name="Salida 8 2 5 4 2" xfId="28798" xr:uid="{E5E6F6B6-4096-47EF-AACA-D50EF1B253BF}"/>
    <cellStyle name="Salida 8 2 5 5" xfId="18456" xr:uid="{5D17CA49-49F0-4D43-B808-25F30926613C}"/>
    <cellStyle name="Salida 8 2 6" xfId="3654" xr:uid="{17AD9D42-6372-46E0-A10A-C387D965E865}"/>
    <cellStyle name="Salida 8 2 6 2" xfId="6291" xr:uid="{DE6760B0-F90C-4190-B1A9-F9F32BA81A88}"/>
    <cellStyle name="Salida 8 2 6 2 2" xfId="12602" xr:uid="{03F8B46C-5175-47FB-BC3C-3802077CF942}"/>
    <cellStyle name="Salida 8 2 6 2 2 2" xfId="27710" xr:uid="{5E0EC14B-36E4-4515-8474-901816ADCDD0}"/>
    <cellStyle name="Salida 8 2 6 2 3" xfId="15909" xr:uid="{70A237AD-0FD9-4476-84BE-D422D72A4149}"/>
    <cellStyle name="Salida 8 2 6 2 3 2" xfId="31017" xr:uid="{BECE7F91-3E0B-4BAC-A0EA-2306EAFDA1CD}"/>
    <cellStyle name="Salida 8 2 6 2 4" xfId="21399" xr:uid="{03DC0FE4-1DD0-40F4-A92C-E2046C3DB02F}"/>
    <cellStyle name="Salida 8 2 6 3" xfId="10036" xr:uid="{0A2CAE70-CBD6-47B5-8C2A-8ECED560FCAD}"/>
    <cellStyle name="Salida 8 2 6 3 2" xfId="25144" xr:uid="{1182870E-096A-417E-AA3C-D10077C28CFC}"/>
    <cellStyle name="Salida 8 2 6 4" xfId="14356" xr:uid="{143E146C-5328-4AC0-96FA-190EBC7A0AE0}"/>
    <cellStyle name="Salida 8 2 6 4 2" xfId="29464" xr:uid="{BE75D68B-8628-44E5-A844-30A7A025D6B5}"/>
    <cellStyle name="Salida 8 2 6 5" xfId="18762" xr:uid="{2BA1B339-00EA-4319-AD03-20C9C96929A0}"/>
    <cellStyle name="Salida 8 2 7" xfId="4015" xr:uid="{ED554232-EE89-4D22-998C-4FE6C5B6DDEF}"/>
    <cellStyle name="Salida 8 2 7 2" xfId="6652" xr:uid="{4E65978B-390E-4D08-BBD3-4B27AED1DCAA}"/>
    <cellStyle name="Salida 8 2 7 2 2" xfId="12963" xr:uid="{85F7F073-FE7F-46EA-96DC-907849347A2D}"/>
    <cellStyle name="Salida 8 2 7 2 2 2" xfId="28071" xr:uid="{BCC369D6-44A9-43C8-93BF-C0515200E87B}"/>
    <cellStyle name="Salida 8 2 7 2 3" xfId="16653" xr:uid="{ACDE7CD2-8052-4BC8-B9A6-54C9DC114973}"/>
    <cellStyle name="Salida 8 2 7 2 3 2" xfId="31761" xr:uid="{5203E8DE-467B-4A03-8C00-8FE906C459A4}"/>
    <cellStyle name="Salida 8 2 7 2 4" xfId="21760" xr:uid="{2873FBC5-11BE-4FDF-871A-BB33508CAEEC}"/>
    <cellStyle name="Salida 8 2 7 3" xfId="10397" xr:uid="{7B95FF76-BEA6-4740-8BC6-829D58D08EDE}"/>
    <cellStyle name="Salida 8 2 7 3 2" xfId="25505" xr:uid="{80708D97-5B32-4062-A37B-7E9260B2FBAB}"/>
    <cellStyle name="Salida 8 2 7 4" xfId="9167" xr:uid="{60B12184-07DB-47AB-AC82-EFB4405DABB0}"/>
    <cellStyle name="Salida 8 2 7 4 2" xfId="24275" xr:uid="{F8AFBB8B-8942-4C25-9402-E8555006775A}"/>
    <cellStyle name="Salida 8 2 7 5" xfId="19123" xr:uid="{F67F9866-9002-489B-8901-5E9C6C6C6505}"/>
    <cellStyle name="Salida 8 2 8" xfId="4328" xr:uid="{85DC5FB5-7BB0-4665-A830-5E00530666D5}"/>
    <cellStyle name="Salida 8 2 8 2" xfId="6965" xr:uid="{BFAD9373-F907-4F49-9FB7-3EA51AFED030}"/>
    <cellStyle name="Salida 8 2 8 2 2" xfId="13276" xr:uid="{CD383A08-E0CB-4211-A2B3-4897C5FA3335}"/>
    <cellStyle name="Salida 8 2 8 2 2 2" xfId="28384" xr:uid="{84E0AC7B-E52A-4F4C-883F-EE7E4E983947}"/>
    <cellStyle name="Salida 8 2 8 2 3" xfId="16940" xr:uid="{170E71C4-C0D2-47FB-81D8-F3D9A9ABB114}"/>
    <cellStyle name="Salida 8 2 8 2 3 2" xfId="32048" xr:uid="{11360CC5-6919-41FE-A1AB-E077969E4C97}"/>
    <cellStyle name="Salida 8 2 8 2 4" xfId="22073" xr:uid="{D9BA568E-5955-4664-B6E2-04AA068ED6A5}"/>
    <cellStyle name="Salida 8 2 8 3" xfId="10710" xr:uid="{75F5DEA1-3CE4-41F9-9B61-D4757F34B7CB}"/>
    <cellStyle name="Salida 8 2 8 3 2" xfId="25818" xr:uid="{67EC83E2-01B9-4C41-BFD8-3C7A7FB730AE}"/>
    <cellStyle name="Salida 8 2 8 4" xfId="16227" xr:uid="{C68AB3EE-B4B5-4B1E-A382-ABB251899099}"/>
    <cellStyle name="Salida 8 2 8 4 2" xfId="31335" xr:uid="{0336DD54-896C-4027-8042-749417B89788}"/>
    <cellStyle name="Salida 8 2 8 5" xfId="19436" xr:uid="{C11E972F-E641-4F83-A609-DEE7FAA879C0}"/>
    <cellStyle name="Salida 8 2 9" xfId="4580" xr:uid="{C50551D2-E2DB-4AD9-A250-205F5E6EC37D}"/>
    <cellStyle name="Salida 8 2 9 2" xfId="10962" xr:uid="{34D34F91-E530-4185-982F-9C3BB43D70E8}"/>
    <cellStyle name="Salida 8 2 9 2 2" xfId="26070" xr:uid="{DA79E3BD-462C-41EE-90E8-B8C31CAE5086}"/>
    <cellStyle name="Salida 8 2 9 3" xfId="7791" xr:uid="{DA5CF6FA-D725-42D1-AD07-C29AB97ACD46}"/>
    <cellStyle name="Salida 8 2 9 3 2" xfId="22899" xr:uid="{E7A03DAB-9B32-4856-A52A-A8BD67208229}"/>
    <cellStyle name="Salida 8 2 9 4" xfId="19688" xr:uid="{5FC8EA44-0313-4707-8654-CECD0DDA58AF}"/>
    <cellStyle name="Salida 8 3" xfId="1790" xr:uid="{F9582968-8ADA-4127-81A2-0599BBE5271C}"/>
    <cellStyle name="Salida 8 3 10" xfId="8267" xr:uid="{A9540BCB-906A-49A5-BF45-9D06A07AF272}"/>
    <cellStyle name="Salida 8 3 10 2" xfId="23375" xr:uid="{AAE53426-C48C-4CB5-9DD2-96F05F15A768}"/>
    <cellStyle name="Salida 8 3 11" xfId="14418" xr:uid="{47DABE2A-D942-47B0-B6F6-F6E03D1BE9C6}"/>
    <cellStyle name="Salida 8 3 11 2" xfId="29526" xr:uid="{954D0E57-6FA1-4B9B-BFA7-89A7984F6609}"/>
    <cellStyle name="Salida 8 3 12" xfId="7159" xr:uid="{EEDC4544-0BCD-403C-A3C8-1B5630440985}"/>
    <cellStyle name="Salida 8 3 12 2" xfId="22267" xr:uid="{771958D2-FB25-48EE-A314-A7867383E31E}"/>
    <cellStyle name="Salida 8 3 13" xfId="17015" xr:uid="{9BBF8896-9B16-4BAD-858C-BCE001BA249D}"/>
    <cellStyle name="Salida 8 3 2" xfId="2350" xr:uid="{C45727D7-3DAD-4C75-812E-DE09DDF0B9B6}"/>
    <cellStyle name="Salida 8 3 2 2" xfId="4987" xr:uid="{01E6B4B4-EECF-40BA-BFC1-950ED8552139}"/>
    <cellStyle name="Salida 8 3 2 2 2" xfId="11351" xr:uid="{78F23D4B-741A-4CB3-9ECF-2E056EF9C827}"/>
    <cellStyle name="Salida 8 3 2 2 2 2" xfId="26459" xr:uid="{D3519FB1-61DE-421C-A24C-0E34961F7E35}"/>
    <cellStyle name="Salida 8 3 2 2 3" xfId="8695" xr:uid="{25122E88-8DFB-4BC0-AF6B-CBE489D1640B}"/>
    <cellStyle name="Salida 8 3 2 2 3 2" xfId="23803" xr:uid="{7FF80B0D-7B27-4EEB-AE63-694A5DB52009}"/>
    <cellStyle name="Salida 8 3 2 2 4" xfId="20095" xr:uid="{176A67CF-F45E-48DA-A756-F73E663F60FA}"/>
    <cellStyle name="Salida 8 3 2 3" xfId="8817" xr:uid="{B6ADF1A3-8F01-489F-98D9-415C8274B8E1}"/>
    <cellStyle name="Salida 8 3 2 3 2" xfId="23925" xr:uid="{BF2F96A9-A3D0-414B-9ECF-97A7ECB6B0EE}"/>
    <cellStyle name="Salida 8 3 3" xfId="2269" xr:uid="{89642528-B2B0-41EB-B10C-7C594597E98C}"/>
    <cellStyle name="Salida 8 3 3 2" xfId="4906" xr:uid="{41C72C44-970F-474F-9DF2-9E9AFA5F97F9}"/>
    <cellStyle name="Salida 8 3 3 2 2" xfId="11270" xr:uid="{E154E9A5-535D-4A74-9640-4A52C0C6E2EE}"/>
    <cellStyle name="Salida 8 3 3 2 2 2" xfId="26378" xr:uid="{1CF549FE-1902-4D91-A1D5-DDA1CD374607}"/>
    <cellStyle name="Salida 8 3 3 2 3" xfId="7380" xr:uid="{72BC8E86-B574-43AA-A7D5-BA95E5BEB086}"/>
    <cellStyle name="Salida 8 3 3 2 3 2" xfId="22488" xr:uid="{3240DBF9-7ED3-4B59-B752-9DB081D2DD63}"/>
    <cellStyle name="Salida 8 3 3 2 4" xfId="20014" xr:uid="{93749067-25D8-44E3-8F99-9C0C9E4AA71D}"/>
    <cellStyle name="Salida 8 3 3 3" xfId="11763" xr:uid="{F68C6463-BAF9-4846-A621-65C3259ADD71}"/>
    <cellStyle name="Salida 8 3 3 3 2" xfId="26871" xr:uid="{C44DCB9A-A6B5-4E14-95E6-915B31DCF023}"/>
    <cellStyle name="Salida 8 3 3 4" xfId="17494" xr:uid="{4D25A072-CC1D-45AD-830F-659B4A8A8438}"/>
    <cellStyle name="Salida 8 3 4" xfId="2327" xr:uid="{F0AC2FDC-1DA5-4233-8298-F05B354B839A}"/>
    <cellStyle name="Salida 8 3 4 2" xfId="4964" xr:uid="{8F7A7C1C-AAE5-4CA7-9F7E-4AA55FB26089}"/>
    <cellStyle name="Salida 8 3 4 2 2" xfId="11328" xr:uid="{193A3FB8-367E-4154-85E0-AA1285069F89}"/>
    <cellStyle name="Salida 8 3 4 2 2 2" xfId="26436" xr:uid="{1EA08874-FE93-4D35-8FEF-96BFD474A47D}"/>
    <cellStyle name="Salida 8 3 4 2 3" xfId="14439" xr:uid="{8B892664-E14B-4722-843E-DB1F0C9A5030}"/>
    <cellStyle name="Salida 8 3 4 2 3 2" xfId="29547" xr:uid="{77E59265-79A3-4FD6-8886-B046663A5925}"/>
    <cellStyle name="Salida 8 3 4 2 4" xfId="20072" xr:uid="{F3669763-8066-4262-AE9C-0004B3D8721F}"/>
    <cellStyle name="Salida 8 3 4 3" xfId="8794" xr:uid="{F47AB59A-852F-4388-B19B-73E39624FE16}"/>
    <cellStyle name="Salida 8 3 4 3 2" xfId="23902" xr:uid="{A694256D-8CDB-4AF0-A3A2-50EFF1BD7B3A}"/>
    <cellStyle name="Salida 8 3 4 4" xfId="7732" xr:uid="{75C69C79-52DE-4239-AD7D-7B8A4349304A}"/>
    <cellStyle name="Salida 8 3 4 4 2" xfId="22840" xr:uid="{6BC9C82E-81D3-49B6-A5BD-F483FCD22715}"/>
    <cellStyle name="Salida 8 3 4 5" xfId="17552" xr:uid="{424CDE34-402A-4591-AF5D-2BA329E818BF}"/>
    <cellStyle name="Salida 8 3 5" xfId="2283" xr:uid="{1F565813-0477-41AC-BFE3-D2DB39139340}"/>
    <cellStyle name="Salida 8 3 5 2" xfId="4920" xr:uid="{32BFD62A-93B6-4DB1-9C0B-2B9896F6C748}"/>
    <cellStyle name="Salida 8 3 5 2 2" xfId="11284" xr:uid="{44DDC6E4-06CD-48DE-B78B-6FE20BD78D20}"/>
    <cellStyle name="Salida 8 3 5 2 2 2" xfId="26392" xr:uid="{6E4835AC-17B1-47A4-9E41-24FA228FC146}"/>
    <cellStyle name="Salida 8 3 5 2 3" xfId="13895" xr:uid="{59EADAB9-83D6-4739-ADDD-83923F8103D7}"/>
    <cellStyle name="Salida 8 3 5 2 3 2" xfId="29003" xr:uid="{F32495C5-BA9A-46F6-BB29-D51B3EFEF047}"/>
    <cellStyle name="Salida 8 3 5 2 4" xfId="20028" xr:uid="{F31B0B08-6983-47BC-92DA-014B0DC4337E}"/>
    <cellStyle name="Salida 8 3 5 3" xfId="8750" xr:uid="{FAB04745-73D2-490E-B090-4EB3AAD56A04}"/>
    <cellStyle name="Salida 8 3 5 3 2" xfId="23858" xr:uid="{C78E4595-0F79-4124-8FCD-94F6CBFE5532}"/>
    <cellStyle name="Salida 8 3 5 4" xfId="9278" xr:uid="{928CE1A2-880D-4059-B2CE-9BC803EBBC1E}"/>
    <cellStyle name="Salida 8 3 5 4 2" xfId="24386" xr:uid="{64B5A701-D755-4F13-AB6C-CE2FC0D216F3}"/>
    <cellStyle name="Salida 8 3 5 5" xfId="17508" xr:uid="{A9F858E3-F079-4BC6-9792-559FB62B4F21}"/>
    <cellStyle name="Salida 8 3 6" xfId="2293" xr:uid="{D7235320-C388-4F9A-A71A-04AEBFB89BE8}"/>
    <cellStyle name="Salida 8 3 6 2" xfId="4930" xr:uid="{569F569C-08DA-468B-981D-B2D7CCB064ED}"/>
    <cellStyle name="Salida 8 3 6 2 2" xfId="11294" xr:uid="{0FB2E1AA-57E1-414E-8DBD-CDDD90A3AD22}"/>
    <cellStyle name="Salida 8 3 6 2 2 2" xfId="26402" xr:uid="{C962627E-5FB3-4C87-BE4B-7BDE6FA3162B}"/>
    <cellStyle name="Salida 8 3 6 2 3" xfId="16036" xr:uid="{725BF2DB-9DF1-48AF-AFE4-19ECDE565BDD}"/>
    <cellStyle name="Salida 8 3 6 2 3 2" xfId="31144" xr:uid="{5ED78D52-AA9A-4116-A022-26B7F7E9FFFB}"/>
    <cellStyle name="Salida 8 3 6 2 4" xfId="20038" xr:uid="{41A36336-82E8-4652-9CE1-FABDC98035F8}"/>
    <cellStyle name="Salida 8 3 6 3" xfId="8760" xr:uid="{55DE1DE8-8A25-43B9-AED9-08C8C501BDC9}"/>
    <cellStyle name="Salida 8 3 6 3 2" xfId="23868" xr:uid="{FDBD666C-C049-4D6C-AA54-7313589D4111}"/>
    <cellStyle name="Salida 8 3 6 4" xfId="15729" xr:uid="{DAA319B5-317E-4B06-94AD-19BC10D22125}"/>
    <cellStyle name="Salida 8 3 6 4 2" xfId="30837" xr:uid="{770EC821-D7E2-4EFD-9F21-9154924B50AB}"/>
    <cellStyle name="Salida 8 3 6 5" xfId="17518" xr:uid="{E9A068E2-4CC9-45AD-842B-289EAB206B84}"/>
    <cellStyle name="Salida 8 3 7" xfId="3862" xr:uid="{D03E1201-9074-4242-AEFB-444966AB3E2E}"/>
    <cellStyle name="Salida 8 3 7 2" xfId="6499" xr:uid="{48C1757D-5FFF-4D99-AB4D-EFF1FA1B1DD6}"/>
    <cellStyle name="Salida 8 3 7 2 2" xfId="12810" xr:uid="{3060BEEC-B4FD-499E-8F41-CCAE28F700A3}"/>
    <cellStyle name="Salida 8 3 7 2 2 2" xfId="27918" xr:uid="{7235052D-FD53-4257-8578-E0F634153043}"/>
    <cellStyle name="Salida 8 3 7 2 3" xfId="15456" xr:uid="{F76E1340-EA60-4F5D-9EC1-4908C963E38A}"/>
    <cellStyle name="Salida 8 3 7 2 3 2" xfId="30564" xr:uid="{1A836CE8-1208-48E6-8BCA-361AE050B403}"/>
    <cellStyle name="Salida 8 3 7 2 4" xfId="21607" xr:uid="{B6EB5BB5-5B9D-4F63-BC91-6E45418CD491}"/>
    <cellStyle name="Salida 8 3 7 3" xfId="10244" xr:uid="{491A5790-2D75-4DCD-8615-51C75216097D}"/>
    <cellStyle name="Salida 8 3 7 3 2" xfId="25352" xr:uid="{6EF83766-5E7F-41EC-825A-E4AC3BBDF781}"/>
    <cellStyle name="Salida 8 3 7 4" xfId="13860" xr:uid="{8990FC8B-B69C-4CAA-967B-A5DD9D473999}"/>
    <cellStyle name="Salida 8 3 7 4 2" xfId="28968" xr:uid="{654A4DBC-9DB4-406C-8FB7-BBCCC62C5DFA}"/>
    <cellStyle name="Salida 8 3 7 5" xfId="18970" xr:uid="{3A98788F-6613-4B0E-8CBC-9B82191E2483}"/>
    <cellStyle name="Salida 8 3 8" xfId="4244" xr:uid="{81A954D1-FD6F-4A88-957B-8FA799D67268}"/>
    <cellStyle name="Salida 8 3 8 2" xfId="6881" xr:uid="{13EEF0BF-533F-42FB-9A83-645BAEC16A2A}"/>
    <cellStyle name="Salida 8 3 8 2 2" xfId="13192" xr:uid="{133032D1-2218-4D23-AD4E-836A512A0270}"/>
    <cellStyle name="Salida 8 3 8 2 2 2" xfId="28300" xr:uid="{3BDE5E34-1066-4B00-A759-0166FC825A6D}"/>
    <cellStyle name="Salida 8 3 8 2 3" xfId="16856" xr:uid="{1E2156E6-301F-4AFE-984B-5A7E22750291}"/>
    <cellStyle name="Salida 8 3 8 2 3 2" xfId="31964" xr:uid="{6AC624EF-FC87-4B84-9AA8-4003C5FF9815}"/>
    <cellStyle name="Salida 8 3 8 2 4" xfId="21989" xr:uid="{05E2247D-66E0-4124-9973-DDED6E03DBED}"/>
    <cellStyle name="Salida 8 3 8 3" xfId="10626" xr:uid="{0981BF2E-C71D-47E6-B034-C9480815DD7A}"/>
    <cellStyle name="Salida 8 3 8 3 2" xfId="25734" xr:uid="{94C49737-5D8D-4040-ADFA-62AA2C315959}"/>
    <cellStyle name="Salida 8 3 8 4" xfId="13991" xr:uid="{10A10799-2ECD-4A1B-8300-73F72A166AD1}"/>
    <cellStyle name="Salida 8 3 8 4 2" xfId="29099" xr:uid="{97F051C0-765F-4F74-9B2D-91DCDCC6EB7A}"/>
    <cellStyle name="Salida 8 3 8 5" xfId="19352" xr:uid="{990E7F7C-AEDE-4885-B496-6E181BBCF571}"/>
    <cellStyle name="Salida 8 3 9" xfId="4427" xr:uid="{C4683BC2-B5DB-484C-9CEA-B0933C4DE904}"/>
    <cellStyle name="Salida 8 3 9 2" xfId="10809" xr:uid="{C7D5AB32-5A6D-4352-BD1E-B7F6A11BA381}"/>
    <cellStyle name="Salida 8 3 9 2 2" xfId="25917" xr:uid="{98C103AD-D91C-4113-8836-AE0277902FBD}"/>
    <cellStyle name="Salida 8 3 9 3" xfId="14650" xr:uid="{680D9E52-BD86-4FB1-A7E2-7E1C944348EF}"/>
    <cellStyle name="Salida 8 3 9 3 2" xfId="29758" xr:uid="{952EC7BA-0124-42BF-A98E-CE673E427D7E}"/>
    <cellStyle name="Salida 8 3 9 4" xfId="19535" xr:uid="{B99ACADE-6176-4086-8825-87B864F79796}"/>
    <cellStyle name="Salida 8 4" xfId="2134" xr:uid="{2F8ADCAD-89C3-4C02-9C62-ADB086CB4173}"/>
    <cellStyle name="Salida 8 4 10" xfId="14669" xr:uid="{56833E4E-6CFF-41C8-8C6E-E9DADC164F23}"/>
    <cellStyle name="Salida 8 4 10 2" xfId="29777" xr:uid="{630D9282-539F-428C-808A-BFD9C5AC8AF0}"/>
    <cellStyle name="Salida 8 4 11" xfId="7243" xr:uid="{9146DBA2-8281-4FBB-96FA-DFDD3521D8DE}"/>
    <cellStyle name="Salida 8 4 11 2" xfId="22351" xr:uid="{58728B0A-EA37-4CA9-82B1-E9570A8BF6EA}"/>
    <cellStyle name="Salida 8 4 12" xfId="17359" xr:uid="{944A3EDF-E327-4413-AC5D-BFEFDC2F9250}"/>
    <cellStyle name="Salida 8 4 2" xfId="2624" xr:uid="{730F06B0-55CA-4658-8306-82EF8A13A60E}"/>
    <cellStyle name="Salida 8 4 2 2" xfId="5261" xr:uid="{6138754F-0DFA-4912-88EC-57E276A98A02}"/>
    <cellStyle name="Salida 8 4 2 2 2" xfId="11625" xr:uid="{E50A9B70-77ED-4AEA-A2A8-09FEA62E81B1}"/>
    <cellStyle name="Salida 8 4 2 2 2 2" xfId="26733" xr:uid="{12786D39-7337-48CF-9AA9-0B81E2E6D51A}"/>
    <cellStyle name="Salida 8 4 2 2 3" xfId="8035" xr:uid="{BA5804C9-9BE7-40DF-AE31-296EA7D5A299}"/>
    <cellStyle name="Salida 8 4 2 2 3 2" xfId="23143" xr:uid="{6CA65B6E-F3D2-4869-93FD-1DDFAC83CA23}"/>
    <cellStyle name="Salida 8 4 2 2 4" xfId="20369" xr:uid="{EC19C21B-9055-44C3-8573-89A61D249101}"/>
    <cellStyle name="Salida 8 4 2 3" xfId="9091" xr:uid="{DA99094B-AF02-4E13-869B-70ABD0D602A8}"/>
    <cellStyle name="Salida 8 4 2 3 2" xfId="24199" xr:uid="{FF6CFD15-8C9A-411F-BDF4-891C99F009E0}"/>
    <cellStyle name="Salida 8 4 2 4" xfId="7387" xr:uid="{93970DA7-CA38-4293-88B3-42A0E5BD6106}"/>
    <cellStyle name="Salida 8 4 2 4 2" xfId="22495" xr:uid="{4655E49A-45FC-4BFD-A54E-7F15D13F1C97}"/>
    <cellStyle name="Salida 8 4 2 5" xfId="13876" xr:uid="{4859539E-A776-4FCB-9DEE-20E6EEDD2195}"/>
    <cellStyle name="Salida 8 4 2 5 2" xfId="28984" xr:uid="{9B2C2396-2997-4508-BBD5-7051D45574A7}"/>
    <cellStyle name="Salida 8 4 2 6" xfId="17732" xr:uid="{58920662-2DA7-459F-A373-4A72B5354013}"/>
    <cellStyle name="Salida 8 4 3" xfId="2889" xr:uid="{F1134894-D274-4CCE-81B8-1FD262348E51}"/>
    <cellStyle name="Salida 8 4 3 2" xfId="5526" xr:uid="{CDC65696-17D6-4481-90F5-5DBA3D7F9EBF}"/>
    <cellStyle name="Salida 8 4 3 2 2" xfId="11837" xr:uid="{9CDF63DB-4E57-4FAB-B443-1E12A7451BEC}"/>
    <cellStyle name="Salida 8 4 3 2 2 2" xfId="26945" xr:uid="{528ABDC9-D9B8-4DBB-980B-8C7DBBE32307}"/>
    <cellStyle name="Salida 8 4 3 2 3" xfId="15478" xr:uid="{AA0564E6-ADF7-4A0F-BFAC-C02FDD826949}"/>
    <cellStyle name="Salida 8 4 3 2 3 2" xfId="30586" xr:uid="{D07DF42A-B475-43D2-909F-E0A6A6EDADA2}"/>
    <cellStyle name="Salida 8 4 3 2 4" xfId="20634" xr:uid="{B7A8B125-6D5C-44C1-BD11-1FCB411A50DC}"/>
    <cellStyle name="Salida 8 4 3 3" xfId="16336" xr:uid="{6D0806B7-B58A-4997-A01C-200FC9BD44BA}"/>
    <cellStyle name="Salida 8 4 3 3 2" xfId="31444" xr:uid="{D4C1E7B4-18DE-4EA1-889E-3847B8375380}"/>
    <cellStyle name="Salida 8 4 3 4" xfId="17997" xr:uid="{EBADD91B-FE38-4371-A3A3-D1DA11D0348D}"/>
    <cellStyle name="Salida 8 4 4" xfId="3192" xr:uid="{2EE1EEEE-A09F-4551-94E0-AE896028C505}"/>
    <cellStyle name="Salida 8 4 4 2" xfId="5829" xr:uid="{9E847741-BF26-40C6-93E4-870A439DC94B}"/>
    <cellStyle name="Salida 8 4 4 2 2" xfId="12140" xr:uid="{74FBA6A3-85BC-4FD9-BAE3-EBA398B8C2D9}"/>
    <cellStyle name="Salida 8 4 4 2 2 2" xfId="27248" xr:uid="{CED782C6-846A-40DB-B604-03D0F619FFD6}"/>
    <cellStyle name="Salida 8 4 4 2 3" xfId="14472" xr:uid="{344CAEA4-DD20-470C-A4DE-FCAF15FEC31B}"/>
    <cellStyle name="Salida 8 4 4 2 3 2" xfId="29580" xr:uid="{895A4BE5-89E0-44E7-8080-1F1CE8C1CFEC}"/>
    <cellStyle name="Salida 8 4 4 2 4" xfId="20937" xr:uid="{1D8AFA5F-FC3E-44B8-A5F5-B5BC786F4348}"/>
    <cellStyle name="Salida 8 4 4 3" xfId="9574" xr:uid="{2AC0ABDE-4FCF-4734-BA9F-1DB4276F8ADB}"/>
    <cellStyle name="Salida 8 4 4 3 2" xfId="24682" xr:uid="{EA56FD9E-0025-44D6-9D8A-FFC66EFD0FF4}"/>
    <cellStyle name="Salida 8 4 4 4" xfId="13720" xr:uid="{085BE63B-8C38-41A4-B198-8964B04ED3A2}"/>
    <cellStyle name="Salida 8 4 4 4 2" xfId="28828" xr:uid="{3964DA76-C4DA-4B3F-98F0-B85326466355}"/>
    <cellStyle name="Salida 8 4 4 5" xfId="18300" xr:uid="{BD2CD64A-2A42-4B66-87C9-ECDFFE9B6484}"/>
    <cellStyle name="Salida 8 4 5" xfId="3518" xr:uid="{8F8BE74C-1098-4F35-92DE-C9A52B5F57F0}"/>
    <cellStyle name="Salida 8 4 5 2" xfId="6155" xr:uid="{C01BF8D7-EBF7-44B6-81E0-5B3BC597AF0A}"/>
    <cellStyle name="Salida 8 4 5 2 2" xfId="12466" xr:uid="{011327A6-8A33-4154-839F-D9839CAD447A}"/>
    <cellStyle name="Salida 8 4 5 2 2 2" xfId="27574" xr:uid="{8070F7FC-C958-4919-815A-692A60CAB30F}"/>
    <cellStyle name="Salida 8 4 5 2 3" xfId="7285" xr:uid="{3CC24F27-9818-4253-9B95-47B4CB79CC13}"/>
    <cellStyle name="Salida 8 4 5 2 3 2" xfId="22393" xr:uid="{7F8A3DDA-C874-48BF-947C-77A170ED5084}"/>
    <cellStyle name="Salida 8 4 5 2 4" xfId="21263" xr:uid="{6638FC3B-B3D4-44B3-B232-3270BAEC76EE}"/>
    <cellStyle name="Salida 8 4 5 3" xfId="9900" xr:uid="{3D9A8AF0-BBDE-4139-977A-7DF3FC489269}"/>
    <cellStyle name="Salida 8 4 5 3 2" xfId="25008" xr:uid="{3555338F-DCE2-45FB-BB03-D311F5F55BB1}"/>
    <cellStyle name="Salida 8 4 5 4" xfId="11686" xr:uid="{1832BD57-E350-45F9-8644-83BAE3E23920}"/>
    <cellStyle name="Salida 8 4 5 4 2" xfId="26794" xr:uid="{3019AFA1-508C-4B89-966F-782E38614C2D}"/>
    <cellStyle name="Salida 8 4 5 5" xfId="18626" xr:uid="{E7181D1C-56E3-4445-9CF3-9AF86712A79C}"/>
    <cellStyle name="Salida 8 4 6" xfId="3824" xr:uid="{D3030A55-086E-475D-BB91-F4EA175B0CCC}"/>
    <cellStyle name="Salida 8 4 6 2" xfId="6461" xr:uid="{C787ED35-EDBB-4963-87A6-A7891B1DEF33}"/>
    <cellStyle name="Salida 8 4 6 2 2" xfId="12772" xr:uid="{0E3B6F1E-DE43-4598-8801-647328F1C837}"/>
    <cellStyle name="Salida 8 4 6 2 2 2" xfId="27880" xr:uid="{AD944FE7-FE02-462D-9C48-664D8F794721}"/>
    <cellStyle name="Salida 8 4 6 2 3" xfId="15985" xr:uid="{33FFEF95-A6F1-4958-B814-F89768FDD54F}"/>
    <cellStyle name="Salida 8 4 6 2 3 2" xfId="31093" xr:uid="{9353E6C2-A912-42A2-B812-417706C2ED6E}"/>
    <cellStyle name="Salida 8 4 6 2 4" xfId="21569" xr:uid="{1772B984-418A-4DE4-813F-DCB0EB8B13D1}"/>
    <cellStyle name="Salida 8 4 6 3" xfId="10206" xr:uid="{CAFE3AFD-7B75-4A87-9409-1679D456E901}"/>
    <cellStyle name="Salida 8 4 6 3 2" xfId="25314" xr:uid="{70E66BE8-5B29-438A-8569-7C285550FC03}"/>
    <cellStyle name="Salida 8 4 6 4" xfId="8260" xr:uid="{C8256AD5-3FF0-4C69-A8CF-89C3844D3D7B}"/>
    <cellStyle name="Salida 8 4 6 4 2" xfId="23368" xr:uid="{B5CCE262-B54E-4804-BBA0-3770D112F796}"/>
    <cellStyle name="Salida 8 4 6 5" xfId="18932" xr:uid="{0637B911-C5EB-49B5-8CBB-8E683640BCF3}"/>
    <cellStyle name="Salida 8 4 7" xfId="4206" xr:uid="{0D56D68F-3643-44AE-A13E-77A24CA3E334}"/>
    <cellStyle name="Salida 8 4 7 2" xfId="6843" xr:uid="{596435A4-A4CB-437C-8C3F-A2B0F15A5BBF}"/>
    <cellStyle name="Salida 8 4 7 2 2" xfId="13154" xr:uid="{B62E84C2-207D-431A-B275-90ECFB0203E6}"/>
    <cellStyle name="Salida 8 4 7 2 2 2" xfId="28262" xr:uid="{9A5588F4-7982-45BE-BFDD-AD05D6897FA7}"/>
    <cellStyle name="Salida 8 4 7 2 3" xfId="16823" xr:uid="{57B5FFFC-C3D3-45F1-84B8-346BAAF1766C}"/>
    <cellStyle name="Salida 8 4 7 2 3 2" xfId="31931" xr:uid="{FA19C55F-20FC-415E-8CEE-0104F2D925B9}"/>
    <cellStyle name="Salida 8 4 7 2 4" xfId="21951" xr:uid="{C0EECB44-4407-47CC-81E0-5CAD0C5896DC}"/>
    <cellStyle name="Salida 8 4 7 3" xfId="10588" xr:uid="{00095CCA-CFB1-4C1D-9858-DFBAE12F66E5}"/>
    <cellStyle name="Salida 8 4 7 3 2" xfId="25696" xr:uid="{43417346-2ECE-4E22-A79E-31D901483BDC}"/>
    <cellStyle name="Salida 8 4 7 4" xfId="13483" xr:uid="{6FBC3412-32F3-4450-BB41-70118848C333}"/>
    <cellStyle name="Salida 8 4 7 4 2" xfId="28591" xr:uid="{3BBAE702-8B05-4818-A9EA-61F190C25EE2}"/>
    <cellStyle name="Salida 8 4 7 5" xfId="19314" xr:uid="{97DE9044-C2C3-4BFF-B1BE-27036CE0679C}"/>
    <cellStyle name="Salida 8 4 8" xfId="4771" xr:uid="{C8848CC2-7B22-4170-840A-C91D747538A1}"/>
    <cellStyle name="Salida 8 4 8 2" xfId="11153" xr:uid="{871116F7-298A-44C3-B5EF-670F85BD5E7A}"/>
    <cellStyle name="Salida 8 4 8 2 2" xfId="26261" xr:uid="{D17BD714-E901-41FF-A882-AF4EFBF7155D}"/>
    <cellStyle name="Salida 8 4 8 3" xfId="9192" xr:uid="{4FA27D90-2119-4383-9E80-BFF2FE17240A}"/>
    <cellStyle name="Salida 8 4 8 3 2" xfId="24300" xr:uid="{4D0504E0-9026-43DF-9D2D-6D8A78C8ACAF}"/>
    <cellStyle name="Salida 8 4 8 4" xfId="19879" xr:uid="{23E69835-2C7C-4E62-AF48-0DE08E47B753}"/>
    <cellStyle name="Salida 8 4 9" xfId="8632" xr:uid="{C17D3DD8-7C4E-491E-9923-F0BD13137A2E}"/>
    <cellStyle name="Salida 8 4 9 2" xfId="23740" xr:uid="{8E15CF72-74DB-4EEA-A429-D567536D95C1}"/>
    <cellStyle name="Salida 8 5" xfId="1990" xr:uid="{9E8AFFB1-50C2-4531-980E-5E80BA66E322}"/>
    <cellStyle name="Salida 8 5 10" xfId="15754" xr:uid="{0E322694-3BC5-4EA6-9E8D-D8A0758D5DA4}"/>
    <cellStyle name="Salida 8 5 10 2" xfId="30862" xr:uid="{E689D065-1FF3-43A1-87F5-084453378E0D}"/>
    <cellStyle name="Salida 8 5 11" xfId="17215" xr:uid="{591D88A6-78B9-417B-88BE-59B7B1A93DF4}"/>
    <cellStyle name="Salida 8 5 2" xfId="2752" xr:uid="{2AA2C384-98F4-48DB-894B-BBA226E028AA}"/>
    <cellStyle name="Salida 8 5 2 2" xfId="5389" xr:uid="{E755924C-9CB9-430E-9E36-51B2FBF9B00C}"/>
    <cellStyle name="Salida 8 5 2 2 2" xfId="11738" xr:uid="{46AD6782-CA91-4D1C-B3BE-0A71DAAD877C}"/>
    <cellStyle name="Salida 8 5 2 2 2 2" xfId="26846" xr:uid="{045522BA-A7FD-4039-835E-622E8890049D}"/>
    <cellStyle name="Salida 8 5 2 2 3" xfId="11789" xr:uid="{075DD85D-9ECE-48D3-A2BB-18348799267E}"/>
    <cellStyle name="Salida 8 5 2 2 3 2" xfId="26897" xr:uid="{79F490A2-2D75-4480-A1A1-57860F9638FC}"/>
    <cellStyle name="Salida 8 5 2 2 4" xfId="20497" xr:uid="{38D1CDE1-DFCD-432F-ABFA-ED14C802D2A4}"/>
    <cellStyle name="Salida 8 5 2 3" xfId="8197" xr:uid="{5250E76D-B7EE-4A73-8DDD-F7396EC96169}"/>
    <cellStyle name="Salida 8 5 2 3 2" xfId="23305" xr:uid="{1C8082F7-3892-4CF5-AACC-3174958C7A62}"/>
    <cellStyle name="Salida 8 5 2 4" xfId="17860" xr:uid="{745F7391-F854-4289-94E0-B2FF863C5FC6}"/>
    <cellStyle name="Salida 8 5 3" xfId="3055" xr:uid="{A28AE48C-23D0-4976-85FC-2E7E245A6E4E}"/>
    <cellStyle name="Salida 8 5 3 2" xfId="5692" xr:uid="{E48828FD-022B-437D-A49C-389936A68C6A}"/>
    <cellStyle name="Salida 8 5 3 2 2" xfId="12003" xr:uid="{8889FEB5-05D0-469C-B05F-87B23407539F}"/>
    <cellStyle name="Salida 8 5 3 2 2 2" xfId="27111" xr:uid="{89412FEB-099B-49DC-9BFF-312078AB4309}"/>
    <cellStyle name="Salida 8 5 3 2 3" xfId="8214" xr:uid="{4CA5BA17-C73E-43E4-A7EC-C25EC09FCDFE}"/>
    <cellStyle name="Salida 8 5 3 2 3 2" xfId="23322" xr:uid="{79FDDF92-8482-4FEF-A760-CE2F26335049}"/>
    <cellStyle name="Salida 8 5 3 2 4" xfId="20800" xr:uid="{80A3967A-0FF7-474F-93D4-91D98D256F61}"/>
    <cellStyle name="Salida 8 5 3 3" xfId="9437" xr:uid="{1E5D8528-78C4-40BB-BE8E-B462EF88C778}"/>
    <cellStyle name="Salida 8 5 3 3 2" xfId="24545" xr:uid="{09D84694-2D48-416D-B8B7-01CC4815CECC}"/>
    <cellStyle name="Salida 8 5 3 4" xfId="7796" xr:uid="{7228EA36-2A00-4955-BF66-A62BD6844824}"/>
    <cellStyle name="Salida 8 5 3 4 2" xfId="22904" xr:uid="{517FC115-4630-4588-89BD-5436202DCAD3}"/>
    <cellStyle name="Salida 8 5 3 5" xfId="18163" xr:uid="{2FA32676-82E3-4117-8FC2-D415365D622C}"/>
    <cellStyle name="Salida 8 5 4" xfId="3381" xr:uid="{05393B4A-23C6-4811-857A-36882D383621}"/>
    <cellStyle name="Salida 8 5 4 2" xfId="6018" xr:uid="{B5A79446-B003-4997-BEA5-11DD5B700001}"/>
    <cellStyle name="Salida 8 5 4 2 2" xfId="12329" xr:uid="{AF7433E2-CB99-48B7-92CC-DEFB3DBFAD8B}"/>
    <cellStyle name="Salida 8 5 4 2 2 2" xfId="27437" xr:uid="{746E0CEC-AAC4-4E84-BCB4-7CD4647EEB7E}"/>
    <cellStyle name="Salida 8 5 4 2 3" xfId="16386" xr:uid="{5845D5E9-6B3D-4C15-B0CC-4533208BA7E0}"/>
    <cellStyle name="Salida 8 5 4 2 3 2" xfId="31494" xr:uid="{F364AF4F-034E-4FCE-A50E-397496709EB3}"/>
    <cellStyle name="Salida 8 5 4 2 4" xfId="21126" xr:uid="{863AA446-8482-4DCA-9D5B-104D8CBB1391}"/>
    <cellStyle name="Salida 8 5 4 3" xfId="9763" xr:uid="{72A38E51-1E17-47A6-9287-D626D312A6B4}"/>
    <cellStyle name="Salida 8 5 4 3 2" xfId="24871" xr:uid="{9041723D-F61E-425F-AE19-F56137D5AECD}"/>
    <cellStyle name="Salida 8 5 4 4" xfId="15692" xr:uid="{E05ACC7D-7E57-4758-8019-CAFD690720F5}"/>
    <cellStyle name="Salida 8 5 4 4 2" xfId="30800" xr:uid="{AD1F25E4-726F-446E-8A17-2DE5F93D29E5}"/>
    <cellStyle name="Salida 8 5 4 5" xfId="18489" xr:uid="{55419ECD-726C-4B61-A27C-A0B34DE9CC60}"/>
    <cellStyle name="Salida 8 5 5" xfId="3687" xr:uid="{21F4DB4F-8ADF-4670-852B-A186C4462031}"/>
    <cellStyle name="Salida 8 5 5 2" xfId="6324" xr:uid="{E8BD40F0-12F2-4503-AAD5-85172CC0789D}"/>
    <cellStyle name="Salida 8 5 5 2 2" xfId="12635" xr:uid="{B576FB3A-A2D2-478E-95A8-17AA3E49542E}"/>
    <cellStyle name="Salida 8 5 5 2 2 2" xfId="27743" xr:uid="{D8493AAC-E8B2-43E8-8C5D-BA11EDA081A6}"/>
    <cellStyle name="Salida 8 5 5 2 3" xfId="7170" xr:uid="{CB7D08A1-1C54-4B85-BECA-BB4191135DC3}"/>
    <cellStyle name="Salida 8 5 5 2 3 2" xfId="22278" xr:uid="{9A62F1B8-6C3C-4D5E-AF1A-28F2B5CA1A1C}"/>
    <cellStyle name="Salida 8 5 5 2 4" xfId="21432" xr:uid="{B7B09879-7AE3-44FF-9D9B-3F2B67E3E3A8}"/>
    <cellStyle name="Salida 8 5 5 3" xfId="10069" xr:uid="{4EB9D2F7-5FCA-4C1C-8F38-E9549D751CCB}"/>
    <cellStyle name="Salida 8 5 5 3 2" xfId="25177" xr:uid="{2275C7C7-F2C5-4D9F-ABCE-736F3E47D686}"/>
    <cellStyle name="Salida 8 5 5 4" xfId="7394" xr:uid="{1428B3A0-2BB2-4A9F-9BF6-46F88173E1DD}"/>
    <cellStyle name="Salida 8 5 5 4 2" xfId="22502" xr:uid="{15419852-007B-4E4F-A6B4-B2C36E1B1917}"/>
    <cellStyle name="Salida 8 5 5 5" xfId="18795" xr:uid="{ABCDA639-241F-446C-B532-2412025CECDA}"/>
    <cellStyle name="Salida 8 5 6" xfId="4062" xr:uid="{AE65FCD4-5916-412A-A95F-0D613CB089E5}"/>
    <cellStyle name="Salida 8 5 6 2" xfId="6699" xr:uid="{01D05D2F-C68F-4054-A4F4-AD36B7D56ECC}"/>
    <cellStyle name="Salida 8 5 6 2 2" xfId="13010" xr:uid="{8CC02CF8-7BB8-4953-B484-77607E561976}"/>
    <cellStyle name="Salida 8 5 6 2 2 2" xfId="28118" xr:uid="{AB328D32-9FD5-46C3-A1F2-42D266B3E69D}"/>
    <cellStyle name="Salida 8 5 6 2 3" xfId="16686" xr:uid="{460DEEEF-16CB-4321-B73B-0C6A8E68C1D8}"/>
    <cellStyle name="Salida 8 5 6 2 3 2" xfId="31794" xr:uid="{9E4E53C3-E286-4EC8-86E2-3D9C77DD2618}"/>
    <cellStyle name="Salida 8 5 6 2 4" xfId="21807" xr:uid="{4F0C1663-5334-45CC-9FD9-AB64E6F3D055}"/>
    <cellStyle name="Salida 8 5 6 3" xfId="10444" xr:uid="{F6E2D9B2-E704-4E99-B02D-D45615F43A03}"/>
    <cellStyle name="Salida 8 5 6 3 2" xfId="25552" xr:uid="{5C5D4DCC-3ED7-4158-8DB7-016BF5FB1AEB}"/>
    <cellStyle name="Salida 8 5 6 4" xfId="11681" xr:uid="{04D7E429-76DC-4CE8-AB9B-F979F8C6DB75}"/>
    <cellStyle name="Salida 8 5 6 4 2" xfId="26789" xr:uid="{6F80DA50-2307-43AA-89A4-AAEC1721A29B}"/>
    <cellStyle name="Salida 8 5 6 5" xfId="19170" xr:uid="{E3F9F8B4-E234-492B-B0F9-4C1A7D7B59F5}"/>
    <cellStyle name="Salida 8 5 7" xfId="4627" xr:uid="{B0FD560B-15B3-45A4-BAD9-E46279C9E102}"/>
    <cellStyle name="Salida 8 5 7 2" xfId="11009" xr:uid="{9938A939-0810-4384-8863-C7A867C27D84}"/>
    <cellStyle name="Salida 8 5 7 2 2" xfId="26117" xr:uid="{3D8193BC-7244-4B87-A9C6-E56C67862349}"/>
    <cellStyle name="Salida 8 5 7 3" xfId="13387" xr:uid="{5981A834-E858-4E27-A067-69322BDB1BF3}"/>
    <cellStyle name="Salida 8 5 7 3 2" xfId="28495" xr:uid="{CE73CBB5-9D9E-457F-929B-617700B68A03}"/>
    <cellStyle name="Salida 8 5 7 4" xfId="19735" xr:uid="{7614FC23-3C55-42EB-A234-72AA822B4295}"/>
    <cellStyle name="Salida 8 5 8" xfId="8488" xr:uid="{07B9148A-FEEB-45A3-8881-3B15B8545495}"/>
    <cellStyle name="Salida 8 5 8 2" xfId="23596" xr:uid="{8D17EEF7-F492-4649-8775-B02FAC3F70CB}"/>
    <cellStyle name="Salida 8 5 9" xfId="7710" xr:uid="{F554BEC0-A3E0-4880-BE46-FF534CED2503}"/>
    <cellStyle name="Salida 8 5 9 2" xfId="22818" xr:uid="{FB7F3D11-ED38-4A0E-AAC5-4A36261BB168}"/>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10" xfId="8445" xr:uid="{5509BC1C-0550-4253-BA35-4E902F2C12BB}"/>
    <cellStyle name="Salida 9 23 10 2" xfId="23553" xr:uid="{F829CAEB-326E-46EF-9795-30F566BC2F5C}"/>
    <cellStyle name="Salida 9 23 11" xfId="8236" xr:uid="{3D18D16E-2A17-4F1B-8128-6D1365D163FF}"/>
    <cellStyle name="Salida 9 23 11 2" xfId="23344" xr:uid="{D3151266-70CD-4CFE-B821-50CBC3BDDE82}"/>
    <cellStyle name="Salida 9 23 12" xfId="16121" xr:uid="{CCAF8C82-4876-41FE-93CB-F15525D0B09B}"/>
    <cellStyle name="Salida 9 23 12 2" xfId="31229" xr:uid="{2673F1A2-4B56-4121-A670-1435210CA48C}"/>
    <cellStyle name="Salida 9 23 13" xfId="17169" xr:uid="{F802DDB7-D0A2-415B-90F2-47D057F29421}"/>
    <cellStyle name="Salida 9 23 2" xfId="2504" xr:uid="{208B98FF-470E-4018-889E-E41D9D0DE514}"/>
    <cellStyle name="Salida 9 23 2 2" xfId="5141" xr:uid="{04AFA5AA-92ED-4336-AC38-4BE0F69BD0C1}"/>
    <cellStyle name="Salida 9 23 2 2 2" xfId="11505" xr:uid="{1489A4B2-0A31-4181-B020-7172985A64D7}"/>
    <cellStyle name="Salida 9 23 2 2 2 2" xfId="26613" xr:uid="{D36674FA-2038-455C-8BA9-E41E3A01F7DB}"/>
    <cellStyle name="Salida 9 23 2 2 3" xfId="14540" xr:uid="{34E31504-074E-45A0-A0FA-553485EC984A}"/>
    <cellStyle name="Salida 9 23 2 2 3 2" xfId="29648" xr:uid="{6E77861D-34F1-4FBE-9088-EF8D843E69EE}"/>
    <cellStyle name="Salida 9 23 2 2 4" xfId="20249" xr:uid="{770BBBCD-1319-4742-8FD7-7919EA11E8FE}"/>
    <cellStyle name="Salida 9 23 2 3" xfId="8971" xr:uid="{6FBA3510-80DC-4CF9-895B-50D2E4C79810}"/>
    <cellStyle name="Salida 9 23 2 3 2" xfId="24079" xr:uid="{0C46BEDC-73B8-40B6-A7E7-9FF1308D2D54}"/>
    <cellStyle name="Salida 9 23 3" xfId="2720" xr:uid="{1A6353C1-F6C1-4558-9DBE-6A186110566B}"/>
    <cellStyle name="Salida 9 23 3 2" xfId="5357" xr:uid="{CCC7043F-02D1-42B1-A5C8-69FB20710A7E}"/>
    <cellStyle name="Salida 9 23 3 2 2" xfId="11706" xr:uid="{AFF79E5A-2206-4020-89A5-97F14B78B752}"/>
    <cellStyle name="Salida 9 23 3 2 2 2" xfId="26814" xr:uid="{643AC6E3-9304-4FA4-B995-C6EF32D2E98B}"/>
    <cellStyle name="Salida 9 23 3 2 3" xfId="14951" xr:uid="{3626EDDA-FA21-443C-9939-1041897F83B0}"/>
    <cellStyle name="Salida 9 23 3 2 3 2" xfId="30059" xr:uid="{4D048397-7842-4495-A1B5-ED794508E490}"/>
    <cellStyle name="Salida 9 23 3 2 4" xfId="20465" xr:uid="{F1B11DF2-F551-4DD9-B142-5BAFD82C154F}"/>
    <cellStyle name="Salida 9 23 3 3" xfId="14212" xr:uid="{21348BA2-9635-436C-B6A6-78818C8C6312}"/>
    <cellStyle name="Salida 9 23 3 3 2" xfId="29320" xr:uid="{D11A1939-AA3B-4913-BB6D-6751341794C4}"/>
    <cellStyle name="Salida 9 23 3 4" xfId="17828" xr:uid="{96E90AFB-81B9-4140-BDAF-6F10E993114A}"/>
    <cellStyle name="Salida 9 23 4" xfId="3023" xr:uid="{958B9D74-F240-4913-875D-26A85560D990}"/>
    <cellStyle name="Salida 9 23 4 2" xfId="5660" xr:uid="{6727C5A5-B870-4C0C-A4F9-240C0EA77357}"/>
    <cellStyle name="Salida 9 23 4 2 2" xfId="11971" xr:uid="{497FE38F-5242-461D-9A5F-5D41FCB000DD}"/>
    <cellStyle name="Salida 9 23 4 2 2 2" xfId="27079" xr:uid="{3C800C6C-9B93-4EBE-8A34-1C3D7C9FE7C1}"/>
    <cellStyle name="Salida 9 23 4 2 3" xfId="16019" xr:uid="{030FBAD9-9943-4444-A403-6A5C34FF5C57}"/>
    <cellStyle name="Salida 9 23 4 2 3 2" xfId="31127" xr:uid="{FF3E99AC-11BD-473E-A161-F349CFECAA31}"/>
    <cellStyle name="Salida 9 23 4 2 4" xfId="20768" xr:uid="{30E78EBF-B4B2-4B4B-A267-FFD435A2C21A}"/>
    <cellStyle name="Salida 9 23 4 3" xfId="9405" xr:uid="{5DEFBED3-69E2-4676-93CC-89A4BFD7CBA1}"/>
    <cellStyle name="Salida 9 23 4 3 2" xfId="24513" xr:uid="{9A75E078-A2F1-4DD4-8359-71F5D1722A16}"/>
    <cellStyle name="Salida 9 23 4 4" xfId="15447" xr:uid="{5E73C0F6-2B2A-4256-8242-F2CAD7E655E4}"/>
    <cellStyle name="Salida 9 23 4 4 2" xfId="30555" xr:uid="{57C29E1D-4F68-4877-94CD-7DD627321698}"/>
    <cellStyle name="Salida 9 23 4 5" xfId="18131" xr:uid="{9C99D105-5B74-4ECF-883A-B824F51768DB}"/>
    <cellStyle name="Salida 9 23 5" xfId="3349" xr:uid="{24FE4B65-0E19-4088-940F-B150CD7F59FE}"/>
    <cellStyle name="Salida 9 23 5 2" xfId="5986" xr:uid="{EEC02B59-F952-40E2-8AFD-236426E1B941}"/>
    <cellStyle name="Salida 9 23 5 2 2" xfId="12297" xr:uid="{69825CD1-C696-4DA0-B384-25216E769C26}"/>
    <cellStyle name="Salida 9 23 5 2 2 2" xfId="27405" xr:uid="{5AA54CC1-87AC-421B-A641-12D482411E60}"/>
    <cellStyle name="Salida 9 23 5 2 3" xfId="14252" xr:uid="{B387A371-19BC-4232-80E9-22F13DAB9E26}"/>
    <cellStyle name="Salida 9 23 5 2 3 2" xfId="29360" xr:uid="{1CC5352F-D1CC-4F97-AE03-8EC8BCCB1F98}"/>
    <cellStyle name="Salida 9 23 5 2 4" xfId="21094" xr:uid="{FDA34596-DCB2-47DA-94EB-59E7F709F461}"/>
    <cellStyle name="Salida 9 23 5 3" xfId="9731" xr:uid="{CB9DB7BC-1EE6-4D53-B5E4-452091EE8F9D}"/>
    <cellStyle name="Salida 9 23 5 3 2" xfId="24839" xr:uid="{CDBA7FE5-82DC-4F96-95B6-00E1EA7B7888}"/>
    <cellStyle name="Salida 9 23 5 4" xfId="9162" xr:uid="{3838A9D0-E4B8-4C1B-9EA7-2FF2FBD0A5E5}"/>
    <cellStyle name="Salida 9 23 5 4 2" xfId="24270" xr:uid="{904C588A-68A8-4A5D-BFFF-E76BBCEFB7C5}"/>
    <cellStyle name="Salida 9 23 5 5" xfId="18457" xr:uid="{0D753B5E-7A27-4003-BD5F-2149A9385709}"/>
    <cellStyle name="Salida 9 23 6" xfId="3655" xr:uid="{7795DB9C-5B34-4020-88A9-89AF307E2C2A}"/>
    <cellStyle name="Salida 9 23 6 2" xfId="6292" xr:uid="{CE67179A-A92E-47B4-BB05-8FC5C0CFFE0D}"/>
    <cellStyle name="Salida 9 23 6 2 2" xfId="12603" xr:uid="{9597326D-B182-4506-9257-16B2A2E26F44}"/>
    <cellStyle name="Salida 9 23 6 2 2 2" xfId="27711" xr:uid="{93BA5F3C-E050-4DFB-BFB6-27E3BF609209}"/>
    <cellStyle name="Salida 9 23 6 2 3" xfId="14862" xr:uid="{71AFD3A9-E97F-4B18-9F20-EAB85E619B3B}"/>
    <cellStyle name="Salida 9 23 6 2 3 2" xfId="29970" xr:uid="{510862F6-2432-423A-A20A-C30DD494C17F}"/>
    <cellStyle name="Salida 9 23 6 2 4" xfId="21400" xr:uid="{0144453B-C5F4-4FB5-89E0-FFB21C0FBEE2}"/>
    <cellStyle name="Salida 9 23 6 3" xfId="10037" xr:uid="{8FE0E2D0-F8A4-4A34-8788-82E500F49433}"/>
    <cellStyle name="Salida 9 23 6 3 2" xfId="25145" xr:uid="{E6B0D18D-E108-4D92-AAE2-80070D0C7F03}"/>
    <cellStyle name="Salida 9 23 6 4" xfId="16244" xr:uid="{E3028649-80D0-4A8B-99D5-05B4E71492D5}"/>
    <cellStyle name="Salida 9 23 6 4 2" xfId="31352" xr:uid="{B7B04EA4-441D-443A-882B-682B2555D7E0}"/>
    <cellStyle name="Salida 9 23 6 5" xfId="18763" xr:uid="{78B6CF16-943A-44B6-BB80-6BCB2532DC21}"/>
    <cellStyle name="Salida 9 23 7" xfId="4016" xr:uid="{F441AADD-22C6-4259-B136-A80F27E974F2}"/>
    <cellStyle name="Salida 9 23 7 2" xfId="6653" xr:uid="{1F8C62F0-DFC7-428F-91A6-4B6737D9CED8}"/>
    <cellStyle name="Salida 9 23 7 2 2" xfId="12964" xr:uid="{38F9B044-5781-4C1E-81CB-CF811A3AB024}"/>
    <cellStyle name="Salida 9 23 7 2 2 2" xfId="28072" xr:uid="{BCDC780E-FB7A-4AC2-B5D9-E0B9751F43CF}"/>
    <cellStyle name="Salida 9 23 7 2 3" xfId="16654" xr:uid="{94FC4521-506C-4D11-98F0-38C4F4A10102}"/>
    <cellStyle name="Salida 9 23 7 2 3 2" xfId="31762" xr:uid="{58B8FE44-C897-44A0-A009-C7EBB8B7FBE7}"/>
    <cellStyle name="Salida 9 23 7 2 4" xfId="21761" xr:uid="{A29F0893-A5BD-470E-B9B6-2473D5971A96}"/>
    <cellStyle name="Salida 9 23 7 3" xfId="10398" xr:uid="{7E166685-82FE-4986-9BFC-B3F10853B805}"/>
    <cellStyle name="Salida 9 23 7 3 2" xfId="25506" xr:uid="{15674B38-D64E-4248-96CF-05997B8437FA}"/>
    <cellStyle name="Salida 9 23 7 4" xfId="15694" xr:uid="{0C204C89-4379-4586-8695-6A1E30B5AF64}"/>
    <cellStyle name="Salida 9 23 7 4 2" xfId="30802" xr:uid="{756984D5-20FD-49CE-A4B0-19F852C2F4ED}"/>
    <cellStyle name="Salida 9 23 7 5" xfId="19124" xr:uid="{5C21DCC6-CE1A-4C35-8A99-097239B3E28E}"/>
    <cellStyle name="Salida 9 23 8" xfId="4329" xr:uid="{5F5DF1FE-991E-410E-B6EF-5F57D5EEF20B}"/>
    <cellStyle name="Salida 9 23 8 2" xfId="6966" xr:uid="{E0E950DC-4C8C-4B56-B5EB-F7D245732E3C}"/>
    <cellStyle name="Salida 9 23 8 2 2" xfId="13277" xr:uid="{345F263C-67C6-41E8-A887-13E4ED16EF2B}"/>
    <cellStyle name="Salida 9 23 8 2 2 2" xfId="28385" xr:uid="{AF345815-49AC-4AB0-B5EF-D85CFCCB4590}"/>
    <cellStyle name="Salida 9 23 8 2 3" xfId="16941" xr:uid="{FABED61C-B007-4AF1-9B25-94B24E4383D0}"/>
    <cellStyle name="Salida 9 23 8 2 3 2" xfId="32049" xr:uid="{A9D59A51-7A2D-4876-AF26-4B53039FC5F1}"/>
    <cellStyle name="Salida 9 23 8 2 4" xfId="22074" xr:uid="{38FDAAF5-0BF4-481E-8AEB-457FD3B1A371}"/>
    <cellStyle name="Salida 9 23 8 3" xfId="10711" xr:uid="{F5A7155D-3B0C-4296-B827-4A31101BCAF9}"/>
    <cellStyle name="Salida 9 23 8 3 2" xfId="25819" xr:uid="{75F47125-254D-495E-BCB4-6A96E2F1B2C1}"/>
    <cellStyle name="Salida 9 23 8 4" xfId="9254" xr:uid="{DB1D4D1D-176B-4531-883A-663B1E0E5D77}"/>
    <cellStyle name="Salida 9 23 8 4 2" xfId="24362" xr:uid="{D4C426A9-DB4D-4F9B-8230-8A3ECF8D9A03}"/>
    <cellStyle name="Salida 9 23 8 5" xfId="19437" xr:uid="{BC0C268C-1B7A-4526-B889-14D68FF6E2FE}"/>
    <cellStyle name="Salida 9 23 9" xfId="4581" xr:uid="{3A389533-A473-4FF4-B7DE-78D69A7AC33D}"/>
    <cellStyle name="Salida 9 23 9 2" xfId="10963" xr:uid="{E8597DFD-77F6-4E73-BE33-21DD42DF525D}"/>
    <cellStyle name="Salida 9 23 9 2 2" xfId="26071" xr:uid="{5E248BDF-E304-42A3-883F-56ACCACA2849}"/>
    <cellStyle name="Salida 9 23 9 3" xfId="14362" xr:uid="{84BF782D-6AB6-4737-9558-26326767BACB}"/>
    <cellStyle name="Salida 9 23 9 3 2" xfId="29470" xr:uid="{3C3F9C8E-A619-447C-A3A3-E164F7854FA0}"/>
    <cellStyle name="Salida 9 23 9 4" xfId="19689" xr:uid="{1E78E8C6-485C-4FC5-AE19-D4ACB34AB963}"/>
    <cellStyle name="Salida 9 24" xfId="1789" xr:uid="{BFC61110-2D45-463A-8E02-EAE443BCB18E}"/>
    <cellStyle name="Salida 9 24 10" xfId="8266" xr:uid="{DEF678A6-725A-48D0-ACD6-7791D4269C6B}"/>
    <cellStyle name="Salida 9 24 10 2" xfId="23374" xr:uid="{D83F75B9-98EB-4198-8908-DC3908FD172D}"/>
    <cellStyle name="Salida 9 24 11" xfId="15381" xr:uid="{C41851C3-47AC-4A4A-8B9D-D78A89EEA745}"/>
    <cellStyle name="Salida 9 24 11 2" xfId="30489" xr:uid="{2B6108B8-4151-4142-A5E3-BCF55F650841}"/>
    <cellStyle name="Salida 9 24 12" xfId="13488" xr:uid="{446C96E0-82F1-4515-8CC8-4C3A9397A55C}"/>
    <cellStyle name="Salida 9 24 12 2" xfId="28596" xr:uid="{77C7FB68-730D-4F2D-8471-C9A9270609E3}"/>
    <cellStyle name="Salida 9 24 13" xfId="17014" xr:uid="{76CE1EA5-28D6-4224-8920-2EED6D53EEC2}"/>
    <cellStyle name="Salida 9 24 2" xfId="2349" xr:uid="{1B76B9CB-51A8-4B07-824C-3D44EBCA1911}"/>
    <cellStyle name="Salida 9 24 2 2" xfId="4986" xr:uid="{7B96E5FE-652F-4900-A9D2-3AE9B5B0CED5}"/>
    <cellStyle name="Salida 9 24 2 2 2" xfId="11350" xr:uid="{14F11AEE-5D97-499E-A6C0-1E0C312767AD}"/>
    <cellStyle name="Salida 9 24 2 2 2 2" xfId="26458" xr:uid="{D4904984-3F69-4ECD-9AFC-C33A6369A0C6}"/>
    <cellStyle name="Salida 9 24 2 2 3" xfId="9185" xr:uid="{BAA254E5-F09F-452B-8E3F-A34959D0E79C}"/>
    <cellStyle name="Salida 9 24 2 2 3 2" xfId="24293" xr:uid="{681602A9-8127-4666-823F-E906C0DD5163}"/>
    <cellStyle name="Salida 9 24 2 2 4" xfId="20094" xr:uid="{3C8DC756-4622-4741-A11E-C3D6675F03E8}"/>
    <cellStyle name="Salida 9 24 2 3" xfId="8816" xr:uid="{63D79B5B-DBCA-4956-A5A7-AD953AE1D896}"/>
    <cellStyle name="Salida 9 24 2 3 2" xfId="23924" xr:uid="{64FF35C5-8597-4855-B245-89D1FD6F37B9}"/>
    <cellStyle name="Salida 9 24 3" xfId="2270" xr:uid="{4605CB46-0E17-48F5-BDC1-E1A6CFF57792}"/>
    <cellStyle name="Salida 9 24 3 2" xfId="4907" xr:uid="{8FC76ECF-86D3-441B-B587-7195A95CF731}"/>
    <cellStyle name="Salida 9 24 3 2 2" xfId="11271" xr:uid="{9DC50942-B682-4EAF-AE3A-92A64BA725EC}"/>
    <cellStyle name="Salida 9 24 3 2 2 2" xfId="26379" xr:uid="{B4D1376C-B444-4934-A6C0-31276829BDCC}"/>
    <cellStyle name="Salida 9 24 3 2 3" xfId="7465" xr:uid="{7BC2B3A9-868D-434D-ADA2-511FA9888D5E}"/>
    <cellStyle name="Salida 9 24 3 2 3 2" xfId="22573" xr:uid="{BC41A502-CDAD-4951-8AC2-D15FF087CB11}"/>
    <cellStyle name="Salida 9 24 3 2 4" xfId="20015" xr:uid="{A1D258D0-F3BF-48CA-8178-C251F76A4BEA}"/>
    <cellStyle name="Salida 9 24 3 3" xfId="16301" xr:uid="{3CD471AC-997F-4DF3-842C-D8C2F524D413}"/>
    <cellStyle name="Salida 9 24 3 3 2" xfId="31409" xr:uid="{271AB018-9F83-4024-A4C6-E32143515133}"/>
    <cellStyle name="Salida 9 24 3 4" xfId="17495" xr:uid="{184C9A9B-9CE3-4DE4-A7F0-9FB27CD28635}"/>
    <cellStyle name="Salida 9 24 4" xfId="2326" xr:uid="{8B3BE819-A62F-44A8-A98B-7D92A83D7522}"/>
    <cellStyle name="Salida 9 24 4 2" xfId="4963" xr:uid="{DBE29BB0-3E0B-4DA7-AFB6-AB9627259FF6}"/>
    <cellStyle name="Salida 9 24 4 2 2" xfId="11327" xr:uid="{933371D9-E80A-478B-8571-FE3321F9608A}"/>
    <cellStyle name="Salida 9 24 4 2 2 2" xfId="26435" xr:uid="{8A6E0AC3-6369-47AA-9E9D-1710A928F6E0}"/>
    <cellStyle name="Salida 9 24 4 2 3" xfId="14152" xr:uid="{46AB591B-C496-44F0-80B0-C8BA4BAB3DF4}"/>
    <cellStyle name="Salida 9 24 4 2 3 2" xfId="29260" xr:uid="{B72C5083-915F-482F-81FF-BA57BCF037DB}"/>
    <cellStyle name="Salida 9 24 4 2 4" xfId="20071" xr:uid="{DD54989B-E6EE-45ED-96C2-E8627D374B7C}"/>
    <cellStyle name="Salida 9 24 4 3" xfId="8793" xr:uid="{859DB9CC-3BA1-444E-B892-DB18CE8551AA}"/>
    <cellStyle name="Salida 9 24 4 3 2" xfId="23901" xr:uid="{331BB275-6B35-4CAA-AD98-A1CB8EF82938}"/>
    <cellStyle name="Salida 9 24 4 4" xfId="15653" xr:uid="{33CDF2D6-3904-4B3F-8E9C-7A3E808B2970}"/>
    <cellStyle name="Salida 9 24 4 4 2" xfId="30761" xr:uid="{39CFC24E-98AF-421E-A3B2-0974A270B470}"/>
    <cellStyle name="Salida 9 24 4 5" xfId="17551" xr:uid="{E5C97754-1C98-4A0C-AB02-72A14409AFC2}"/>
    <cellStyle name="Salida 9 24 5" xfId="2284" xr:uid="{6BE481E6-C7BE-4CF6-89EF-8808874F5C70}"/>
    <cellStyle name="Salida 9 24 5 2" xfId="4921" xr:uid="{FB321E62-1E3E-4F73-8271-9C492387536C}"/>
    <cellStyle name="Salida 9 24 5 2 2" xfId="11285" xr:uid="{86DE78BC-0BCD-4E5F-9D39-EC848CAEEC8D}"/>
    <cellStyle name="Salida 9 24 5 2 2 2" xfId="26393" xr:uid="{5F12A3A5-C79A-4B6B-AA2C-521846214814}"/>
    <cellStyle name="Salida 9 24 5 2 3" xfId="16334" xr:uid="{A6652880-9D9C-44F2-84EB-A304725CFE72}"/>
    <cellStyle name="Salida 9 24 5 2 3 2" xfId="31442" xr:uid="{6D431CA3-19BE-4ECE-A7EA-2B743279DC26}"/>
    <cellStyle name="Salida 9 24 5 2 4" xfId="20029" xr:uid="{0C89FD1F-135F-4916-AEE6-2E3946C0E3AC}"/>
    <cellStyle name="Salida 9 24 5 3" xfId="8751" xr:uid="{13B6DCEC-27E4-49C1-A327-6BA2CB55F187}"/>
    <cellStyle name="Salida 9 24 5 3 2" xfId="23859" xr:uid="{9DF5519C-F4C9-4551-9AD3-8439BC24FA18}"/>
    <cellStyle name="Salida 9 24 5 4" xfId="14088" xr:uid="{8A950F48-E93F-4BDB-9994-E58142ADEABA}"/>
    <cellStyle name="Salida 9 24 5 4 2" xfId="29196" xr:uid="{65B86C0B-5466-42F7-910F-99712B26027A}"/>
    <cellStyle name="Salida 9 24 5 5" xfId="17509" xr:uid="{AB692BC8-CAEC-4DE5-82A8-97EAD773F654}"/>
    <cellStyle name="Salida 9 24 6" xfId="2292" xr:uid="{C9E0DC8B-E02F-4AE8-93BC-22704F595D3C}"/>
    <cellStyle name="Salida 9 24 6 2" xfId="4929" xr:uid="{1D77E985-514B-4A81-AB81-EB734D1E0F06}"/>
    <cellStyle name="Salida 9 24 6 2 2" xfId="11293" xr:uid="{5727A580-834B-4F97-8B53-993F3BFDD0AB}"/>
    <cellStyle name="Salida 9 24 6 2 2 2" xfId="26401" xr:uid="{41A7FC2B-779A-4A58-BF45-6BEC3B634FD8}"/>
    <cellStyle name="Salida 9 24 6 2 3" xfId="15792" xr:uid="{D01883D6-033C-4235-B7FA-BB18453EFC0F}"/>
    <cellStyle name="Salida 9 24 6 2 3 2" xfId="30900" xr:uid="{080E5F13-C762-4B39-A76A-CC89F13B6BB8}"/>
    <cellStyle name="Salida 9 24 6 2 4" xfId="20037" xr:uid="{B4EADBDB-4A8D-4813-B3F0-B16DEF69FC2C}"/>
    <cellStyle name="Salida 9 24 6 3" xfId="8759" xr:uid="{0241BBCB-B152-416E-9F50-291C557869B8}"/>
    <cellStyle name="Salida 9 24 6 3 2" xfId="23867" xr:uid="{6E8FC474-E0A7-4E9C-9313-7863ADA914F4}"/>
    <cellStyle name="Salida 9 24 6 4" xfId="7660" xr:uid="{98E8D3D6-1B54-480F-ACCE-A4FFE601EFB6}"/>
    <cellStyle name="Salida 9 24 6 4 2" xfId="22768" xr:uid="{5C53A618-7216-42B0-919C-AA86619BC952}"/>
    <cellStyle name="Salida 9 24 6 5" xfId="17517" xr:uid="{B4A07512-4B3D-4A79-8E02-D139DB744AC0}"/>
    <cellStyle name="Salida 9 24 7" xfId="3861" xr:uid="{DEB9E967-2F65-4C2F-87FC-2E640B257747}"/>
    <cellStyle name="Salida 9 24 7 2" xfId="6498" xr:uid="{18B7E5EB-6D23-457B-A425-C974840B9FE6}"/>
    <cellStyle name="Salida 9 24 7 2 2" xfId="12809" xr:uid="{6448ED32-4F5D-4849-92E5-61B8D2975477}"/>
    <cellStyle name="Salida 9 24 7 2 2 2" xfId="27917" xr:uid="{B9C197F9-CB85-4304-80A4-88770525F08C}"/>
    <cellStyle name="Salida 9 24 7 2 3" xfId="9217" xr:uid="{FCC240F8-9E00-46A7-8759-8F7141C31F73}"/>
    <cellStyle name="Salida 9 24 7 2 3 2" xfId="24325" xr:uid="{7EAD8E6D-1E8F-4AB2-BF5E-07E96820A847}"/>
    <cellStyle name="Salida 9 24 7 2 4" xfId="21606" xr:uid="{9C411909-E5AA-4106-B9DA-032D15667305}"/>
    <cellStyle name="Salida 9 24 7 3" xfId="10243" xr:uid="{EE222238-89F5-4671-AD57-F1B821964F80}"/>
    <cellStyle name="Salida 9 24 7 3 2" xfId="25351" xr:uid="{F488569A-DD10-4F4F-9136-715A79852AEA}"/>
    <cellStyle name="Salida 9 24 7 4" xfId="13715" xr:uid="{0DE54E13-9CD6-4853-93E1-4A01142EB95C}"/>
    <cellStyle name="Salida 9 24 7 4 2" xfId="28823" xr:uid="{D5397D1D-CD90-4185-AE1C-82A36092C3FE}"/>
    <cellStyle name="Salida 9 24 7 5" xfId="18969" xr:uid="{67A8C5D4-90B1-4E94-B26E-F1040E15880B}"/>
    <cellStyle name="Salida 9 24 8" xfId="4243" xr:uid="{8122C9EE-983E-4B6B-BF89-09A9A02958C3}"/>
    <cellStyle name="Salida 9 24 8 2" xfId="6880" xr:uid="{4040336C-2923-403F-BE60-64E098982896}"/>
    <cellStyle name="Salida 9 24 8 2 2" xfId="13191" xr:uid="{4FEB24A4-2BFB-4C36-BA8B-2296F9EE0395}"/>
    <cellStyle name="Salida 9 24 8 2 2 2" xfId="28299" xr:uid="{1B8D09D2-2164-4257-9DCF-1D703D388DDE}"/>
    <cellStyle name="Salida 9 24 8 2 3" xfId="16855" xr:uid="{82C321F7-D933-42A4-8550-966CB6C08217}"/>
    <cellStyle name="Salida 9 24 8 2 3 2" xfId="31963" xr:uid="{8F59C852-B660-4458-B6D3-9E08B89EDA58}"/>
    <cellStyle name="Salida 9 24 8 2 4" xfId="21988" xr:uid="{276CD3A9-053A-41D0-B4E2-E7D512B608F2}"/>
    <cellStyle name="Salida 9 24 8 3" xfId="10625" xr:uid="{80F28BEC-C897-4F88-BE1E-C98D4B4EC7B3}"/>
    <cellStyle name="Salida 9 24 8 3 2" xfId="25733" xr:uid="{8B597B3E-70D0-440D-ABA5-B37E2E685E3A}"/>
    <cellStyle name="Salida 9 24 8 4" xfId="13748" xr:uid="{F67B364B-E01C-44A1-88A4-1B51B50DD39D}"/>
    <cellStyle name="Salida 9 24 8 4 2" xfId="28856" xr:uid="{2B4BDB26-44DA-4D69-B374-23406CAB89A3}"/>
    <cellStyle name="Salida 9 24 8 5" xfId="19351" xr:uid="{6A9842C4-A476-41E0-A51F-1E8700CEAF8F}"/>
    <cellStyle name="Salida 9 24 9" xfId="4426" xr:uid="{A61798F2-AB37-49E0-9D15-03C9C27A3685}"/>
    <cellStyle name="Salida 9 24 9 2" xfId="10808" xr:uid="{5EC80333-EDCA-4175-8E32-D24DA3AD69D8}"/>
    <cellStyle name="Salida 9 24 9 2 2" xfId="25916" xr:uid="{2B94FE73-6AFB-4725-9A68-FFB8B666851C}"/>
    <cellStyle name="Salida 9 24 9 3" xfId="7120" xr:uid="{69719334-463F-439A-8831-5986A9D2BBCC}"/>
    <cellStyle name="Salida 9 24 9 3 2" xfId="22228" xr:uid="{6D214AF9-DEAD-4BAB-BE25-0F0C0FF51206}"/>
    <cellStyle name="Salida 9 24 9 4" xfId="19534" xr:uid="{B15C1476-5F5E-40F9-835B-192CC696C3CD}"/>
    <cellStyle name="Salida 9 25" xfId="2135" xr:uid="{9FD331C8-AFB4-4E34-9838-CA4B3FCA8E7F}"/>
    <cellStyle name="Salida 9 25 10" xfId="7613" xr:uid="{8DF739CE-2C80-4DDE-8FDB-403BCFCD22A5}"/>
    <cellStyle name="Salida 9 25 10 2" xfId="22721" xr:uid="{6181DAE3-4C4D-492D-99BE-75CE59A147D0}"/>
    <cellStyle name="Salida 9 25 11" xfId="16150" xr:uid="{F6F6996C-EF00-4907-A650-1045AE33BF92}"/>
    <cellStyle name="Salida 9 25 11 2" xfId="31258" xr:uid="{33D5EB15-5B75-4E60-A5BE-19895A676D54}"/>
    <cellStyle name="Salida 9 25 12" xfId="17360" xr:uid="{6C11AC78-CD6D-4AB8-ABA2-4873838EEC3D}"/>
    <cellStyle name="Salida 9 25 2" xfId="2625" xr:uid="{763867D5-FB6F-49A8-AAC6-6C162C76E822}"/>
    <cellStyle name="Salida 9 25 2 2" xfId="5262" xr:uid="{76D3E586-6528-405C-8568-5B71F9ABF62E}"/>
    <cellStyle name="Salida 9 25 2 2 2" xfId="11626" xr:uid="{2F8D5B76-2870-4A35-9C00-E5E06A99874C}"/>
    <cellStyle name="Salida 9 25 2 2 2 2" xfId="26734" xr:uid="{B63BAD92-4972-4813-B7C2-62773BD145E7}"/>
    <cellStyle name="Salida 9 25 2 2 3" xfId="7939" xr:uid="{462E24D6-F1C4-4792-ABC7-4873588DF896}"/>
    <cellStyle name="Salida 9 25 2 2 3 2" xfId="23047" xr:uid="{6DDA7D77-10AC-4808-81E6-050CA8889D3B}"/>
    <cellStyle name="Salida 9 25 2 2 4" xfId="20370" xr:uid="{C437690A-1283-4E2E-889A-0702820F14A6}"/>
    <cellStyle name="Salida 9 25 2 3" xfId="9092" xr:uid="{318FCC71-1F38-4BA8-87A9-539510144B6D}"/>
    <cellStyle name="Salida 9 25 2 3 2" xfId="24200" xr:uid="{23E20A20-BFCB-408B-B027-F434078417C4}"/>
    <cellStyle name="Salida 9 25 2 4" xfId="16527" xr:uid="{1E37255D-4776-437E-BBE6-47084C5960FD}"/>
    <cellStyle name="Salida 9 25 2 4 2" xfId="31635" xr:uid="{14CB15E7-81C3-4422-B7D7-6388CEFCE443}"/>
    <cellStyle name="Salida 9 25 2 5" xfId="7590" xr:uid="{9A7C0BE2-E026-4DE8-B7C4-9C3DC44E1656}"/>
    <cellStyle name="Salida 9 25 2 5 2" xfId="22698" xr:uid="{D9BFA9E9-7D29-421E-8978-816074396A16}"/>
    <cellStyle name="Salida 9 25 2 6" xfId="17733" xr:uid="{66A32E9E-0115-4FDD-A6BE-C4623E37EA98}"/>
    <cellStyle name="Salida 9 25 3" xfId="2890" xr:uid="{050A9D8E-7F92-44A5-A936-35647B8AF697}"/>
    <cellStyle name="Salida 9 25 3 2" xfId="5527" xr:uid="{BE971188-9ECB-4AC1-80B3-31DE7232AA84}"/>
    <cellStyle name="Salida 9 25 3 2 2" xfId="11838" xr:uid="{A6404D4C-06F9-49C0-B06A-8F6CABB5E74A}"/>
    <cellStyle name="Salida 9 25 3 2 2 2" xfId="26946" xr:uid="{F5B3F5A8-21E8-46A8-8A57-A15094F4F7AB}"/>
    <cellStyle name="Salida 9 25 3 2 3" xfId="15861" xr:uid="{7D5B7826-E76C-4FAF-AAB9-A90682C36FF9}"/>
    <cellStyle name="Salida 9 25 3 2 3 2" xfId="30969" xr:uid="{0E2F6893-EA93-43AC-9E25-02FC0A7C0F51}"/>
    <cellStyle name="Salida 9 25 3 2 4" xfId="20635" xr:uid="{A5A315DE-84BD-4FC7-ADD1-C41E3283C0C4}"/>
    <cellStyle name="Salida 9 25 3 3" xfId="14520" xr:uid="{B57CC7EC-999A-4373-9780-C0D88169BA0D}"/>
    <cellStyle name="Salida 9 25 3 3 2" xfId="29628" xr:uid="{F667A13F-2A9B-4E3C-A358-F788453472B1}"/>
    <cellStyle name="Salida 9 25 3 4" xfId="17998" xr:uid="{12E619CB-C2BA-4B03-AE89-3E2DC2D39188}"/>
    <cellStyle name="Salida 9 25 4" xfId="3193" xr:uid="{C6E8F57C-5938-44E0-98DC-2C866BD4AB74}"/>
    <cellStyle name="Salida 9 25 4 2" xfId="5830" xr:uid="{5A8FB94A-E055-4E57-A2B7-801050771722}"/>
    <cellStyle name="Salida 9 25 4 2 2" xfId="12141" xr:uid="{902B850B-16B9-427B-B311-F928498AD1E4}"/>
    <cellStyle name="Salida 9 25 4 2 2 2" xfId="27249" xr:uid="{D3867886-BBEE-40A8-A22A-A2A947009395}"/>
    <cellStyle name="Salida 9 25 4 2 3" xfId="14912" xr:uid="{036D4EA4-3916-4B94-80A3-C610AF8620E6}"/>
    <cellStyle name="Salida 9 25 4 2 3 2" xfId="30020" xr:uid="{2EE8F434-06BA-4847-83D8-F342345E3F71}"/>
    <cellStyle name="Salida 9 25 4 2 4" xfId="20938" xr:uid="{21B52D1F-92D9-4422-A183-07626F5EA7C2}"/>
    <cellStyle name="Salida 9 25 4 3" xfId="9575" xr:uid="{5F43D397-ADF3-4A2B-9F57-AEB3AD07B657}"/>
    <cellStyle name="Salida 9 25 4 3 2" xfId="24683" xr:uid="{B2E8BE13-373F-4F01-9D92-D309278E9611}"/>
    <cellStyle name="Salida 9 25 4 4" xfId="13744" xr:uid="{7833C2D8-0F7B-4A52-8A5A-29B68E1FECD7}"/>
    <cellStyle name="Salida 9 25 4 4 2" xfId="28852" xr:uid="{C5EDF609-99C1-4A80-AFC3-F3D9D274A9EE}"/>
    <cellStyle name="Salida 9 25 4 5" xfId="18301" xr:uid="{FAC38669-D65A-451D-98D3-4E11058324CD}"/>
    <cellStyle name="Salida 9 25 5" xfId="3519" xr:uid="{7187071D-58BB-402E-BE84-36A42F5DD758}"/>
    <cellStyle name="Salida 9 25 5 2" xfId="6156" xr:uid="{78F6D447-4C8A-437E-897C-7CCCE952818E}"/>
    <cellStyle name="Salida 9 25 5 2 2" xfId="12467" xr:uid="{16FB6DB2-6A12-43F2-B143-B582ED319769}"/>
    <cellStyle name="Salida 9 25 5 2 2 2" xfId="27575" xr:uid="{6053DC7B-3EB6-42F3-89AF-F5F2FE3BA819}"/>
    <cellStyle name="Salida 9 25 5 2 3" xfId="16174" xr:uid="{559E95FE-0281-403A-B5F8-EAF9094A62D9}"/>
    <cellStyle name="Salida 9 25 5 2 3 2" xfId="31282" xr:uid="{B7A6495F-ECEE-478B-B502-F49AAFEED024}"/>
    <cellStyle name="Salida 9 25 5 2 4" xfId="21264" xr:uid="{F567C284-CF88-4066-AE2E-B5ED9B2EF984}"/>
    <cellStyle name="Salida 9 25 5 3" xfId="9901" xr:uid="{64E8E167-0518-4519-A402-16CACC0FE385}"/>
    <cellStyle name="Salida 9 25 5 3 2" xfId="25009" xr:uid="{181BC008-3697-44DA-AD2A-FF9EBE4CD520}"/>
    <cellStyle name="Salida 9 25 5 4" xfId="14959" xr:uid="{5778B30F-5AB0-4F60-AD4F-6E8F5821AFFE}"/>
    <cellStyle name="Salida 9 25 5 4 2" xfId="30067" xr:uid="{2E75DDD6-400B-4F7A-840F-50523079A7D8}"/>
    <cellStyle name="Salida 9 25 5 5" xfId="18627" xr:uid="{AE76AE6F-A286-46D8-A182-EB74A5A0870E}"/>
    <cellStyle name="Salida 9 25 6" xfId="3825" xr:uid="{8876CB7A-9217-4242-A4EE-174182019892}"/>
    <cellStyle name="Salida 9 25 6 2" xfId="6462" xr:uid="{D8233742-F537-4905-9145-B82BF891BEDD}"/>
    <cellStyle name="Salida 9 25 6 2 2" xfId="12773" xr:uid="{BC3F7642-7FA3-4E74-A59A-93E28244BC13}"/>
    <cellStyle name="Salida 9 25 6 2 2 2" xfId="27881" xr:uid="{A3C04A12-6C86-40A5-81E3-50231B59890E}"/>
    <cellStyle name="Salida 9 25 6 2 3" xfId="13390" xr:uid="{BABA0BBA-CD0C-4BDC-86FB-8D9112F6A12F}"/>
    <cellStyle name="Salida 9 25 6 2 3 2" xfId="28498" xr:uid="{0968B30A-C665-4E01-A350-D078C20F965F}"/>
    <cellStyle name="Salida 9 25 6 2 4" xfId="21570" xr:uid="{26359E82-B0B6-4361-8F7D-F76AB8E0E016}"/>
    <cellStyle name="Salida 9 25 6 3" xfId="10207" xr:uid="{D9332A7D-4817-4E41-8EAA-20CE19173F50}"/>
    <cellStyle name="Salida 9 25 6 3 2" xfId="25315" xr:uid="{A13F4316-1505-46BF-A808-787D2095B7FB}"/>
    <cellStyle name="Salida 9 25 6 4" xfId="14141" xr:uid="{2A83059C-96AB-4D06-8690-BC1B5C2F2260}"/>
    <cellStyle name="Salida 9 25 6 4 2" xfId="29249" xr:uid="{7D5A70DE-1505-49E5-93D6-E2964B096F2F}"/>
    <cellStyle name="Salida 9 25 6 5" xfId="18933" xr:uid="{8DFF9E80-C78C-4E27-878A-7C98BEC079F2}"/>
    <cellStyle name="Salida 9 25 7" xfId="4207" xr:uid="{6305382A-BFEC-4FB1-AA7B-655D586EEB15}"/>
    <cellStyle name="Salida 9 25 7 2" xfId="6844" xr:uid="{86C94E04-5958-46FA-8A06-40936639A53A}"/>
    <cellStyle name="Salida 9 25 7 2 2" xfId="13155" xr:uid="{04D4081D-6BCF-4CBC-AA9B-E9B8994ADB39}"/>
    <cellStyle name="Salida 9 25 7 2 2 2" xfId="28263" xr:uid="{EC0E047B-D797-4619-814D-6F018731F462}"/>
    <cellStyle name="Salida 9 25 7 2 3" xfId="16824" xr:uid="{0FA72F42-87EF-4186-AEC3-C153BF98B595}"/>
    <cellStyle name="Salida 9 25 7 2 3 2" xfId="31932" xr:uid="{E1F4B99F-529F-499B-AB8B-C4874EEA1C33}"/>
    <cellStyle name="Salida 9 25 7 2 4" xfId="21952" xr:uid="{5A9C39A2-64FD-4695-AC5A-20DB7428F0D4}"/>
    <cellStyle name="Salida 9 25 7 3" xfId="10589" xr:uid="{9331A350-3087-4B78-B37D-151073051E27}"/>
    <cellStyle name="Salida 9 25 7 3 2" xfId="25697" xr:uid="{1FDF501D-A8F2-4BCA-BAE1-5258AB4B7E3B}"/>
    <cellStyle name="Salida 9 25 7 4" xfId="7349" xr:uid="{FF377AB7-6B63-4E9E-B9AB-8D507C023537}"/>
    <cellStyle name="Salida 9 25 7 4 2" xfId="22457" xr:uid="{DD895A9B-1CEF-4FC1-A300-A6F823EB1DFD}"/>
    <cellStyle name="Salida 9 25 7 5" xfId="19315" xr:uid="{C76E73CA-AB81-4BC4-83A4-A9CB1C7744CE}"/>
    <cellStyle name="Salida 9 25 8" xfId="4772" xr:uid="{02199B1C-BBC9-401C-A47F-2C692490D288}"/>
    <cellStyle name="Salida 9 25 8 2" xfId="11154" xr:uid="{B60FC3A5-CD25-4EE3-8752-8A1D322CE509}"/>
    <cellStyle name="Salida 9 25 8 2 2" xfId="26262" xr:uid="{83653503-9D25-4258-AAE7-9F14400681C2}"/>
    <cellStyle name="Salida 9 25 8 3" xfId="13576" xr:uid="{F3A63B88-E7C5-48CB-8707-C9125E46E5AD}"/>
    <cellStyle name="Salida 9 25 8 3 2" xfId="28684" xr:uid="{103C47DE-1097-41DC-9756-F066C8504A60}"/>
    <cellStyle name="Salida 9 25 8 4" xfId="19880" xr:uid="{F39D0F5A-11D1-4A0A-9360-CF621E8111E3}"/>
    <cellStyle name="Salida 9 25 9" xfId="8633" xr:uid="{EE07301D-D9C2-42B1-A2C9-717760EB978D}"/>
    <cellStyle name="Salida 9 25 9 2" xfId="23741" xr:uid="{CB018D81-5BBA-416B-A075-292FE1B8F600}"/>
    <cellStyle name="Salida 9 26" xfId="1989" xr:uid="{E1E90015-0DA2-41F4-BDFD-1929750E0747}"/>
    <cellStyle name="Salida 9 26 10" xfId="16569" xr:uid="{7856E529-49D6-4382-9FCE-3E6ACE6C4B74}"/>
    <cellStyle name="Salida 9 26 10 2" xfId="31677" xr:uid="{B483A566-128C-4547-A83C-CFB7B2A7DB39}"/>
    <cellStyle name="Salida 9 26 11" xfId="17214" xr:uid="{592252DE-A595-4871-A77C-EF29D2282185}"/>
    <cellStyle name="Salida 9 26 2" xfId="2751" xr:uid="{1B69BC06-123D-49EC-99B5-795F8CE14DE3}"/>
    <cellStyle name="Salida 9 26 2 2" xfId="5388" xr:uid="{8CDEF775-D2E0-485D-AC9D-04E0E500EFDB}"/>
    <cellStyle name="Salida 9 26 2 2 2" xfId="11737" xr:uid="{348851B3-9D75-4D0E-98DF-127B54245AAA}"/>
    <cellStyle name="Salida 9 26 2 2 2 2" xfId="26845" xr:uid="{40BE6F7C-7B9E-440C-B99B-3E6E60426D70}"/>
    <cellStyle name="Salida 9 26 2 2 3" xfId="15654" xr:uid="{857CF689-43D1-41B3-8CD8-06422638072B}"/>
    <cellStyle name="Salida 9 26 2 2 3 2" xfId="30762" xr:uid="{7BA96DDD-E1BD-4F90-BEA7-661B7BF7BA9F}"/>
    <cellStyle name="Salida 9 26 2 2 4" xfId="20496" xr:uid="{3D2F20FE-4E0C-46E3-A5BF-842FC3CE3DF3}"/>
    <cellStyle name="Salida 9 26 2 3" xfId="15148" xr:uid="{DFDF46FA-ABA4-4883-8624-3CA201255B54}"/>
    <cellStyle name="Salida 9 26 2 3 2" xfId="30256" xr:uid="{A782DB16-B87E-4E1E-AC47-0765C9ACAA43}"/>
    <cellStyle name="Salida 9 26 2 4" xfId="17859" xr:uid="{D4BA87DF-C9B1-496F-9602-58343F35CF92}"/>
    <cellStyle name="Salida 9 26 3" xfId="3054" xr:uid="{2817E50E-A7B6-4A5E-AD73-8E4EB80AC314}"/>
    <cellStyle name="Salida 9 26 3 2" xfId="5691" xr:uid="{39D5BF14-FA0B-4BF6-983F-3158F2FBD88C}"/>
    <cellStyle name="Salida 9 26 3 2 2" xfId="12002" xr:uid="{B2394768-866F-4A54-A1F8-713C8B87194F}"/>
    <cellStyle name="Salida 9 26 3 2 2 2" xfId="27110" xr:uid="{23B00E04-4EE3-4B49-B04F-342F72839B10}"/>
    <cellStyle name="Salida 9 26 3 2 3" xfId="7762" xr:uid="{B513C7C6-DB73-48FE-8C20-683B27247C4B}"/>
    <cellStyle name="Salida 9 26 3 2 3 2" xfId="22870" xr:uid="{21ED0CA9-1885-4639-8F8C-666C0978F1AE}"/>
    <cellStyle name="Salida 9 26 3 2 4" xfId="20799" xr:uid="{7C2F66EF-3C5F-4B6F-BD1D-9C4EA04B4367}"/>
    <cellStyle name="Salida 9 26 3 3" xfId="9436" xr:uid="{A4EDFBF4-5332-4388-AC83-2F4B28647999}"/>
    <cellStyle name="Salida 9 26 3 3 2" xfId="24544" xr:uid="{0EBCD33E-C426-4B51-B70F-0B11F6B0D723}"/>
    <cellStyle name="Salida 9 26 3 4" xfId="7315" xr:uid="{112FE428-1126-45CB-97A6-1EB4640C9553}"/>
    <cellStyle name="Salida 9 26 3 4 2" xfId="22423" xr:uid="{00E4062B-B2FD-4C71-A6D3-F374BD97BFE5}"/>
    <cellStyle name="Salida 9 26 3 5" xfId="18162" xr:uid="{24784342-4A72-4BC1-A606-86FEDB7F2381}"/>
    <cellStyle name="Salida 9 26 4" xfId="3380" xr:uid="{BCDC14BE-97DD-414E-A687-5F23850E01C2}"/>
    <cellStyle name="Salida 9 26 4 2" xfId="6017" xr:uid="{9280B3B0-0127-4D89-BB28-9E8F3940E972}"/>
    <cellStyle name="Salida 9 26 4 2 2" xfId="12328" xr:uid="{4B7066C5-4D3C-4544-B068-57C3DD0344F7}"/>
    <cellStyle name="Salida 9 26 4 2 2 2" xfId="27436" xr:uid="{A1968E71-C2DF-44F7-B102-211B494C6045}"/>
    <cellStyle name="Salida 9 26 4 2 3" xfId="16306" xr:uid="{87A7C8F1-6C86-4CFA-B837-5DC67C354324}"/>
    <cellStyle name="Salida 9 26 4 2 3 2" xfId="31414" xr:uid="{D4656264-EA4A-4209-8BA2-A3701B170591}"/>
    <cellStyle name="Salida 9 26 4 2 4" xfId="21125" xr:uid="{6033FF15-2F31-4B45-98C7-63238830EE27}"/>
    <cellStyle name="Salida 9 26 4 3" xfId="9762" xr:uid="{6F13E31D-2E08-4F97-B084-C530C3DF83E3}"/>
    <cellStyle name="Salida 9 26 4 3 2" xfId="24870" xr:uid="{02CB1E44-7643-4902-9B5E-DDC8A3F9FAF2}"/>
    <cellStyle name="Salida 9 26 4 4" xfId="7262" xr:uid="{8C6E1FB1-DD5F-4D64-B988-3E94C75FF4D1}"/>
    <cellStyle name="Salida 9 26 4 4 2" xfId="22370" xr:uid="{29FE2609-90B1-4453-8DD6-A8F9996217B8}"/>
    <cellStyle name="Salida 9 26 4 5" xfId="18488" xr:uid="{ED0105BF-E9A0-44C5-8312-BAF490C57591}"/>
    <cellStyle name="Salida 9 26 5" xfId="3686" xr:uid="{33036487-EBE5-49F2-B995-5F6BF2358223}"/>
    <cellStyle name="Salida 9 26 5 2" xfId="6323" xr:uid="{D4B14382-B74F-4810-A71B-CC3B9E041250}"/>
    <cellStyle name="Salida 9 26 5 2 2" xfId="12634" xr:uid="{8096FA41-A772-4095-8714-CC1C803D8161}"/>
    <cellStyle name="Salida 9 26 5 2 2 2" xfId="27742" xr:uid="{7DE4693F-D88D-4356-8E15-FCBA6097398E}"/>
    <cellStyle name="Salida 9 26 5 2 3" xfId="15613" xr:uid="{3A6C1076-4A83-490C-9BB5-763F52255118}"/>
    <cellStyle name="Salida 9 26 5 2 3 2" xfId="30721" xr:uid="{1602F207-C485-430D-9B1F-169764A84823}"/>
    <cellStyle name="Salida 9 26 5 2 4" xfId="21431" xr:uid="{148B4B7C-E1D1-4B47-AC08-3251F7612533}"/>
    <cellStyle name="Salida 9 26 5 3" xfId="10068" xr:uid="{7FC4B850-BDB1-47AA-88AD-B7595DA8A7BB}"/>
    <cellStyle name="Salida 9 26 5 3 2" xfId="25176" xr:uid="{BE204D11-C9DF-462F-A311-23E8706123CD}"/>
    <cellStyle name="Salida 9 26 5 4" xfId="14738" xr:uid="{8CE5AA32-5CE6-4660-8E68-08356F14052C}"/>
    <cellStyle name="Salida 9 26 5 4 2" xfId="29846" xr:uid="{0F621EDA-311E-4E7F-84B8-7EF1543FDB7F}"/>
    <cellStyle name="Salida 9 26 5 5" xfId="18794" xr:uid="{770294AF-063E-4E81-A978-3A806DFFDD1D}"/>
    <cellStyle name="Salida 9 26 6" xfId="4061" xr:uid="{E65CCD27-4D50-46D8-A142-76458AB794AC}"/>
    <cellStyle name="Salida 9 26 6 2" xfId="6698" xr:uid="{154E4CF5-83D5-48BE-9CDE-720A01D09BF1}"/>
    <cellStyle name="Salida 9 26 6 2 2" xfId="13009" xr:uid="{B60B2647-2502-48E4-872D-1DCB17785FFC}"/>
    <cellStyle name="Salida 9 26 6 2 2 2" xfId="28117" xr:uid="{1E9A8032-DBE0-4434-A130-3178458EB91B}"/>
    <cellStyle name="Salida 9 26 6 2 3" xfId="16685" xr:uid="{5A451702-D526-4CBE-B279-3E17BD399F91}"/>
    <cellStyle name="Salida 9 26 6 2 3 2" xfId="31793" xr:uid="{0DCA8E84-80C0-458F-B2B9-761DCFF565CA}"/>
    <cellStyle name="Salida 9 26 6 2 4" xfId="21806" xr:uid="{4AF90A5E-1954-4E0E-A162-754285BD50EB}"/>
    <cellStyle name="Salida 9 26 6 3" xfId="10443" xr:uid="{C7755A7A-2EC7-45D8-9AE6-993093480D9B}"/>
    <cellStyle name="Salida 9 26 6 3 2" xfId="25551" xr:uid="{BCFF1391-8F1C-4010-8F6B-992B69E015FF}"/>
    <cellStyle name="Salida 9 26 6 4" xfId="13574" xr:uid="{D4648EE2-90B1-4673-879F-98192F0623F7}"/>
    <cellStyle name="Salida 9 26 6 4 2" xfId="28682" xr:uid="{8EC2B24A-62A6-462F-B8C0-D273BB1049CE}"/>
    <cellStyle name="Salida 9 26 6 5" xfId="19169" xr:uid="{051557F7-1313-4A6C-81A8-4AACF0FF9EC9}"/>
    <cellStyle name="Salida 9 26 7" xfId="4626" xr:uid="{E9527332-2A8A-4A25-8A12-630A96E650C4}"/>
    <cellStyle name="Salida 9 26 7 2" xfId="11008" xr:uid="{5305CD38-0F81-47DF-A4FA-2740A2EF97EA}"/>
    <cellStyle name="Salida 9 26 7 2 2" xfId="26116" xr:uid="{4F26B822-5F3C-405D-A10F-DABBA7927BE0}"/>
    <cellStyle name="Salida 9 26 7 3" xfId="16459" xr:uid="{AA6E6EB5-CF3A-419F-989C-479524F6CC16}"/>
    <cellStyle name="Salida 9 26 7 3 2" xfId="31567" xr:uid="{08DE52E9-69CB-4BA6-80DD-E528244BF7E5}"/>
    <cellStyle name="Salida 9 26 7 4" xfId="19734" xr:uid="{97E6B974-384C-43A8-AD9E-6F389EE5C43E}"/>
    <cellStyle name="Salida 9 26 8" xfId="8487" xr:uid="{3CBFEEAF-1620-4168-BAA4-AC9E907C3515}"/>
    <cellStyle name="Salida 9 26 8 2" xfId="23595" xr:uid="{88F7599F-8876-406F-A213-C8F54538CFFB}"/>
    <cellStyle name="Salida 9 26 9" xfId="13454" xr:uid="{33D133B6-7D5D-4698-9A37-AE71584EF92B}"/>
    <cellStyle name="Salida 9 26 9 2" xfId="28562" xr:uid="{3285A42A-A48C-4ADA-9C1C-74DA3267BB1D}"/>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10" xfId="8446" xr:uid="{9044D49A-E344-4512-A58B-A9256FC0CAD2}"/>
    <cellStyle name="Total 10 2 10 2" xfId="23554" xr:uid="{4AE2D174-B198-40AD-950E-526BA6A00DF1}"/>
    <cellStyle name="Total 10 2 11" xfId="7389" xr:uid="{A3DFB280-ECE1-4E99-83D3-E40163F1D5A3}"/>
    <cellStyle name="Total 10 2 11 2" xfId="22497" xr:uid="{C3B555D6-238F-4B99-956E-8CA56F447517}"/>
    <cellStyle name="Total 10 2 12" xfId="8463" xr:uid="{F5CA7571-62F2-40F3-ADCF-008E0EA6F4EC}"/>
    <cellStyle name="Total 10 2 12 2" xfId="23571" xr:uid="{49F2CF4F-5B47-4A8F-91E8-CDAC1355BF35}"/>
    <cellStyle name="Total 10 2 13" xfId="17170" xr:uid="{B41AD8D7-C675-489D-B1F5-85BEC274EDAE}"/>
    <cellStyle name="Total 10 2 2" xfId="2505" xr:uid="{E6A10E78-6B69-4705-88B7-8FF4AEF837E0}"/>
    <cellStyle name="Total 10 2 2 2" xfId="5142" xr:uid="{448FC598-A53E-462D-896C-F54182494A8F}"/>
    <cellStyle name="Total 10 2 2 2 2" xfId="11506" xr:uid="{D69E21F8-09D5-44D8-8EB4-386C7CC07687}"/>
    <cellStyle name="Total 10 2 2 2 2 2" xfId="26614" xr:uid="{165E1F58-ECDF-4EF5-96FD-4175896B7A64}"/>
    <cellStyle name="Total 10 2 2 2 3" xfId="7714" xr:uid="{A41147EE-680E-4C58-ABF1-46CB1BB3EDD9}"/>
    <cellStyle name="Total 10 2 2 2 3 2" xfId="22822" xr:uid="{DED73AB2-E82D-4AA7-873C-43B14163F38F}"/>
    <cellStyle name="Total 10 2 2 2 4" xfId="20250" xr:uid="{9B7F8DDE-7F0F-4A48-B8E8-53D945410B75}"/>
    <cellStyle name="Total 10 2 2 3" xfId="8972" xr:uid="{DA1ACA85-F0CE-4816-B53E-56D38E743F3B}"/>
    <cellStyle name="Total 10 2 2 3 2" xfId="24080" xr:uid="{7ED36B3F-E6C4-490E-A130-64184B850EF0}"/>
    <cellStyle name="Total 10 2 3" xfId="2721" xr:uid="{CE6FB434-82C8-4788-92D0-240D440FE8E5}"/>
    <cellStyle name="Total 10 2 3 2" xfId="5358" xr:uid="{9C483F80-8F06-4782-B087-74BA3E147611}"/>
    <cellStyle name="Total 10 2 3 2 2" xfId="11707" xr:uid="{CDBBD246-71E9-45DA-BB82-824A3D7326EA}"/>
    <cellStyle name="Total 10 2 3 2 2 2" xfId="26815" xr:uid="{38C67A05-A8F0-4589-B5E4-11320DC97EDC}"/>
    <cellStyle name="Total 10 2 3 2 3" xfId="7599" xr:uid="{F1041A44-888E-4CCF-A19B-D919CE39A45F}"/>
    <cellStyle name="Total 10 2 3 2 3 2" xfId="22707" xr:uid="{4A8A198A-4A4C-43B5-9526-570810A96F93}"/>
    <cellStyle name="Total 10 2 3 2 4" xfId="20466" xr:uid="{7D85AAF5-6F40-4ACB-AFB8-6D8F7798A650}"/>
    <cellStyle name="Total 10 2 3 3" xfId="16049" xr:uid="{424213FE-BFF8-45FC-AC0C-B9E02B2A6E87}"/>
    <cellStyle name="Total 10 2 3 3 2" xfId="31157" xr:uid="{B1843683-9DFC-48A4-BE96-6E00E8872D80}"/>
    <cellStyle name="Total 10 2 3 4" xfId="17829" xr:uid="{8D043D2A-B145-47E9-BB4E-981C8E241CE9}"/>
    <cellStyle name="Total 10 2 4" xfId="3024" xr:uid="{67C3EF05-1C17-4127-909B-2E9F2912DC80}"/>
    <cellStyle name="Total 10 2 4 2" xfId="5661" xr:uid="{D3CD005E-4762-4CFD-8E37-EE6DEBC93B88}"/>
    <cellStyle name="Total 10 2 4 2 2" xfId="11972" xr:uid="{BAD4F404-6199-4CEA-BEDC-F2970A2F313F}"/>
    <cellStyle name="Total 10 2 4 2 2 2" xfId="27080" xr:uid="{A7DCDD94-213A-4C2D-810B-6FF9841B3057}"/>
    <cellStyle name="Total 10 2 4 2 3" xfId="14070" xr:uid="{67B01F31-D1E6-4D47-A9A0-DBC7C0DA87A0}"/>
    <cellStyle name="Total 10 2 4 2 3 2" xfId="29178" xr:uid="{710FA22C-14F9-4AFE-A207-99370700C220}"/>
    <cellStyle name="Total 10 2 4 2 4" xfId="20769" xr:uid="{4EC69F3A-A101-4878-8897-6ECD1B4CC8AD}"/>
    <cellStyle name="Total 10 2 4 3" xfId="9406" xr:uid="{EAFCA1AE-0C42-4F5B-A325-25E046C47486}"/>
    <cellStyle name="Total 10 2 4 3 2" xfId="24514" xr:uid="{6A0D5563-27E3-4B27-A476-52D79CA1E36F}"/>
    <cellStyle name="Total 10 2 4 4" xfId="14659" xr:uid="{F744ADC6-5290-4228-B1FC-319476940107}"/>
    <cellStyle name="Total 10 2 4 4 2" xfId="29767" xr:uid="{E404BE68-BA52-42D7-8D11-6EF4082D0B35}"/>
    <cellStyle name="Total 10 2 4 5" xfId="18132" xr:uid="{7CD8DD02-AE01-470B-AE50-F53B099331B9}"/>
    <cellStyle name="Total 10 2 5" xfId="3350" xr:uid="{12C6EAD0-C801-4971-AFCA-AE2FDB99E16E}"/>
    <cellStyle name="Total 10 2 5 2" xfId="5987" xr:uid="{B881608C-6CD8-441F-84DC-10B1678F6836}"/>
    <cellStyle name="Total 10 2 5 2 2" xfId="12298" xr:uid="{E5C6CE7B-9F78-408C-BBB3-35A26E8DAB09}"/>
    <cellStyle name="Total 10 2 5 2 2 2" xfId="27406" xr:uid="{219FB2EF-ACDE-40B9-88E4-668C80F32D3A}"/>
    <cellStyle name="Total 10 2 5 2 3" xfId="16076" xr:uid="{753225BA-F28F-44E0-999C-94CBB15D12AF}"/>
    <cellStyle name="Total 10 2 5 2 3 2" xfId="31184" xr:uid="{1D6C19E0-D7E0-4539-9967-4F5F7D971F8F}"/>
    <cellStyle name="Total 10 2 5 2 4" xfId="21095" xr:uid="{211A9DC1-F84C-430B-AB43-00FE2EBCED29}"/>
    <cellStyle name="Total 10 2 5 3" xfId="9732" xr:uid="{6DFF8D94-DBD8-4D96-BF9D-5E8E41A7AF75}"/>
    <cellStyle name="Total 10 2 5 3 2" xfId="24840" xr:uid="{4F9E3AB4-3A0E-46EC-BC1B-3B5CB1A3ED1D}"/>
    <cellStyle name="Total 10 2 5 4" xfId="14717" xr:uid="{EAD75720-B776-491B-8BD9-B38A819AABBF}"/>
    <cellStyle name="Total 10 2 5 4 2" xfId="29825" xr:uid="{AC355B8E-2378-482B-AA78-055B5DDBB375}"/>
    <cellStyle name="Total 10 2 5 5" xfId="18458" xr:uid="{5F5DDDAD-091B-48AE-996C-D7978D6DEB66}"/>
    <cellStyle name="Total 10 2 6" xfId="3656" xr:uid="{594F5C7F-9309-4DAC-BE3B-2F48D53D4D2C}"/>
    <cellStyle name="Total 10 2 6 2" xfId="6293" xr:uid="{8D0984A9-74C2-437D-8FFB-7F8BBB94A64D}"/>
    <cellStyle name="Total 10 2 6 2 2" xfId="12604" xr:uid="{E5B87C97-B6CD-40CA-803F-D94ECA77CA9B}"/>
    <cellStyle name="Total 10 2 6 2 2 2" xfId="27712" xr:uid="{1FE9A7A3-2422-4850-ADA5-3F640D067AD2}"/>
    <cellStyle name="Total 10 2 6 2 3" xfId="15529" xr:uid="{2C8BF502-1241-42C2-90C9-D890145FA655}"/>
    <cellStyle name="Total 10 2 6 2 3 2" xfId="30637" xr:uid="{752EA10D-ACD3-404D-B8A7-6221DDF2F419}"/>
    <cellStyle name="Total 10 2 6 2 4" xfId="21401" xr:uid="{9CAF6F78-687A-4525-A26B-D5617F3956F9}"/>
    <cellStyle name="Total 10 2 6 3" xfId="10038" xr:uid="{F841EA4F-79D5-40DD-9204-2E9FA1DE0EFE}"/>
    <cellStyle name="Total 10 2 6 3 2" xfId="25146" xr:uid="{E688D91E-2669-40EF-9E69-085EE29C4E4B}"/>
    <cellStyle name="Total 10 2 6 4" xfId="13894" xr:uid="{87B17649-8C05-40D7-B155-B4131FA0859F}"/>
    <cellStyle name="Total 10 2 6 4 2" xfId="29002" xr:uid="{64DDDB95-9AD2-454E-9B4F-0F0FE0D9C0C6}"/>
    <cellStyle name="Total 10 2 6 5" xfId="18764" xr:uid="{A365896E-8593-47A1-AC8E-9A77EC636EE6}"/>
    <cellStyle name="Total 10 2 7" xfId="4017" xr:uid="{289D5425-B58F-4969-B70B-9C567532785A}"/>
    <cellStyle name="Total 10 2 7 2" xfId="6654" xr:uid="{916CA925-456F-43DD-A422-33B25236F95A}"/>
    <cellStyle name="Total 10 2 7 2 2" xfId="12965" xr:uid="{E07197B6-8037-4636-866B-9C074913CFBE}"/>
    <cellStyle name="Total 10 2 7 2 2 2" xfId="28073" xr:uid="{54832B3D-F03B-41F5-9DB5-5F1AABEC9A97}"/>
    <cellStyle name="Total 10 2 7 2 3" xfId="16655" xr:uid="{FB95CCCB-C1A2-452A-8AC6-D4C8AA208F53}"/>
    <cellStyle name="Total 10 2 7 2 3 2" xfId="31763" xr:uid="{382184B3-498A-4283-B62B-F8388A00EF79}"/>
    <cellStyle name="Total 10 2 7 2 4" xfId="21762" xr:uid="{DBB28F9E-4F85-48BE-A353-CBA9DF038361}"/>
    <cellStyle name="Total 10 2 7 3" xfId="10399" xr:uid="{8757B56E-A883-4085-B475-A81186AD82B4}"/>
    <cellStyle name="Total 10 2 7 3 2" xfId="25507" xr:uid="{CCBD5156-6CC5-4AD4-9578-AC7E478FA509}"/>
    <cellStyle name="Total 10 2 7 4" xfId="7139" xr:uid="{E6DF4931-2977-44E3-9745-22F742C42D40}"/>
    <cellStyle name="Total 10 2 7 4 2" xfId="22247" xr:uid="{47BD56D7-3A57-49A5-834B-148DC1DB091A}"/>
    <cellStyle name="Total 10 2 7 5" xfId="19125" xr:uid="{B4676C57-A572-424F-B661-F2841B263671}"/>
    <cellStyle name="Total 10 2 8" xfId="4330" xr:uid="{78FDBC69-76AC-4ADD-8BAC-0355252807B3}"/>
    <cellStyle name="Total 10 2 8 2" xfId="6967" xr:uid="{CCDCF428-B8C2-4607-B830-F3E6FE04F622}"/>
    <cellStyle name="Total 10 2 8 2 2" xfId="13278" xr:uid="{CBD7D42E-0FF2-4B72-8568-74308D05523F}"/>
    <cellStyle name="Total 10 2 8 2 2 2" xfId="28386" xr:uid="{A77FDB48-9390-4618-8856-BC320519FF27}"/>
    <cellStyle name="Total 10 2 8 2 3" xfId="16942" xr:uid="{B4B8AF35-0BDB-4531-AEA2-5A2AEB33F014}"/>
    <cellStyle name="Total 10 2 8 2 3 2" xfId="32050" xr:uid="{3BD66C69-5B09-4E58-B00A-23CF96B67613}"/>
    <cellStyle name="Total 10 2 8 2 4" xfId="22075" xr:uid="{52D0982B-F581-4185-83D5-B9ECE564A9A2}"/>
    <cellStyle name="Total 10 2 8 3" xfId="10712" xr:uid="{EE4AF214-B9DD-44A7-AB36-A5441B51718F}"/>
    <cellStyle name="Total 10 2 8 3 2" xfId="25820" xr:uid="{304CC28B-2A95-43C2-89E8-5AA64962B49F}"/>
    <cellStyle name="Total 10 2 8 4" xfId="14246" xr:uid="{8042FCBA-9C4A-41F9-A5F8-A6FB3DC864E2}"/>
    <cellStyle name="Total 10 2 8 4 2" xfId="29354" xr:uid="{5195BEC8-9D2F-4852-B8CB-D3C3B7C1CB89}"/>
    <cellStyle name="Total 10 2 8 5" xfId="19438" xr:uid="{41BEB705-2F44-474F-92A1-6E9F8516DFC5}"/>
    <cellStyle name="Total 10 2 9" xfId="4582" xr:uid="{44193E83-C956-4B44-B91A-552E7B7DDC45}"/>
    <cellStyle name="Total 10 2 9 2" xfId="10964" xr:uid="{C25F62CF-AA0F-4796-9972-DDEF9C66DA33}"/>
    <cellStyle name="Total 10 2 9 2 2" xfId="26072" xr:uid="{024F8542-C500-400B-9B1F-E185BE509A7F}"/>
    <cellStyle name="Total 10 2 9 3" xfId="8112" xr:uid="{25F310C8-39E9-4C53-80D3-78481C92237D}"/>
    <cellStyle name="Total 10 2 9 3 2" xfId="23220" xr:uid="{A51761D5-A00A-4345-9F0E-A2D8B61DB4E0}"/>
    <cellStyle name="Total 10 2 9 4" xfId="19690" xr:uid="{50F25EC2-6DA8-4551-9336-11A370A1CEEF}"/>
    <cellStyle name="Total 10 3" xfId="1974" xr:uid="{1C43BFB2-B336-4BEC-A32D-DCDF5EDC39C5}"/>
    <cellStyle name="Total 10 3 10" xfId="8472" xr:uid="{1FD57A84-186F-4D78-8F35-1CB351A441E9}"/>
    <cellStyle name="Total 10 3 10 2" xfId="23580" xr:uid="{F87231D0-68C6-4FA4-A757-6D53D1E18B04}"/>
    <cellStyle name="Total 10 3 11" xfId="14014" xr:uid="{F56A6B01-F4B1-43AB-96D6-1CB8D5C14FA2}"/>
    <cellStyle name="Total 10 3 11 2" xfId="29122" xr:uid="{48864DA9-2814-464F-B385-0ADA4135C782}"/>
    <cellStyle name="Total 10 3 12" xfId="15333" xr:uid="{73554A84-E195-421C-9B14-4EDC075521B6}"/>
    <cellStyle name="Total 10 3 12 2" xfId="30441" xr:uid="{684162CD-91B7-4B59-8AF3-CB17E6742036}"/>
    <cellStyle name="Total 10 3 13" xfId="17199" xr:uid="{6E433337-7577-4B7B-93CD-E47C1D7914AE}"/>
    <cellStyle name="Total 10 3 2" xfId="2534" xr:uid="{3B57AC6B-9E02-4537-B90F-A786F39FC1A6}"/>
    <cellStyle name="Total 10 3 2 2" xfId="5171" xr:uid="{EFA9F406-7DD0-4AF3-B33B-1ADEAFF16BDE}"/>
    <cellStyle name="Total 10 3 2 2 2" xfId="11535" xr:uid="{DA9EC4B6-AC99-4764-B1D9-667345AA39F3}"/>
    <cellStyle name="Total 10 3 2 2 2 2" xfId="26643" xr:uid="{C7E1A566-C83B-4EF8-A20C-635106EA47D1}"/>
    <cellStyle name="Total 10 3 2 2 3" xfId="16075" xr:uid="{F668520A-77B6-4E87-964F-86F2811BEA35}"/>
    <cellStyle name="Total 10 3 2 2 3 2" xfId="31183" xr:uid="{599C8A76-27D1-45E0-8BB8-9CB6F1F102B7}"/>
    <cellStyle name="Total 10 3 2 2 4" xfId="20279" xr:uid="{B5F1C540-3EB0-4D0A-8FB3-F5838DF73431}"/>
    <cellStyle name="Total 10 3 2 3" xfId="9001" xr:uid="{D07856E8-E7D5-44D3-9063-85F7A72DFEFD}"/>
    <cellStyle name="Total 10 3 2 3 2" xfId="24109" xr:uid="{BD92FDC2-0C17-4D39-87ED-AFD72C16714E}"/>
    <cellStyle name="Total 10 3 3" xfId="2736" xr:uid="{53671DAB-0BEE-4365-A3B6-FC38DC424993}"/>
    <cellStyle name="Total 10 3 3 2" xfId="5373" xr:uid="{A8C4943C-F547-46D0-AAAC-841124D7382B}"/>
    <cellStyle name="Total 10 3 3 2 2" xfId="11722" xr:uid="{07E86A21-3DCC-4300-AAA8-93C80E641A09}"/>
    <cellStyle name="Total 10 3 3 2 2 2" xfId="26830" xr:uid="{CC8CF9D0-93D5-4F4C-B226-CEC6073332C5}"/>
    <cellStyle name="Total 10 3 3 2 3" xfId="13639" xr:uid="{19B11E30-FE00-48AE-BD13-6B2D670C20E9}"/>
    <cellStyle name="Total 10 3 3 2 3 2" xfId="28747" xr:uid="{A885ECA5-FE55-4405-BDAE-CBE77C678F66}"/>
    <cellStyle name="Total 10 3 3 2 4" xfId="20481" xr:uid="{FEEEE38A-899F-4FDD-BC4F-0C1E2D28D5CB}"/>
    <cellStyle name="Total 10 3 3 3" xfId="7415" xr:uid="{A49A7CA2-5CA4-471F-9AB7-F21116DCB269}"/>
    <cellStyle name="Total 10 3 3 3 2" xfId="22523" xr:uid="{8D08E89A-A88F-4BC8-9100-824F1BA82D55}"/>
    <cellStyle name="Total 10 3 3 4" xfId="17844" xr:uid="{639AA279-4FDD-4D80-98B6-515105E52E31}"/>
    <cellStyle name="Total 10 3 4" xfId="3039" xr:uid="{1254C363-3219-4F1E-AB22-1CC3943C8883}"/>
    <cellStyle name="Total 10 3 4 2" xfId="5676" xr:uid="{9F1522FD-BD98-476E-8077-A1E82ECEAFC2}"/>
    <cellStyle name="Total 10 3 4 2 2" xfId="11987" xr:uid="{33171D78-6479-48C2-A56A-87F21357EED8}"/>
    <cellStyle name="Total 10 3 4 2 2 2" xfId="27095" xr:uid="{7A5AC047-1A57-4697-8378-B9FC52CC3840}"/>
    <cellStyle name="Total 10 3 4 2 3" xfId="15442" xr:uid="{BC539DE6-FD4F-4EB0-9AFA-5B194DC1F24F}"/>
    <cellStyle name="Total 10 3 4 2 3 2" xfId="30550" xr:uid="{BFD533F8-DB90-4BC5-A86D-7B1B9CDEB87D}"/>
    <cellStyle name="Total 10 3 4 2 4" xfId="20784" xr:uid="{63FE2B7F-D5B4-4184-B1A9-884CC8E97E03}"/>
    <cellStyle name="Total 10 3 4 3" xfId="9421" xr:uid="{DD943A6F-8012-416E-9119-0195FBAF0F31}"/>
    <cellStyle name="Total 10 3 4 3 2" xfId="24529" xr:uid="{62914626-886D-4F5D-94D7-1B9E9F5BC73B}"/>
    <cellStyle name="Total 10 3 4 4" xfId="9153" xr:uid="{F1CCBE1A-1E7B-4D1D-8155-F2FF28CC002B}"/>
    <cellStyle name="Total 10 3 4 4 2" xfId="24261" xr:uid="{ACF3DF5D-4F2B-4680-9988-03B38DA24ADE}"/>
    <cellStyle name="Total 10 3 4 5" xfId="18147" xr:uid="{092A3CA0-5E91-4993-A2B2-06D5F1CFF22C}"/>
    <cellStyle name="Total 10 3 5" xfId="3365" xr:uid="{299A461B-F9AB-436A-A65D-8C7506BF5246}"/>
    <cellStyle name="Total 10 3 5 2" xfId="6002" xr:uid="{D9113A91-BE12-42C2-AF57-5F0AA46AE246}"/>
    <cellStyle name="Total 10 3 5 2 2" xfId="12313" xr:uid="{E1ADEA07-CE4E-459D-85D1-8D09B1CEA9D0}"/>
    <cellStyle name="Total 10 3 5 2 2 2" xfId="27421" xr:uid="{62486A78-1757-494C-AC16-7FB8938B11A2}"/>
    <cellStyle name="Total 10 3 5 2 3" xfId="15269" xr:uid="{343CB525-D257-4829-88AF-FADA041B0158}"/>
    <cellStyle name="Total 10 3 5 2 3 2" xfId="30377" xr:uid="{4BB0C8EE-505E-4E2E-94D7-081C4A9B6BFC}"/>
    <cellStyle name="Total 10 3 5 2 4" xfId="21110" xr:uid="{C24C6626-27ED-466A-BD9E-94B271010220}"/>
    <cellStyle name="Total 10 3 5 3" xfId="9747" xr:uid="{71D173B0-3B91-40F8-8827-2EC16759BC5E}"/>
    <cellStyle name="Total 10 3 5 3 2" xfId="24855" xr:uid="{17B0A16F-498A-4433-B173-5335712CDF5B}"/>
    <cellStyle name="Total 10 3 5 4" xfId="14441" xr:uid="{0F8666BC-7C5D-4040-ABAA-4097AE84C738}"/>
    <cellStyle name="Total 10 3 5 4 2" xfId="29549" xr:uid="{98CDE932-B31B-40A5-8A3D-B6FE1EAF91A9}"/>
    <cellStyle name="Total 10 3 5 5" xfId="18473" xr:uid="{685F0BBA-9544-424E-899C-C1BD67B6E8A5}"/>
    <cellStyle name="Total 10 3 6" xfId="3671" xr:uid="{29589591-8E7F-4D06-8050-131A26A154EE}"/>
    <cellStyle name="Total 10 3 6 2" xfId="6308" xr:uid="{28C355FD-8680-4CA6-9EFA-164D33821EAB}"/>
    <cellStyle name="Total 10 3 6 2 2" xfId="12619" xr:uid="{9F28FCE0-CEE5-4B8B-9626-CC7C5D81DBAE}"/>
    <cellStyle name="Total 10 3 6 2 2 2" xfId="27727" xr:uid="{26363A95-7132-4047-9FD4-0C93C1D6EA57}"/>
    <cellStyle name="Total 10 3 6 2 3" xfId="16355" xr:uid="{779832BD-FB8D-495E-B0DE-5BF363E8C4B3}"/>
    <cellStyle name="Total 10 3 6 2 3 2" xfId="31463" xr:uid="{41B10900-F7BE-4B61-A676-0022B0CE8238}"/>
    <cellStyle name="Total 10 3 6 2 4" xfId="21416" xr:uid="{7C461CF1-E6E7-4002-A900-87B5FADE8566}"/>
    <cellStyle name="Total 10 3 6 3" xfId="10053" xr:uid="{70569921-92F8-4850-B07B-3A684CABE293}"/>
    <cellStyle name="Total 10 3 6 3 2" xfId="25161" xr:uid="{181904C8-27A2-4D6F-BF9B-C3EFD057C58F}"/>
    <cellStyle name="Total 10 3 6 4" xfId="14513" xr:uid="{3FEE3B16-5F71-4ACF-9485-F75A07089332}"/>
    <cellStyle name="Total 10 3 6 4 2" xfId="29621" xr:uid="{21B69EA4-E002-4ADE-940E-F6C96AF3AEEB}"/>
    <cellStyle name="Total 10 3 6 5" xfId="18779" xr:uid="{0B594C32-4BA6-4F20-B0ED-059AB68EB790}"/>
    <cellStyle name="Total 10 3 7" xfId="4046" xr:uid="{C84899D0-7019-4E70-853A-0D65166B4081}"/>
    <cellStyle name="Total 10 3 7 2" xfId="6683" xr:uid="{D6A05AA7-3C4F-414A-9DED-9C7E02E7A493}"/>
    <cellStyle name="Total 10 3 7 2 2" xfId="12994" xr:uid="{043B8F54-D133-42E0-A7C6-B2415BF67E15}"/>
    <cellStyle name="Total 10 3 7 2 2 2" xfId="28102" xr:uid="{A39F26D8-6D10-474A-93FF-C9908ACE4F85}"/>
    <cellStyle name="Total 10 3 7 2 3" xfId="16670" xr:uid="{7D19D6D5-AD5E-41B8-B5B8-68DA26E9ADB6}"/>
    <cellStyle name="Total 10 3 7 2 3 2" xfId="31778" xr:uid="{1ECB24C7-EE68-460A-ADDA-3559BC51E570}"/>
    <cellStyle name="Total 10 3 7 2 4" xfId="21791" xr:uid="{83A80EE2-C9EC-44A1-81E2-C8C9C9D0BC6A}"/>
    <cellStyle name="Total 10 3 7 3" xfId="10428" xr:uid="{0A548149-95D6-4449-9A7D-EC4EBAF72874}"/>
    <cellStyle name="Total 10 3 7 3 2" xfId="25536" xr:uid="{1980066D-BDD6-4475-A422-36FED2E568B1}"/>
    <cellStyle name="Total 10 3 7 4" xfId="15118" xr:uid="{B4367D56-4BAE-44ED-92BA-C9834120A44E}"/>
    <cellStyle name="Total 10 3 7 4 2" xfId="30226" xr:uid="{35B143F2-6B49-4371-ADBE-16171D070045}"/>
    <cellStyle name="Total 10 3 7 5" xfId="19154" xr:uid="{5AAF62CC-BC91-4908-86DC-811C78A9AA59}"/>
    <cellStyle name="Total 10 3 8" xfId="4345" xr:uid="{F42D3974-E6D8-4E10-B61E-F90E9048A457}"/>
    <cellStyle name="Total 10 3 8 2" xfId="6982" xr:uid="{2539F863-FB49-43FC-BB73-B62DE42FDA8A}"/>
    <cellStyle name="Total 10 3 8 2 2" xfId="13293" xr:uid="{8765993E-3B0E-4F1B-BA32-C0890763CA6C}"/>
    <cellStyle name="Total 10 3 8 2 2 2" xfId="28401" xr:uid="{D84F9B32-7A55-4629-8A63-1252E1262162}"/>
    <cellStyle name="Total 10 3 8 2 3" xfId="16957" xr:uid="{54378D51-EEF2-4B3B-9223-D14D6BAC2D69}"/>
    <cellStyle name="Total 10 3 8 2 3 2" xfId="32065" xr:uid="{368D7300-B013-40E7-A71A-9BA3877CE439}"/>
    <cellStyle name="Total 10 3 8 2 4" xfId="22090" xr:uid="{4F943A89-C2C4-475B-B763-62DF1D8AB93A}"/>
    <cellStyle name="Total 10 3 8 3" xfId="10727" xr:uid="{AA514EE1-37D4-4F3B-B22C-2B95188EB6F1}"/>
    <cellStyle name="Total 10 3 8 3 2" xfId="25835" xr:uid="{729839BE-8F30-4A9B-B3F6-A0BC64D6DE94}"/>
    <cellStyle name="Total 10 3 8 4" xfId="11232" xr:uid="{29D2969D-5D90-46A5-8808-9AAC3F135482}"/>
    <cellStyle name="Total 10 3 8 4 2" xfId="26340" xr:uid="{D45414EF-637C-4D7E-902B-473AF40F137C}"/>
    <cellStyle name="Total 10 3 8 5" xfId="19453" xr:uid="{7EC6C97A-7F47-4524-BBB6-727059DA880B}"/>
    <cellStyle name="Total 10 3 9" xfId="4611" xr:uid="{93D367B0-3260-483A-A72F-7DE354530F32}"/>
    <cellStyle name="Total 10 3 9 2" xfId="10993" xr:uid="{7C7E6B8A-E5F8-46D3-AAD2-0DF0164CCAFE}"/>
    <cellStyle name="Total 10 3 9 2 2" xfId="26101" xr:uid="{7204D816-F533-416A-8F38-2098C81229DA}"/>
    <cellStyle name="Total 10 3 9 3" xfId="7975" xr:uid="{6C844A33-F0DD-4C10-BEAC-3149DC2DC7CD}"/>
    <cellStyle name="Total 10 3 9 3 2" xfId="23083" xr:uid="{8D6831C8-6A25-4F2B-A23E-181C6AF7091A}"/>
    <cellStyle name="Total 10 3 9 4" xfId="19719" xr:uid="{B4231672-7ADC-4B90-9323-B73CCD3D1A15}"/>
    <cellStyle name="Total 10 4" xfId="2136" xr:uid="{91FA8264-909D-4388-B63B-5F27C5DB8093}"/>
    <cellStyle name="Total 10 4 10" xfId="14788" xr:uid="{B21D26F3-1665-473A-8EC4-1EBDEF1F805B}"/>
    <cellStyle name="Total 10 4 10 2" xfId="29896" xr:uid="{9E0213C4-8C4F-4F5D-83FC-EF848B606C42}"/>
    <cellStyle name="Total 10 4 11" xfId="14055" xr:uid="{890C8E1C-F46B-44D1-8CF4-6382D97F054C}"/>
    <cellStyle name="Total 10 4 11 2" xfId="29163" xr:uid="{4B5BF5E9-5553-431A-A283-20DC0F5C9192}"/>
    <cellStyle name="Total 10 4 12" xfId="17361" xr:uid="{90710B94-E105-41A7-8795-158EE05D337C}"/>
    <cellStyle name="Total 10 4 2" xfId="2626" xr:uid="{61CB3084-41E0-45FA-AC1D-43DCAFF3EDB3}"/>
    <cellStyle name="Total 10 4 2 2" xfId="5263" xr:uid="{7FC0CDB7-67B1-457C-8FF0-C0DB40069697}"/>
    <cellStyle name="Total 10 4 2 2 2" xfId="11627" xr:uid="{94EAE5AA-4684-4EA8-A33A-62D6A7F0D950}"/>
    <cellStyle name="Total 10 4 2 2 2 2" xfId="26735" xr:uid="{9104C7E2-D1D9-4A9C-991A-9DE2CF40F193}"/>
    <cellStyle name="Total 10 4 2 2 3" xfId="16324" xr:uid="{BCCEBC0D-9530-4B40-8FE2-ADF49DDBF9DA}"/>
    <cellStyle name="Total 10 4 2 2 3 2" xfId="31432" xr:uid="{C9DED9E6-02EC-44A0-9C38-BBA981EC62CD}"/>
    <cellStyle name="Total 10 4 2 2 4" xfId="20371" xr:uid="{400F8FD4-B498-4F1F-8EEA-31E6BF57044D}"/>
    <cellStyle name="Total 10 4 2 3" xfId="9093" xr:uid="{D682C840-5460-45C4-96AA-BF06CED3DD6A}"/>
    <cellStyle name="Total 10 4 2 3 2" xfId="24201" xr:uid="{9090ACFE-5746-4278-B2F9-38B81FD8D341}"/>
    <cellStyle name="Total 10 4 2 4" xfId="7747" xr:uid="{7DC103CE-1564-4F4F-B97D-8A48A4DEB2ED}"/>
    <cellStyle name="Total 10 4 2 4 2" xfId="22855" xr:uid="{2BF866B4-66FA-4230-80D0-8963C40CEDDF}"/>
    <cellStyle name="Total 10 4 2 5" xfId="9257" xr:uid="{084CCFE8-7A66-4F4E-A6ED-135EA7158257}"/>
    <cellStyle name="Total 10 4 2 5 2" xfId="24365" xr:uid="{1B0C1AD1-377C-4528-A8BB-95E97CFBB8F4}"/>
    <cellStyle name="Total 10 4 2 6" xfId="17734" xr:uid="{6B8CF7D8-00A7-45A8-9FA3-754FEAF19564}"/>
    <cellStyle name="Total 10 4 3" xfId="2891" xr:uid="{668555EF-6B57-44DB-81B6-47FEEC21EFE9}"/>
    <cellStyle name="Total 10 4 3 2" xfId="5528" xr:uid="{2DF76618-F40F-4931-A38B-5B7309B11A5B}"/>
    <cellStyle name="Total 10 4 3 2 2" xfId="11839" xr:uid="{0DCBC1F4-5675-488B-BCAD-7001437DBC05}"/>
    <cellStyle name="Total 10 4 3 2 2 2" xfId="26947" xr:uid="{FB08C2DD-931D-49E3-87B2-89638BAA6471}"/>
    <cellStyle name="Total 10 4 3 2 3" xfId="16123" xr:uid="{AC3E40FD-44A1-493E-98BE-839E90FBA442}"/>
    <cellStyle name="Total 10 4 3 2 3 2" xfId="31231" xr:uid="{C1391969-3398-4C9C-ACD4-BD32896C6707}"/>
    <cellStyle name="Total 10 4 3 2 4" xfId="20636" xr:uid="{45C37E9A-968D-4C16-A84A-9DEFC7DD0A25}"/>
    <cellStyle name="Total 10 4 3 3" xfId="15435" xr:uid="{7F1D77CA-1BED-4918-8F70-6265FFDF4F52}"/>
    <cellStyle name="Total 10 4 3 3 2" xfId="30543" xr:uid="{EBCB1CD3-64C3-4243-9F91-C08462521BA8}"/>
    <cellStyle name="Total 10 4 3 4" xfId="17999" xr:uid="{A78BE591-035A-4CF1-9DED-278406E00DC8}"/>
    <cellStyle name="Total 10 4 4" xfId="3194" xr:uid="{99B05FDA-6CB4-4663-B4E3-D43337408BA7}"/>
    <cellStyle name="Total 10 4 4 2" xfId="5831" xr:uid="{F73FA62B-7D25-4052-801A-33A3CC0F41AE}"/>
    <cellStyle name="Total 10 4 4 2 2" xfId="12142" xr:uid="{7B402E70-CA6B-42B9-9F5C-30C0525F6227}"/>
    <cellStyle name="Total 10 4 4 2 2 2" xfId="27250" xr:uid="{78FDA842-113E-4C7A-A2DD-7471B8334D5A}"/>
    <cellStyle name="Total 10 4 4 2 3" xfId="11211" xr:uid="{23CA5C9D-74D7-4DEF-9347-88084C793C57}"/>
    <cellStyle name="Total 10 4 4 2 3 2" xfId="26319" xr:uid="{BA8F4DF7-E27A-4A0F-AEF3-26F37B56E1A2}"/>
    <cellStyle name="Total 10 4 4 2 4" xfId="20939" xr:uid="{3840D848-9DA1-4868-B7EE-969D87DA6398}"/>
    <cellStyle name="Total 10 4 4 3" xfId="9576" xr:uid="{2877F96A-4222-4601-8F8C-E7D1AB36C14D}"/>
    <cellStyle name="Total 10 4 4 3 2" xfId="24684" xr:uid="{13710C8C-2583-4539-8392-AF9C2917490A}"/>
    <cellStyle name="Total 10 4 4 4" xfId="7053" xr:uid="{9AB17DF0-2EC6-4E06-A708-4A20EF4C852D}"/>
    <cellStyle name="Total 10 4 4 4 2" xfId="22161" xr:uid="{3CCDA60A-0766-424F-A641-01048116813E}"/>
    <cellStyle name="Total 10 4 4 5" xfId="18302" xr:uid="{E4C22AD8-B5EC-4DD3-A57F-25F962C25B8C}"/>
    <cellStyle name="Total 10 4 5" xfId="3520" xr:uid="{1E0E38F4-13BB-4DB9-BC51-A97900E0EB56}"/>
    <cellStyle name="Total 10 4 5 2" xfId="6157" xr:uid="{D306EE87-CA94-4788-9E4D-330F20BAE29B}"/>
    <cellStyle name="Total 10 4 5 2 2" xfId="12468" xr:uid="{F4A69B26-2567-4569-8D0E-AA2A20189ED8}"/>
    <cellStyle name="Total 10 4 5 2 2 2" xfId="27576" xr:uid="{508C8AEB-3B76-4AD5-98EB-3E456503BDE2}"/>
    <cellStyle name="Total 10 4 5 2 3" xfId="7118" xr:uid="{22E0BC81-6971-44CF-AEE3-C13460AC2A75}"/>
    <cellStyle name="Total 10 4 5 2 3 2" xfId="22226" xr:uid="{956DA43E-7783-4B73-A4C2-8271075E2B97}"/>
    <cellStyle name="Total 10 4 5 2 4" xfId="21265" xr:uid="{DDDC7FFA-E1EC-431E-A83D-B35455CCE93F}"/>
    <cellStyle name="Total 10 4 5 3" xfId="9902" xr:uid="{A71B8170-30E2-4C56-8FF5-57ED4E1AED0B}"/>
    <cellStyle name="Total 10 4 5 3 2" xfId="25010" xr:uid="{63DF7400-9FF6-4CFF-9DEA-1A3BB6B2773B}"/>
    <cellStyle name="Total 10 4 5 4" xfId="8104" xr:uid="{FBC655D9-61B3-4C6D-938A-3E8CAB4FDBC4}"/>
    <cellStyle name="Total 10 4 5 4 2" xfId="23212" xr:uid="{E9CF5F7E-B247-4619-B875-5226D3AE31FD}"/>
    <cellStyle name="Total 10 4 5 5" xfId="18628" xr:uid="{450A4D10-7AB4-4AC4-A34F-1232D71306FF}"/>
    <cellStyle name="Total 10 4 6" xfId="3826" xr:uid="{E8FB1B5E-8C2E-4DC2-B267-89A37FC8A891}"/>
    <cellStyle name="Total 10 4 6 2" xfId="6463" xr:uid="{A5FB4313-E8C6-4B2F-8C5B-F241BEFA9A81}"/>
    <cellStyle name="Total 10 4 6 2 2" xfId="12774" xr:uid="{9CFB0CE2-8CE3-4165-B57A-C971F0DE8F14}"/>
    <cellStyle name="Total 10 4 6 2 2 2" xfId="27882" xr:uid="{73E31749-9284-40BF-9533-F55F5007B9AC}"/>
    <cellStyle name="Total 10 4 6 2 3" xfId="7824" xr:uid="{5EFEF4F2-57C4-43F8-A7B8-05074EAC54F3}"/>
    <cellStyle name="Total 10 4 6 2 3 2" xfId="22932" xr:uid="{9366B7EA-586C-44E3-95F8-858F50E408AC}"/>
    <cellStyle name="Total 10 4 6 2 4" xfId="21571" xr:uid="{D8CAF1BF-C870-4FA7-AEF7-B61CFD4770DF}"/>
    <cellStyle name="Total 10 4 6 3" xfId="10208" xr:uid="{DAA72DE1-6F55-453C-8844-89100397D029}"/>
    <cellStyle name="Total 10 4 6 3 2" xfId="25316" xr:uid="{D9331F57-938D-4802-95DC-D8B91EF48774}"/>
    <cellStyle name="Total 10 4 6 4" xfId="15864" xr:uid="{9CD4530E-83C5-49C5-B121-55207517343A}"/>
    <cellStyle name="Total 10 4 6 4 2" xfId="30972" xr:uid="{DB11145A-6A76-4CB9-AC32-53C8F2A38507}"/>
    <cellStyle name="Total 10 4 6 5" xfId="18934" xr:uid="{8034163F-5EDB-4817-BB2A-0242FF33D2B2}"/>
    <cellStyle name="Total 10 4 7" xfId="4208" xr:uid="{61E902CD-4D06-4EC4-971E-288C990E4D7A}"/>
    <cellStyle name="Total 10 4 7 2" xfId="6845" xr:uid="{267A91FE-D026-4BB1-9051-26C2C8C6161C}"/>
    <cellStyle name="Total 10 4 7 2 2" xfId="13156" xr:uid="{90DD07F4-6DBC-4F2C-A113-13DF8104DB47}"/>
    <cellStyle name="Total 10 4 7 2 2 2" xfId="28264" xr:uid="{7042F5CA-D1F4-4B6D-8E66-94621D57EF29}"/>
    <cellStyle name="Total 10 4 7 2 3" xfId="16825" xr:uid="{C11B1AF4-87BD-4996-A8EB-C185B1062EAF}"/>
    <cellStyle name="Total 10 4 7 2 3 2" xfId="31933" xr:uid="{837EED4F-A8B2-4A69-8868-8FD4250AAF68}"/>
    <cellStyle name="Total 10 4 7 2 4" xfId="21953" xr:uid="{D8A9F0D5-26ED-46FA-8A26-CE4CA26D4B8E}"/>
    <cellStyle name="Total 10 4 7 3" xfId="10590" xr:uid="{23BB66AD-E40A-4EC3-93BE-EF396D078AF0}"/>
    <cellStyle name="Total 10 4 7 3 2" xfId="25698" xr:uid="{A543D67E-48DB-45CF-91A8-FBCF11AC7E19}"/>
    <cellStyle name="Total 10 4 7 4" xfId="9132" xr:uid="{356D01E7-E3F1-494D-BFB1-77AB20A07DA0}"/>
    <cellStyle name="Total 10 4 7 4 2" xfId="24240" xr:uid="{236D12B5-57C6-477C-9997-8F5905D35325}"/>
    <cellStyle name="Total 10 4 7 5" xfId="19316" xr:uid="{7DFE82AD-E1C6-45B7-83A2-D0EB4C4D8C71}"/>
    <cellStyle name="Total 10 4 8" xfId="4773" xr:uid="{05DB4302-0916-4CBF-A4C6-6AAD226A7BB9}"/>
    <cellStyle name="Total 10 4 8 2" xfId="11155" xr:uid="{5BDD6A02-FCC3-479C-B64D-52C2795D75B5}"/>
    <cellStyle name="Total 10 4 8 2 2" xfId="26263" xr:uid="{677C1ADF-40F3-4EC8-9340-7C3DA06F8984}"/>
    <cellStyle name="Total 10 4 8 3" xfId="7946" xr:uid="{33E726AA-7605-4278-97A0-A3AD751CF4F0}"/>
    <cellStyle name="Total 10 4 8 3 2" xfId="23054" xr:uid="{0CE355CC-1EAA-4834-AF6A-3161462941BB}"/>
    <cellStyle name="Total 10 4 8 4" xfId="19881" xr:uid="{8215C545-8BFC-4BBD-BE3A-ADA2CE182632}"/>
    <cellStyle name="Total 10 4 9" xfId="8634" xr:uid="{987565C3-A0A1-4FBC-946C-F2554BBC2CF2}"/>
    <cellStyle name="Total 10 4 9 2" xfId="23742" xr:uid="{074F4C10-0EA4-4F4B-8B41-4CB52C41082D}"/>
    <cellStyle name="Total 10 5" xfId="2151" xr:uid="{C9788C01-4B1E-4095-A192-E70219ABC929}"/>
    <cellStyle name="Total 10 5 10" xfId="7834" xr:uid="{C9E6D7CB-9F2F-4132-A9F9-7CF24EC4BA1F}"/>
    <cellStyle name="Total 10 5 10 2" xfId="22942" xr:uid="{85EA519F-72F8-4A8A-8887-2A32DC12BA03}"/>
    <cellStyle name="Total 10 5 11" xfId="17376" xr:uid="{C969EF48-69F0-41FF-916C-A1AB3F900026}"/>
    <cellStyle name="Total 10 5 2" xfId="2906" xr:uid="{1FBF1EAB-B75B-4CBF-A0E0-988C6591B607}"/>
    <cellStyle name="Total 10 5 2 2" xfId="5543" xr:uid="{C0FB2EC2-3F63-4E95-ACD2-AA636FB78BB0}"/>
    <cellStyle name="Total 10 5 2 2 2" xfId="11854" xr:uid="{D258E359-5DD5-4EF9-B3C2-3560E97C213C}"/>
    <cellStyle name="Total 10 5 2 2 2 2" xfId="26962" xr:uid="{DB5288F9-5503-44CF-9A75-2646B2DF5195}"/>
    <cellStyle name="Total 10 5 2 2 3" xfId="7303" xr:uid="{3392685D-F8E4-4C56-9FEE-FE407C9CFED1}"/>
    <cellStyle name="Total 10 5 2 2 3 2" xfId="22411" xr:uid="{4898AA11-3706-4C87-80A3-4E62FC66FB3B}"/>
    <cellStyle name="Total 10 5 2 2 4" xfId="20651" xr:uid="{C09AB11B-C2AD-4B5E-83C7-FED7847A3B4B}"/>
    <cellStyle name="Total 10 5 2 3" xfId="8737" xr:uid="{1142B360-FDE6-41A6-8811-0EF7DE2AA157}"/>
    <cellStyle name="Total 10 5 2 3 2" xfId="23845" xr:uid="{6A20FC9D-765A-4453-9E4D-AB0BB46355AF}"/>
    <cellStyle name="Total 10 5 2 4" xfId="18014" xr:uid="{04E36D4A-AA75-4ECC-B05D-D8D380883CA0}"/>
    <cellStyle name="Total 10 5 3" xfId="3209" xr:uid="{962025F1-1F3D-412E-849B-DFBB38D069D7}"/>
    <cellStyle name="Total 10 5 3 2" xfId="5846" xr:uid="{DCC6A9ED-A33C-44C3-AF43-790F143C2ADA}"/>
    <cellStyle name="Total 10 5 3 2 2" xfId="12157" xr:uid="{A900A57A-086D-4CA3-AE20-A534FABD35A4}"/>
    <cellStyle name="Total 10 5 3 2 2 2" xfId="27265" xr:uid="{F6A7509A-88D5-4050-8878-3C917FA26269}"/>
    <cellStyle name="Total 10 5 3 2 3" xfId="14547" xr:uid="{06C4076B-601A-444C-AECE-6C8F10385696}"/>
    <cellStyle name="Total 10 5 3 2 3 2" xfId="29655" xr:uid="{3A36C1D5-630C-41BF-9BFB-EDFAA499896B}"/>
    <cellStyle name="Total 10 5 3 2 4" xfId="20954" xr:uid="{DFF2A100-1A4E-4F25-9812-94655A26E95A}"/>
    <cellStyle name="Total 10 5 3 3" xfId="9591" xr:uid="{002996FD-FA03-49CA-879C-8B68A6A15F56}"/>
    <cellStyle name="Total 10 5 3 3 2" xfId="24699" xr:uid="{E530A004-3ED2-48E3-8A9B-9583549F310D}"/>
    <cellStyle name="Total 10 5 3 4" xfId="14505" xr:uid="{CCB646C5-82FA-42AA-B5E1-9EB09108AA32}"/>
    <cellStyle name="Total 10 5 3 4 2" xfId="29613" xr:uid="{A1552D95-5D5B-4549-9FB7-F182253B41F8}"/>
    <cellStyle name="Total 10 5 3 5" xfId="18317" xr:uid="{D2B7ED35-8855-43CF-B55C-90F8AC6927DC}"/>
    <cellStyle name="Total 10 5 4" xfId="3535" xr:uid="{202E078A-29F5-495C-80C5-3F950270A776}"/>
    <cellStyle name="Total 10 5 4 2" xfId="6172" xr:uid="{6DAF8A38-05FD-4134-A10B-ABAAA4BA0988}"/>
    <cellStyle name="Total 10 5 4 2 2" xfId="12483" xr:uid="{8208394B-3C09-4470-8922-FCF638652DC7}"/>
    <cellStyle name="Total 10 5 4 2 2 2" xfId="27591" xr:uid="{D5BFA4D6-F45A-42C3-94B5-CDD53F1B8A6B}"/>
    <cellStyle name="Total 10 5 4 2 3" xfId="14833" xr:uid="{8E7E86C9-CA35-46AB-BF31-A6A368DC5199}"/>
    <cellStyle name="Total 10 5 4 2 3 2" xfId="29941" xr:uid="{09D80432-1E91-47C1-A39C-8B50B66061AD}"/>
    <cellStyle name="Total 10 5 4 2 4" xfId="21280" xr:uid="{0E5582A7-09D2-45BE-B985-269DDDD348F5}"/>
    <cellStyle name="Total 10 5 4 3" xfId="9917" xr:uid="{D6E1B295-8F1E-420C-8588-538652E02C0A}"/>
    <cellStyle name="Total 10 5 4 3 2" xfId="25025" xr:uid="{D28FF208-83F5-4706-8A14-A16A8C0222D2}"/>
    <cellStyle name="Total 10 5 4 4" xfId="14116" xr:uid="{15075287-B925-4267-B9F3-1007F32ED6DD}"/>
    <cellStyle name="Total 10 5 4 4 2" xfId="29224" xr:uid="{6203F9B3-F4AF-4294-B24C-A97F33D9263B}"/>
    <cellStyle name="Total 10 5 4 5" xfId="18643" xr:uid="{FC8F0FE9-2F23-4215-B551-9AE608FBEB1A}"/>
    <cellStyle name="Total 10 5 5" xfId="3841" xr:uid="{A7782FC0-8908-4C43-B209-E16D0F2A8D00}"/>
    <cellStyle name="Total 10 5 5 2" xfId="6478" xr:uid="{9DC39043-5A92-4FA0-AFE4-B038F96DBCE1}"/>
    <cellStyle name="Total 10 5 5 2 2" xfId="12789" xr:uid="{054383A6-72CC-4F32-8BA9-0AC4F6A95D43}"/>
    <cellStyle name="Total 10 5 5 2 2 2" xfId="27897" xr:uid="{279D2928-802E-4230-8319-AB563F5AA050}"/>
    <cellStyle name="Total 10 5 5 2 3" xfId="15184" xr:uid="{9C34DC24-171F-46C8-9806-7EA9A4E9FE89}"/>
    <cellStyle name="Total 10 5 5 2 3 2" xfId="30292" xr:uid="{BAE68957-7554-43EC-9D11-3464292D1131}"/>
    <cellStyle name="Total 10 5 5 2 4" xfId="21586" xr:uid="{7E03D99B-FB0D-468E-8065-B5F655B5C8CF}"/>
    <cellStyle name="Total 10 5 5 3" xfId="10223" xr:uid="{4489E4B9-B574-4388-8365-0D6540B89FE3}"/>
    <cellStyle name="Total 10 5 5 3 2" xfId="25331" xr:uid="{1DDA43C8-FCB3-4E4D-A778-33D5CFAC422E}"/>
    <cellStyle name="Total 10 5 5 4" xfId="8126" xr:uid="{B0D49E90-447F-4D43-96F1-FE5EE787204F}"/>
    <cellStyle name="Total 10 5 5 4 2" xfId="23234" xr:uid="{1AD25E47-EDE2-40B9-8F5B-C215E31F6C06}"/>
    <cellStyle name="Total 10 5 5 5" xfId="18949" xr:uid="{49FBA564-4404-484D-81FF-E408942920C9}"/>
    <cellStyle name="Total 10 5 6" xfId="4223" xr:uid="{54FC8B58-E1BC-445B-A27A-DD8F796CA059}"/>
    <cellStyle name="Total 10 5 6 2" xfId="6860" xr:uid="{DEF864F3-998E-4271-8AB3-D9E63E0FD6B3}"/>
    <cellStyle name="Total 10 5 6 2 2" xfId="13171" xr:uid="{163B3C54-21FB-4F68-BCD6-5A280C015ADC}"/>
    <cellStyle name="Total 10 5 6 2 2 2" xfId="28279" xr:uid="{8658E057-8DD2-4B36-A32B-EF5F73CAA072}"/>
    <cellStyle name="Total 10 5 6 2 3" xfId="16840" xr:uid="{465B2474-13F9-49D8-A731-2F9793100995}"/>
    <cellStyle name="Total 10 5 6 2 3 2" xfId="31948" xr:uid="{56CA6FCF-96FA-48F3-9F34-C25A9E5B29FF}"/>
    <cellStyle name="Total 10 5 6 2 4" xfId="21968" xr:uid="{FD9C8901-8727-4C76-9E8E-95BD5F126773}"/>
    <cellStyle name="Total 10 5 6 3" xfId="10605" xr:uid="{C4DE3D3F-AD1F-431A-8581-628007E46A80}"/>
    <cellStyle name="Total 10 5 6 3 2" xfId="25713" xr:uid="{915944E7-784B-4659-8F40-89BA2455DDBC}"/>
    <cellStyle name="Total 10 5 6 4" xfId="9164" xr:uid="{C888F0F7-052D-49BF-908B-3084317520C6}"/>
    <cellStyle name="Total 10 5 6 4 2" xfId="24272" xr:uid="{BE58126D-7094-4277-B13E-B73815BB7BB8}"/>
    <cellStyle name="Total 10 5 6 5" xfId="19331" xr:uid="{4305FC1C-DF50-4BAA-88DD-EAE01255A6B6}"/>
    <cellStyle name="Total 10 5 7" xfId="4788" xr:uid="{B86AC163-C40F-4E94-8BCA-E9FC4073D28D}"/>
    <cellStyle name="Total 10 5 7 2" xfId="11170" xr:uid="{B3E117C0-D8DC-4209-AB46-7214A8BF4D91}"/>
    <cellStyle name="Total 10 5 7 2 2" xfId="26278" xr:uid="{DD6E08F7-49EE-4B99-9116-EA687D715CC6}"/>
    <cellStyle name="Total 10 5 7 3" xfId="7978" xr:uid="{4780C791-EB79-45C8-9F14-1DF20C6DFF44}"/>
    <cellStyle name="Total 10 5 7 3 2" xfId="23086" xr:uid="{21F4379A-FE58-4EC2-A1ED-F9B6E98FA561}"/>
    <cellStyle name="Total 10 5 7 4" xfId="19896" xr:uid="{57675288-7318-4179-A9EF-D6749144F264}"/>
    <cellStyle name="Total 10 5 8" xfId="8649" xr:uid="{CD214869-7307-4EAC-917F-B6F5BE8473FE}"/>
    <cellStyle name="Total 10 5 8 2" xfId="23757" xr:uid="{3C5F3195-572A-4CE9-9DD1-8932576C2036}"/>
    <cellStyle name="Total 10 5 9" xfId="16069" xr:uid="{75A3ECF9-EDC9-4F12-BBCA-4104D7D58579}"/>
    <cellStyle name="Total 10 5 9 2" xfId="31177" xr:uid="{7B28B5AD-C4A6-4544-812C-7C32A80CD823}"/>
    <cellStyle name="Total 11" xfId="1775" xr:uid="{00000000-0005-0000-0000-0000EF060000}"/>
    <cellStyle name="Total 11 2" xfId="1946" xr:uid="{DEADC66B-4214-4678-8261-D3F257797CAB}"/>
    <cellStyle name="Total 11 2 10" xfId="8447" xr:uid="{D8793E86-BE4B-4142-8702-B45CCEB4D496}"/>
    <cellStyle name="Total 11 2 10 2" xfId="23555" xr:uid="{74407F18-3DA5-40DC-B2A7-33E4761EDBF3}"/>
    <cellStyle name="Total 11 2 11" xfId="14994" xr:uid="{73A62AF6-6BBC-4189-887B-4CD1AE551E97}"/>
    <cellStyle name="Total 11 2 11 2" xfId="30102" xr:uid="{6DEA5C8B-CF18-4E12-9458-2A4FD23EFBAD}"/>
    <cellStyle name="Total 11 2 12" xfId="15982" xr:uid="{2BED41DC-D7BD-4FAC-9DFE-A946B49D08B7}"/>
    <cellStyle name="Total 11 2 12 2" xfId="31090" xr:uid="{42889FC3-0C4A-45F3-84D4-102D37385261}"/>
    <cellStyle name="Total 11 2 13" xfId="17171" xr:uid="{382D7CF0-361E-4C71-B177-0447D8D0617B}"/>
    <cellStyle name="Total 11 2 2" xfId="2506" xr:uid="{AF4727FC-467E-47C0-872B-59B40AE7A58D}"/>
    <cellStyle name="Total 11 2 2 2" xfId="5143" xr:uid="{AB2FEFCF-1426-47FE-8722-0F4B8B727D89}"/>
    <cellStyle name="Total 11 2 2 2 2" xfId="11507" xr:uid="{F4026BEB-23E7-4A35-BC43-60AF242A8444}"/>
    <cellStyle name="Total 11 2 2 2 2 2" xfId="26615" xr:uid="{59217E81-CA2F-418F-AA15-107037EE229B}"/>
    <cellStyle name="Total 11 2 2 2 3" xfId="16383" xr:uid="{DDE5AA4F-01E9-48B5-9178-3F71707B0174}"/>
    <cellStyle name="Total 11 2 2 2 3 2" xfId="31491" xr:uid="{DC079EA4-3F95-4221-B2F5-1C01C1978747}"/>
    <cellStyle name="Total 11 2 2 2 4" xfId="20251" xr:uid="{5FDEC552-9E2F-4F2C-AF6E-4EE8FC793ABB}"/>
    <cellStyle name="Total 11 2 2 3" xfId="8973" xr:uid="{307682E8-1A74-4DE2-9D26-06A66AC14019}"/>
    <cellStyle name="Total 11 2 2 3 2" xfId="24081" xr:uid="{CBF909ED-36A2-449B-9955-F756E75C3BF3}"/>
    <cellStyle name="Total 11 2 3" xfId="2722" xr:uid="{A184B710-BDC1-4A81-8341-24754EB99D91}"/>
    <cellStyle name="Total 11 2 3 2" xfId="5359" xr:uid="{9A482E2E-D74F-4F5C-932A-6B37DD2C12C4}"/>
    <cellStyle name="Total 11 2 3 2 2" xfId="11708" xr:uid="{2D4EF17B-02FB-463D-ABC4-AD1A225348A9}"/>
    <cellStyle name="Total 11 2 3 2 2 2" xfId="26816" xr:uid="{34CB480F-406E-49BD-9700-F5E0804EF2CC}"/>
    <cellStyle name="Total 11 2 3 2 3" xfId="15933" xr:uid="{1112D797-11D0-42FD-BC1B-ABF3BE33C34A}"/>
    <cellStyle name="Total 11 2 3 2 3 2" xfId="31041" xr:uid="{FA6AB175-5508-4101-AD41-DBA67D2781E9}"/>
    <cellStyle name="Total 11 2 3 2 4" xfId="20467" xr:uid="{85518335-728B-418A-8DF6-D44517B06C9A}"/>
    <cellStyle name="Total 11 2 3 3" xfId="16149" xr:uid="{6120222E-5504-437B-AE71-23309A3E251A}"/>
    <cellStyle name="Total 11 2 3 3 2" xfId="31257" xr:uid="{CB6AEB27-A801-471C-B136-C4C22BE263EA}"/>
    <cellStyle name="Total 11 2 3 4" xfId="17830" xr:uid="{DAD33DBD-12DE-4FF0-9B15-3DBCEE47FBCB}"/>
    <cellStyle name="Total 11 2 4" xfId="3025" xr:uid="{40D5F946-F239-4B7F-817C-5145FF96F22F}"/>
    <cellStyle name="Total 11 2 4 2" xfId="5662" xr:uid="{DC09C980-0635-410A-892A-D75CE5A4F486}"/>
    <cellStyle name="Total 11 2 4 2 2" xfId="11973" xr:uid="{95B501C4-3F3F-4522-AE6D-44A496166E9B}"/>
    <cellStyle name="Total 11 2 4 2 2 2" xfId="27081" xr:uid="{BCB6D0AE-6574-458E-B430-037281C2DE90}"/>
    <cellStyle name="Total 11 2 4 2 3" xfId="14575" xr:uid="{D0254CEA-2992-4257-B041-F0FB97CAFC89}"/>
    <cellStyle name="Total 11 2 4 2 3 2" xfId="29683" xr:uid="{BCE55969-CF6D-4633-8CE1-DDE416B523D2}"/>
    <cellStyle name="Total 11 2 4 2 4" xfId="20770" xr:uid="{C5F27654-FA97-46B0-AB9B-09AC58CBA869}"/>
    <cellStyle name="Total 11 2 4 3" xfId="9407" xr:uid="{D1B8768D-BF9D-4C64-945A-00BFA996FDAC}"/>
    <cellStyle name="Total 11 2 4 3 2" xfId="24515" xr:uid="{93C615B4-18E1-4788-849A-832414FEBD2A}"/>
    <cellStyle name="Total 11 2 4 4" xfId="11811" xr:uid="{25B21424-A215-4477-8BE0-097D63495717}"/>
    <cellStyle name="Total 11 2 4 4 2" xfId="26919" xr:uid="{49EC77E3-CE5A-4F10-85F5-05464C80397F}"/>
    <cellStyle name="Total 11 2 4 5" xfId="18133" xr:uid="{A5988284-A711-4591-B091-1CF8E525B1D4}"/>
    <cellStyle name="Total 11 2 5" xfId="3351" xr:uid="{E0818EA1-87D1-4D83-B9F5-5F9DE5C182AF}"/>
    <cellStyle name="Total 11 2 5 2" xfId="5988" xr:uid="{18BA8E3E-8BFD-42A1-B7AF-70C1ADF5A432}"/>
    <cellStyle name="Total 11 2 5 2 2" xfId="12299" xr:uid="{1DA7EB38-EB06-4B16-B101-ED06DAAF2924}"/>
    <cellStyle name="Total 11 2 5 2 2 2" xfId="27407" xr:uid="{864C286F-A2C0-4140-87EE-D85EF63BC9F0}"/>
    <cellStyle name="Total 11 2 5 2 3" xfId="16136" xr:uid="{A927821D-097D-4542-AFB6-A17420D84B6D}"/>
    <cellStyle name="Total 11 2 5 2 3 2" xfId="31244" xr:uid="{6F05F41D-77F7-41DD-998E-4B8C9EDD8CC7}"/>
    <cellStyle name="Total 11 2 5 2 4" xfId="21096" xr:uid="{E9B2955A-7F8E-4960-AEAC-C6666F3FBBD3}"/>
    <cellStyle name="Total 11 2 5 3" xfId="9733" xr:uid="{826408E2-299F-438D-807C-418A0D3F9912}"/>
    <cellStyle name="Total 11 2 5 3 2" xfId="24841" xr:uid="{92058B58-83A0-4648-9780-FE2C81122E94}"/>
    <cellStyle name="Total 11 2 5 4" xfId="7391" xr:uid="{D48DBDD4-195F-4126-BE75-9A5F051AEE80}"/>
    <cellStyle name="Total 11 2 5 4 2" xfId="22499" xr:uid="{EDD4DB37-4875-4047-8710-3882993478E2}"/>
    <cellStyle name="Total 11 2 5 5" xfId="18459" xr:uid="{D1AAF6DF-A204-4E41-BCD0-7D5F255BCB95}"/>
    <cellStyle name="Total 11 2 6" xfId="3657" xr:uid="{A5A6ADAA-4ECC-44BD-ADE6-24A0B8279886}"/>
    <cellStyle name="Total 11 2 6 2" xfId="6294" xr:uid="{B64BDBFB-530B-4094-A520-4E98749B1C53}"/>
    <cellStyle name="Total 11 2 6 2 2" xfId="12605" xr:uid="{7CE3C5B3-C1C9-476F-B734-5A734FFAEA7D}"/>
    <cellStyle name="Total 11 2 6 2 2 2" xfId="27713" xr:uid="{CA94CD27-CBC4-4165-8C57-C85E19C5A91B}"/>
    <cellStyle name="Total 11 2 6 2 3" xfId="14300" xr:uid="{61106E2D-15D0-446C-8B41-4B175E9ADF1E}"/>
    <cellStyle name="Total 11 2 6 2 3 2" xfId="29408" xr:uid="{9C345368-BA35-4AE8-9452-622C485219B1}"/>
    <cellStyle name="Total 11 2 6 2 4" xfId="21402" xr:uid="{3C50F6CD-6FB8-47CA-A15F-2D0C07FA4FD2}"/>
    <cellStyle name="Total 11 2 6 3" xfId="10039" xr:uid="{3EC49566-A47A-4CE5-8B38-8D01E05AF77C}"/>
    <cellStyle name="Total 11 2 6 3 2" xfId="25147" xr:uid="{768332CE-7289-4F43-AE34-1BEBB62F9DC4}"/>
    <cellStyle name="Total 11 2 6 4" xfId="14489" xr:uid="{5B19D143-603D-48DA-9906-F1CB30D294AF}"/>
    <cellStyle name="Total 11 2 6 4 2" xfId="29597" xr:uid="{99769A8F-DE0A-4D09-AF41-9C1DC9318827}"/>
    <cellStyle name="Total 11 2 6 5" xfId="18765" xr:uid="{A0CE8A8A-CBC3-4C88-8311-7AFFE92A267F}"/>
    <cellStyle name="Total 11 2 7" xfId="4018" xr:uid="{9C95B812-D3E6-4726-8A08-DEF53714CAAB}"/>
    <cellStyle name="Total 11 2 7 2" xfId="6655" xr:uid="{2D101C13-FC01-4D4C-8B99-F9711C751594}"/>
    <cellStyle name="Total 11 2 7 2 2" xfId="12966" xr:uid="{F7F83420-28AC-4BE2-9212-CC5D2F508414}"/>
    <cellStyle name="Total 11 2 7 2 2 2" xfId="28074" xr:uid="{1C57B934-41F0-4E8B-A740-A1B81CC0C41C}"/>
    <cellStyle name="Total 11 2 7 2 3" xfId="16656" xr:uid="{9B6261D5-DFB0-41B4-B964-D2474A07B3CA}"/>
    <cellStyle name="Total 11 2 7 2 3 2" xfId="31764" xr:uid="{FCC5847E-4755-47B8-B9A2-8708015BECEE}"/>
    <cellStyle name="Total 11 2 7 2 4" xfId="21763" xr:uid="{571390F0-89E4-4B33-BD07-85605A131CFC}"/>
    <cellStyle name="Total 11 2 7 3" xfId="10400" xr:uid="{BF1B6C68-2E23-4763-A021-8850FA8F0E22}"/>
    <cellStyle name="Total 11 2 7 3 2" xfId="25508" xr:uid="{C48CD5AF-F7D5-4D18-85A1-3D73F514552B}"/>
    <cellStyle name="Total 11 2 7 4" xfId="14875" xr:uid="{0902DB25-5EC5-4503-90A2-7C401A5DA087}"/>
    <cellStyle name="Total 11 2 7 4 2" xfId="29983" xr:uid="{69E076CD-AED4-4665-A941-80E5967EAA25}"/>
    <cellStyle name="Total 11 2 7 5" xfId="19126" xr:uid="{6FE44BAA-27CC-47E0-9B6B-9726AE3D11AC}"/>
    <cellStyle name="Total 11 2 8" xfId="4331" xr:uid="{9D4C9DB7-E1B9-4353-8762-12E5E979F3D1}"/>
    <cellStyle name="Total 11 2 8 2" xfId="6968" xr:uid="{1674F863-C86B-4EA0-B008-766D683F2E42}"/>
    <cellStyle name="Total 11 2 8 2 2" xfId="13279" xr:uid="{D0B7A835-5E5D-4D55-B1EB-4751439F5B49}"/>
    <cellStyle name="Total 11 2 8 2 2 2" xfId="28387" xr:uid="{05972110-5ADA-446E-B301-09D0A01FD2AC}"/>
    <cellStyle name="Total 11 2 8 2 3" xfId="16943" xr:uid="{26B3AD31-D97F-46DB-B528-B27158426B19}"/>
    <cellStyle name="Total 11 2 8 2 3 2" xfId="32051" xr:uid="{E5688338-FF79-4609-83C6-C212C674BC34}"/>
    <cellStyle name="Total 11 2 8 2 4" xfId="22076" xr:uid="{89B9EECE-59BA-4D15-A964-973E286CF68F}"/>
    <cellStyle name="Total 11 2 8 3" xfId="10713" xr:uid="{A8F3FB87-21BE-4B82-A94F-8B723113C709}"/>
    <cellStyle name="Total 11 2 8 3 2" xfId="25821" xr:uid="{5AE7ADF1-8E82-4813-88B5-8FA6AE1D71D7}"/>
    <cellStyle name="Total 11 2 8 4" xfId="14387" xr:uid="{F54E2787-02BD-4664-AE3E-7BDEE4594597}"/>
    <cellStyle name="Total 11 2 8 4 2" xfId="29495" xr:uid="{2392CDD8-C55A-4B5D-B879-957C4BE9DA86}"/>
    <cellStyle name="Total 11 2 8 5" xfId="19439" xr:uid="{06C38DB2-C4AC-4CCC-AC5B-68E218C86B96}"/>
    <cellStyle name="Total 11 2 9" xfId="4583" xr:uid="{2F20F4CF-4E9C-4BEA-AC7E-5BE40DC92D62}"/>
    <cellStyle name="Total 11 2 9 2" xfId="10965" xr:uid="{809D4C36-9E11-4953-B810-CD77BC96856E}"/>
    <cellStyle name="Total 11 2 9 2 2" xfId="26073" xr:uid="{0677A494-1E04-4DF3-A2E8-047C023DF0AA}"/>
    <cellStyle name="Total 11 2 9 3" xfId="16433" xr:uid="{DF83AB58-780E-4BB0-94FA-D13EC971BA66}"/>
    <cellStyle name="Total 11 2 9 3 2" xfId="31541" xr:uid="{321BAA7E-C687-4BA2-9F09-9D992E759D37}"/>
    <cellStyle name="Total 11 2 9 4" xfId="19691" xr:uid="{BAFF5F1C-2BB0-41B3-B7DF-03E5906DB595}"/>
    <cellStyle name="Total 11 3" xfId="1975" xr:uid="{6854CC36-E6BF-4D0F-A1AC-78E5D7D85E76}"/>
    <cellStyle name="Total 11 3 10" xfId="8473" xr:uid="{FFF64F35-69F5-4E77-ACCC-E2389D854FA4}"/>
    <cellStyle name="Total 11 3 10 2" xfId="23581" xr:uid="{D5BF9F6D-4657-49E1-ADFE-19D07F9ECD59}"/>
    <cellStyle name="Total 11 3 11" xfId="14608" xr:uid="{7E6B446B-0650-4055-A0D5-448FF9A9615A}"/>
    <cellStyle name="Total 11 3 11 2" xfId="29716" xr:uid="{B964054E-1534-4220-91D4-772886E3A240}"/>
    <cellStyle name="Total 11 3 12" xfId="14631" xr:uid="{123B34EF-D0CC-444B-81FD-594B20900BC0}"/>
    <cellStyle name="Total 11 3 12 2" xfId="29739" xr:uid="{33993276-00E9-4A30-9354-2001862983BF}"/>
    <cellStyle name="Total 11 3 13" xfId="17200" xr:uid="{CE919BE8-AFD8-4C29-A1C6-0C42DAEC6018}"/>
    <cellStyle name="Total 11 3 2" xfId="2535" xr:uid="{7FE8D55D-B99D-4444-A506-089BC49EBBFB}"/>
    <cellStyle name="Total 11 3 2 2" xfId="5172" xr:uid="{7A026E90-1AE6-4906-A68F-64591C10EEB1}"/>
    <cellStyle name="Total 11 3 2 2 2" xfId="11536" xr:uid="{C0D2841E-74E8-490A-BB4F-FA85D3A40CBC}"/>
    <cellStyle name="Total 11 3 2 2 2 2" xfId="26644" xr:uid="{07C40964-A3D4-4CCA-B6EA-EF9FCDAF2C0F}"/>
    <cellStyle name="Total 11 3 2 2 3" xfId="14350" xr:uid="{947FBA01-2875-4DCF-A96D-357D2D50D87D}"/>
    <cellStyle name="Total 11 3 2 2 3 2" xfId="29458" xr:uid="{3769BBA2-F1F5-4329-A523-6CA3443F160E}"/>
    <cellStyle name="Total 11 3 2 2 4" xfId="20280" xr:uid="{6F972356-D6B8-4D1E-8CC0-E7DA9A7428C8}"/>
    <cellStyle name="Total 11 3 2 3" xfId="9002" xr:uid="{A439559F-7B19-426E-B319-2EEBB96BADCD}"/>
    <cellStyle name="Total 11 3 2 3 2" xfId="24110" xr:uid="{3E993637-D86E-4A41-85B6-0F5C0D8D06A2}"/>
    <cellStyle name="Total 11 3 3" xfId="2737" xr:uid="{EA618050-2270-4B8F-B940-A71224C319CC}"/>
    <cellStyle name="Total 11 3 3 2" xfId="5374" xr:uid="{47041CC0-A412-4D9A-B8FE-83E1A4AC3AEB}"/>
    <cellStyle name="Total 11 3 3 2 2" xfId="11723" xr:uid="{B4B91E9C-702A-4907-9DC4-62E75A2ED7D2}"/>
    <cellStyle name="Total 11 3 3 2 2 2" xfId="26831" xr:uid="{BCB80803-3F1D-4034-9333-0BDBA8CDFCEB}"/>
    <cellStyle name="Total 11 3 3 2 3" xfId="7095" xr:uid="{09D3F0D5-765F-4C83-847C-1B58BE732121}"/>
    <cellStyle name="Total 11 3 3 2 3 2" xfId="22203" xr:uid="{505B9F4B-77E9-4006-AE10-DD395CD7809F}"/>
    <cellStyle name="Total 11 3 3 2 4" xfId="20482" xr:uid="{AF2CD3EB-0633-42D3-A8F0-9239B7E45BFC}"/>
    <cellStyle name="Total 11 3 3 3" xfId="15153" xr:uid="{C2C87959-899F-49E5-9665-784B0314E6F2}"/>
    <cellStyle name="Total 11 3 3 3 2" xfId="30261" xr:uid="{028D7330-9381-4D17-9E90-3F1C5457FEA9}"/>
    <cellStyle name="Total 11 3 3 4" xfId="17845" xr:uid="{5CF858E6-9307-4902-9059-5B4C96D73580}"/>
    <cellStyle name="Total 11 3 4" xfId="3040" xr:uid="{FE9EF13C-4601-4A5F-8F02-C32FCB581CED}"/>
    <cellStyle name="Total 11 3 4 2" xfId="5677" xr:uid="{DF8FB7DF-24DD-4428-8767-4AC9FDAE7E00}"/>
    <cellStyle name="Total 11 3 4 2 2" xfId="11988" xr:uid="{1223FBDC-8192-4275-B19D-5E480C77934F}"/>
    <cellStyle name="Total 11 3 4 2 2 2" xfId="27096" xr:uid="{F6BBDA80-8176-4939-B201-D501F9EA85B0}"/>
    <cellStyle name="Total 11 3 4 2 3" xfId="13440" xr:uid="{B3C2185F-9A62-40EF-BC2C-2B947544DEEF}"/>
    <cellStyle name="Total 11 3 4 2 3 2" xfId="28548" xr:uid="{FFC5C8B4-F12C-408D-AA66-D479814ED2E3}"/>
    <cellStyle name="Total 11 3 4 2 4" xfId="20785" xr:uid="{0C4840D2-E1F8-4260-96E1-DE5F0D8B367B}"/>
    <cellStyle name="Total 11 3 4 3" xfId="9422" xr:uid="{476B14C4-2F6A-47F9-9F62-69B87735935A}"/>
    <cellStyle name="Total 11 3 4 3 2" xfId="24530" xr:uid="{58FC1A47-51B5-4CBF-855C-BE057B32535B}"/>
    <cellStyle name="Total 11 3 4 4" xfId="14731" xr:uid="{8DC76599-DE16-412C-BAA9-0864EB35E657}"/>
    <cellStyle name="Total 11 3 4 4 2" xfId="29839" xr:uid="{2FE83F42-C7D0-4EDE-84C1-C706F85B160B}"/>
    <cellStyle name="Total 11 3 4 5" xfId="18148" xr:uid="{67D314A6-3AE2-4DC5-8A10-55D7C4418797}"/>
    <cellStyle name="Total 11 3 5" xfId="3366" xr:uid="{55ACC58A-BFB1-4216-9E59-07893B05303F}"/>
    <cellStyle name="Total 11 3 5 2" xfId="6003" xr:uid="{0E604257-08DA-4F1C-8C99-71BEAE2238ED}"/>
    <cellStyle name="Total 11 3 5 2 2" xfId="12314" xr:uid="{1EA7B3D3-5B8E-4C4A-B358-4B93E0ACC5C5}"/>
    <cellStyle name="Total 11 3 5 2 2 2" xfId="27422" xr:uid="{F37905DA-DC34-44F6-A3D3-227E4CE8F2B1}"/>
    <cellStyle name="Total 11 3 5 2 3" xfId="14643" xr:uid="{2AA09448-9E9F-49BE-9407-7FD8DBEC1AE3}"/>
    <cellStyle name="Total 11 3 5 2 3 2" xfId="29751" xr:uid="{638CB03F-F0D7-47FB-9221-56671A859D81}"/>
    <cellStyle name="Total 11 3 5 2 4" xfId="21111" xr:uid="{D8542349-666F-4ED3-B0EC-9654B09B0109}"/>
    <cellStyle name="Total 11 3 5 3" xfId="9748" xr:uid="{A236D780-3E48-46B2-810F-88F019664825}"/>
    <cellStyle name="Total 11 3 5 3 2" xfId="24856" xr:uid="{59653E93-1A39-4CFB-91B1-A6CDB9A53C3F}"/>
    <cellStyle name="Total 11 3 5 4" xfId="14334" xr:uid="{38E98BA6-3CA8-4FF4-A9CE-A05539FFA467}"/>
    <cellStyle name="Total 11 3 5 4 2" xfId="29442" xr:uid="{BAA39CC1-9DFE-4A9D-B302-048C15C9D8EF}"/>
    <cellStyle name="Total 11 3 5 5" xfId="18474" xr:uid="{02841CB0-B53A-4F1F-8619-9B8B4E228051}"/>
    <cellStyle name="Total 11 3 6" xfId="3672" xr:uid="{741DE035-475A-4F64-9345-56BA2F0C2362}"/>
    <cellStyle name="Total 11 3 6 2" xfId="6309" xr:uid="{842F94C1-68A5-428C-8779-6AD7B27BA916}"/>
    <cellStyle name="Total 11 3 6 2 2" xfId="12620" xr:uid="{7A0C7FCE-9C6C-4B46-9251-F3CD56D95042}"/>
    <cellStyle name="Total 11 3 6 2 2 2" xfId="27728" xr:uid="{01A57C06-4F80-4490-9862-E06DF4109585}"/>
    <cellStyle name="Total 11 3 6 2 3" xfId="8056" xr:uid="{C558E8DC-52B8-42DB-897A-747E942FB926}"/>
    <cellStyle name="Total 11 3 6 2 3 2" xfId="23164" xr:uid="{5D3C4055-ADB1-47C5-B615-141FB695EFF4}"/>
    <cellStyle name="Total 11 3 6 2 4" xfId="21417" xr:uid="{68D5DBB8-05D0-4D77-880F-CB4A1AB3E57E}"/>
    <cellStyle name="Total 11 3 6 3" xfId="10054" xr:uid="{5A49226F-19D7-4806-B31D-12A698FB23FB}"/>
    <cellStyle name="Total 11 3 6 3 2" xfId="25162" xr:uid="{58BA3F65-E219-4443-8EDA-096D54EC5BAD}"/>
    <cellStyle name="Total 11 3 6 4" xfId="13406" xr:uid="{D1E69DF0-8D03-436E-8097-BA19AB45EE38}"/>
    <cellStyle name="Total 11 3 6 4 2" xfId="28514" xr:uid="{66D6E4F0-7EF4-46BA-A8F4-ECA9FAF06927}"/>
    <cellStyle name="Total 11 3 6 5" xfId="18780" xr:uid="{59D92C5A-2CD4-41D4-9190-D29AC9342F91}"/>
    <cellStyle name="Total 11 3 7" xfId="4047" xr:uid="{4C2C1725-BD9D-4AF1-B215-B184F2F36FDA}"/>
    <cellStyle name="Total 11 3 7 2" xfId="6684" xr:uid="{C87D3C1F-F0A4-40B2-890A-ADA69E7A0171}"/>
    <cellStyle name="Total 11 3 7 2 2" xfId="12995" xr:uid="{676FD7E2-D240-4F9B-913F-29F05D0C08B6}"/>
    <cellStyle name="Total 11 3 7 2 2 2" xfId="28103" xr:uid="{4B3E52C2-22D2-4709-8466-9AE3650EAC9F}"/>
    <cellStyle name="Total 11 3 7 2 3" xfId="16671" xr:uid="{B406DBA8-776D-473F-8AAA-C49995FE355B}"/>
    <cellStyle name="Total 11 3 7 2 3 2" xfId="31779" xr:uid="{15A79B03-15F1-48A4-83C3-2EF08887BB6F}"/>
    <cellStyle name="Total 11 3 7 2 4" xfId="21792" xr:uid="{3F3CE328-CF0F-4884-BB8A-9097DD94E949}"/>
    <cellStyle name="Total 11 3 7 3" xfId="10429" xr:uid="{882B79C3-CF93-48CF-BD08-2EB101A49422}"/>
    <cellStyle name="Total 11 3 7 3 2" xfId="25537" xr:uid="{C3928F28-B79A-48A1-A6A8-9329E8273F6C}"/>
    <cellStyle name="Total 11 3 7 4" xfId="7832" xr:uid="{0D0D3A30-5C05-4BE5-8B82-71D40C95C2F8}"/>
    <cellStyle name="Total 11 3 7 4 2" xfId="22940" xr:uid="{5CB25C33-7347-4322-B499-E50C716FF64A}"/>
    <cellStyle name="Total 11 3 7 5" xfId="19155" xr:uid="{B6AA54F6-13CE-4685-A90D-2B781E8E76F1}"/>
    <cellStyle name="Total 11 3 8" xfId="4346" xr:uid="{BFE3727D-E5E2-4DA0-BB5E-58A09AE770CC}"/>
    <cellStyle name="Total 11 3 8 2" xfId="6983" xr:uid="{3ACBF27A-2CEE-4527-98FD-AEA0165D5FB7}"/>
    <cellStyle name="Total 11 3 8 2 2" xfId="13294" xr:uid="{9DDCE99B-7E1C-469E-ACEB-CC58F9FB6D7F}"/>
    <cellStyle name="Total 11 3 8 2 2 2" xfId="28402" xr:uid="{C0067A71-ADB9-4061-82E3-CEBF9F584BCD}"/>
    <cellStyle name="Total 11 3 8 2 3" xfId="16958" xr:uid="{E9C5AA59-F285-4905-BBF7-20B34223DF3E}"/>
    <cellStyle name="Total 11 3 8 2 3 2" xfId="32066" xr:uid="{E8F2DE2D-B140-4E66-9B26-2B03421B4F0E}"/>
    <cellStyle name="Total 11 3 8 2 4" xfId="22091" xr:uid="{8AC4197E-7CBE-4B00-8535-92567469D8B0}"/>
    <cellStyle name="Total 11 3 8 3" xfId="10728" xr:uid="{FE184743-5615-488D-BA2E-652587587D8C}"/>
    <cellStyle name="Total 11 3 8 3 2" xfId="25836" xr:uid="{B19A6EE1-4E78-444D-9806-16A155C78F58}"/>
    <cellStyle name="Total 11 3 8 4" xfId="14649" xr:uid="{95F68E2F-6841-4FA6-B1E9-38EF700AAC74}"/>
    <cellStyle name="Total 11 3 8 4 2" xfId="29757" xr:uid="{A6CFBF67-AB9C-4D19-9FB2-0FBF03EB3831}"/>
    <cellStyle name="Total 11 3 8 5" xfId="19454" xr:uid="{D99DDA86-3A51-493C-9214-3BBA7644AC54}"/>
    <cellStyle name="Total 11 3 9" xfId="4612" xr:uid="{FB394D18-5862-434B-AB66-E802849E0C6B}"/>
    <cellStyle name="Total 11 3 9 2" xfId="10994" xr:uid="{6469B382-D869-45FB-9666-7516BFEF2E86}"/>
    <cellStyle name="Total 11 3 9 2 2" xfId="26102" xr:uid="{DB443E7F-7F0F-4009-9E35-C76FE3F684A4}"/>
    <cellStyle name="Total 11 3 9 3" xfId="16258" xr:uid="{43EE31AC-14BE-4B53-A2AF-F700861011F8}"/>
    <cellStyle name="Total 11 3 9 3 2" xfId="31366" xr:uid="{0A9682C1-60EE-4257-B94F-2C948ADD98ED}"/>
    <cellStyle name="Total 11 3 9 4" xfId="19720" xr:uid="{C3A6885C-E205-439C-94AC-7B2BBB306384}"/>
    <cellStyle name="Total 11 4" xfId="2137" xr:uid="{4BCFEA35-A741-46F6-85AC-7B9D5F8AB543}"/>
    <cellStyle name="Total 11 4 10" xfId="14834" xr:uid="{487A34CA-35AE-4DEA-B411-CD8C64F852CC}"/>
    <cellStyle name="Total 11 4 10 2" xfId="29942" xr:uid="{A04DD3E9-B870-40FA-A246-0E79E746DFA0}"/>
    <cellStyle name="Total 11 4 11" xfId="14098" xr:uid="{1BD53442-98A5-4ED1-A9C7-15AC509ED1BB}"/>
    <cellStyle name="Total 11 4 11 2" xfId="29206" xr:uid="{DB71DAA7-93E0-4F0F-9398-D5FFDBDF93AF}"/>
    <cellStyle name="Total 11 4 12" xfId="17362" xr:uid="{3ED1618B-DD3C-4A34-9D2E-DBB3799EB34E}"/>
    <cellStyle name="Total 11 4 2" xfId="2627" xr:uid="{0F69EDFD-1B59-4263-86EA-64BFCE55932F}"/>
    <cellStyle name="Total 11 4 2 2" xfId="5264" xr:uid="{40B3FA07-AB3D-4F48-B474-6E87E478EE7D}"/>
    <cellStyle name="Total 11 4 2 2 2" xfId="11628" xr:uid="{D1E4E17B-992F-4665-A403-6F312ACABE27}"/>
    <cellStyle name="Total 11 4 2 2 2 2" xfId="26736" xr:uid="{DC00F2DA-F609-4C66-96FC-15B29661AA9B}"/>
    <cellStyle name="Total 11 4 2 2 3" xfId="13903" xr:uid="{1EE9B724-59E9-4EAB-AF1E-C7CBEEC7CD5C}"/>
    <cellStyle name="Total 11 4 2 2 3 2" xfId="29011" xr:uid="{14272952-37C4-431D-82D5-7AA5B5ABCFC8}"/>
    <cellStyle name="Total 11 4 2 2 4" xfId="20372" xr:uid="{10A8EE53-399F-4669-8C9E-10CFE7EE4746}"/>
    <cellStyle name="Total 11 4 2 3" xfId="9094" xr:uid="{6807B445-8216-4188-B386-AD6817B7D266}"/>
    <cellStyle name="Total 11 4 2 3 2" xfId="24202" xr:uid="{AC73627F-1C4A-409C-95C9-87AB059B27D8}"/>
    <cellStyle name="Total 11 4 2 4" xfId="15540" xr:uid="{99F6098B-CA74-479E-867B-4785D0A8F358}"/>
    <cellStyle name="Total 11 4 2 4 2" xfId="30648" xr:uid="{75E63AA9-A8DF-4AB3-BF71-28DF58AF0A19}"/>
    <cellStyle name="Total 11 4 2 5" xfId="7683" xr:uid="{40A6649F-F0D6-4282-81AD-674A8C7CEE9A}"/>
    <cellStyle name="Total 11 4 2 5 2" xfId="22791" xr:uid="{407E5956-12E2-45C1-ABB3-D814A6CE6315}"/>
    <cellStyle name="Total 11 4 2 6" xfId="17735" xr:uid="{3F769B0F-4447-4073-B31D-7BC2EAE74EE6}"/>
    <cellStyle name="Total 11 4 3" xfId="2892" xr:uid="{843F1353-A705-4071-A554-2B97C7E48CDB}"/>
    <cellStyle name="Total 11 4 3 2" xfId="5529" xr:uid="{4691ABB4-B551-4D3F-9563-BE9A43E2893D}"/>
    <cellStyle name="Total 11 4 3 2 2" xfId="11840" xr:uid="{E0D233A6-191E-4F2E-9E8A-9CA9AB36D0E1}"/>
    <cellStyle name="Total 11 4 3 2 2 2" xfId="26948" xr:uid="{89C70D74-3630-44D2-B057-C2C7665528D8}"/>
    <cellStyle name="Total 11 4 3 2 3" xfId="15402" xr:uid="{51132AB0-FBBF-43D0-AF0D-95873BDB4510}"/>
    <cellStyle name="Total 11 4 3 2 3 2" xfId="30510" xr:uid="{AF3C2D68-913D-4A90-802F-482FD6602F49}"/>
    <cellStyle name="Total 11 4 3 2 4" xfId="20637" xr:uid="{739E54F8-A79E-4AE1-B6F7-4D273CDBC140}"/>
    <cellStyle name="Total 11 4 3 3" xfId="13445" xr:uid="{C20BDCCB-088E-47FB-8B7A-BFD17E7F8FC8}"/>
    <cellStyle name="Total 11 4 3 3 2" xfId="28553" xr:uid="{9EB17E87-F3D3-4EE8-9923-65C5AD7C9052}"/>
    <cellStyle name="Total 11 4 3 4" xfId="18000" xr:uid="{A506A291-1759-40D0-96B3-82A83C56C148}"/>
    <cellStyle name="Total 11 4 4" xfId="3195" xr:uid="{3082C2AC-99F8-4EA7-B842-54983391C17E}"/>
    <cellStyle name="Total 11 4 4 2" xfId="5832" xr:uid="{509F50A1-C403-47B0-93EA-09651616AA95}"/>
    <cellStyle name="Total 11 4 4 2 2" xfId="12143" xr:uid="{0E700F73-CBA1-468F-AE56-F55126F1D378}"/>
    <cellStyle name="Total 11 4 4 2 2 2" xfId="27251" xr:uid="{A8CEB7DC-2CDF-4C91-B2C3-8A6D0D6158F2}"/>
    <cellStyle name="Total 11 4 4 2 3" xfId="16446" xr:uid="{07281D5B-BC9B-45C8-9F58-1EB096AAA135}"/>
    <cellStyle name="Total 11 4 4 2 3 2" xfId="31554" xr:uid="{FF919B28-0AFB-4CDC-B167-CBE6A2C3585A}"/>
    <cellStyle name="Total 11 4 4 2 4" xfId="20940" xr:uid="{53912466-2F55-4454-BBA0-04371C0161E7}"/>
    <cellStyle name="Total 11 4 4 3" xfId="9577" xr:uid="{A44260E1-5E83-44C7-B213-59FAB8F1D65D}"/>
    <cellStyle name="Total 11 4 4 3 2" xfId="24685" xr:uid="{A70847B5-D2B0-46B4-8B95-30C51B40B25C}"/>
    <cellStyle name="Total 11 4 4 4" xfId="14261" xr:uid="{5E6EF5C8-EBC6-4F7A-87A7-0D7771C462D7}"/>
    <cellStyle name="Total 11 4 4 4 2" xfId="29369" xr:uid="{3D07EC03-EDD4-4D80-BCCC-096F9959815C}"/>
    <cellStyle name="Total 11 4 4 5" xfId="18303" xr:uid="{A6AFEE45-AB43-4061-8EBE-212EA7B677D3}"/>
    <cellStyle name="Total 11 4 5" xfId="3521" xr:uid="{394BDB81-7BB2-4522-B87E-1D21D615F4C1}"/>
    <cellStyle name="Total 11 4 5 2" xfId="6158" xr:uid="{F0BD9F42-76DE-4605-8317-72A7F2E0D68E}"/>
    <cellStyle name="Total 11 4 5 2 2" xfId="12469" xr:uid="{8C30C62D-380E-43C7-B610-C9363DA1B164}"/>
    <cellStyle name="Total 11 4 5 2 2 2" xfId="27577" xr:uid="{0735ACF2-1865-422C-BAE1-99F681D7A490}"/>
    <cellStyle name="Total 11 4 5 2 3" xfId="8296" xr:uid="{DAE807DA-C6BD-44CD-B5C5-2A87F0947F57}"/>
    <cellStyle name="Total 11 4 5 2 3 2" xfId="23404" xr:uid="{88C450B5-E5CD-4A45-AB81-B2C1783A0613}"/>
    <cellStyle name="Total 11 4 5 2 4" xfId="21266" xr:uid="{23992E23-B9A1-43C7-BF01-89F9B1BF6CE7}"/>
    <cellStyle name="Total 11 4 5 3" xfId="9903" xr:uid="{F44AE239-F69A-4DDF-A21D-DC174E0B4A6C}"/>
    <cellStyle name="Total 11 4 5 3 2" xfId="25011" xr:uid="{B4933D8C-4E23-4B73-810B-0DFE86926121}"/>
    <cellStyle name="Total 11 4 5 4" xfId="13677" xr:uid="{49D763B4-8D0D-4794-A813-3A4041A356B0}"/>
    <cellStyle name="Total 11 4 5 4 2" xfId="28785" xr:uid="{57297EE6-DEE8-4A0E-8867-935BB4B60D5A}"/>
    <cellStyle name="Total 11 4 5 5" xfId="18629" xr:uid="{3CD4C940-5E38-4CF9-8637-DA27BA2A6EF2}"/>
    <cellStyle name="Total 11 4 6" xfId="3827" xr:uid="{31ADB542-28B2-493A-BFBF-017B303AFDCF}"/>
    <cellStyle name="Total 11 4 6 2" xfId="6464" xr:uid="{705064F7-A8DF-442C-AE9A-DF1D96BF431B}"/>
    <cellStyle name="Total 11 4 6 2 2" xfId="12775" xr:uid="{1A866400-88DB-414B-99F4-0CDFAB8E828D}"/>
    <cellStyle name="Total 11 4 6 2 2 2" xfId="27883" xr:uid="{21E05326-F0DE-420A-AC81-EE891B302C03}"/>
    <cellStyle name="Total 11 4 6 2 3" xfId="13582" xr:uid="{4F28D4B0-11D4-455C-B4FE-4DFE0FCEBD8A}"/>
    <cellStyle name="Total 11 4 6 2 3 2" xfId="28690" xr:uid="{98D28B94-EE05-4940-9FAD-0DDD5326FA66}"/>
    <cellStyle name="Total 11 4 6 2 4" xfId="21572" xr:uid="{E4E6D71F-74FE-4F5E-A3A9-C8C21D5C2CC4}"/>
    <cellStyle name="Total 11 4 6 3" xfId="10209" xr:uid="{BFBCC62B-5049-4381-AD0A-98FE2C5828C5}"/>
    <cellStyle name="Total 11 4 6 3 2" xfId="25317" xr:uid="{B0A8800B-EA2D-4BD3-9515-1B2D27274B7E}"/>
    <cellStyle name="Total 11 4 6 4" xfId="13362" xr:uid="{A467BAA8-709A-4AA0-B429-6D036EB42EE0}"/>
    <cellStyle name="Total 11 4 6 4 2" xfId="28470" xr:uid="{BA55262B-A281-4505-8D5B-A68D52619B67}"/>
    <cellStyle name="Total 11 4 6 5" xfId="18935" xr:uid="{CA237376-F09E-4351-A43A-161FFE17C97A}"/>
    <cellStyle name="Total 11 4 7" xfId="4209" xr:uid="{BDEF1BEF-BB4B-4A13-ACE7-95C3466EFC28}"/>
    <cellStyle name="Total 11 4 7 2" xfId="6846" xr:uid="{CE7C1361-15A8-4ADD-A50E-3BB0E3094D39}"/>
    <cellStyle name="Total 11 4 7 2 2" xfId="13157" xr:uid="{30550043-F359-47DD-A63F-5173D4558F0C}"/>
    <cellStyle name="Total 11 4 7 2 2 2" xfId="28265" xr:uid="{51EC5F4C-9219-41A9-883B-22C789569124}"/>
    <cellStyle name="Total 11 4 7 2 3" xfId="16826" xr:uid="{92F5F45F-738C-4786-AA9C-7117FBACABCA}"/>
    <cellStyle name="Total 11 4 7 2 3 2" xfId="31934" xr:uid="{698DC532-321F-42E7-AFE8-8BE6C8F0C2D1}"/>
    <cellStyle name="Total 11 4 7 2 4" xfId="21954" xr:uid="{0DE07E33-D18F-43C2-A0E5-1479E7F2A915}"/>
    <cellStyle name="Total 11 4 7 3" xfId="10591" xr:uid="{81FE82A2-B80D-481B-BA73-E23B333B388A}"/>
    <cellStyle name="Total 11 4 7 3 2" xfId="25699" xr:uid="{55717FF5-8C6E-4B7D-91F6-BBD4F8D0AFA6}"/>
    <cellStyle name="Total 11 4 7 4" xfId="9170" xr:uid="{EE3831F2-453A-4146-9573-8120E1D661B0}"/>
    <cellStyle name="Total 11 4 7 4 2" xfId="24278" xr:uid="{6BA22A9A-F015-4DEE-9B0A-50D6CAB18062}"/>
    <cellStyle name="Total 11 4 7 5" xfId="19317" xr:uid="{8C9459B5-F16B-472C-8F50-BCEA927CE80F}"/>
    <cellStyle name="Total 11 4 8" xfId="4774" xr:uid="{36C3F0C4-521C-4952-A83F-30C6499831F3}"/>
    <cellStyle name="Total 11 4 8 2" xfId="11156" xr:uid="{9C0F6342-8E14-43B5-98D4-B42D9052AC3D}"/>
    <cellStyle name="Total 11 4 8 2 2" xfId="26264" xr:uid="{04DF2ED0-057A-4BEF-AEB5-5E3F6CB32076}"/>
    <cellStyle name="Total 11 4 8 3" xfId="7693" xr:uid="{B55F7D97-E281-40C0-A172-CAFFBFFE2305}"/>
    <cellStyle name="Total 11 4 8 3 2" xfId="22801" xr:uid="{D9190ED0-A8FB-49B5-A746-E9B7F787900B}"/>
    <cellStyle name="Total 11 4 8 4" xfId="19882" xr:uid="{E06B343F-159F-4508-A8CF-AB907377E07B}"/>
    <cellStyle name="Total 11 4 9" xfId="8635" xr:uid="{C1609FDF-0660-4909-8D41-D05B5775817C}"/>
    <cellStyle name="Total 11 4 9 2" xfId="23743" xr:uid="{0160C052-67CA-45DF-ABB2-2FDE85AB8A38}"/>
    <cellStyle name="Total 11 5" xfId="2152" xr:uid="{EE4B9DCA-54DB-4AE5-85F1-5573F142AC20}"/>
    <cellStyle name="Total 11 5 10" xfId="8060" xr:uid="{F8A3D7E0-78B4-4751-90E8-9C0C8EFBFC37}"/>
    <cellStyle name="Total 11 5 10 2" xfId="23168" xr:uid="{7434253F-9116-4C2D-892C-CA45E28D607C}"/>
    <cellStyle name="Total 11 5 11" xfId="17377" xr:uid="{38D75A70-2D07-471B-8193-8B2DA62C2B06}"/>
    <cellStyle name="Total 11 5 2" xfId="2907" xr:uid="{6EC5B4DC-1B26-4F07-9A86-DB856B46B608}"/>
    <cellStyle name="Total 11 5 2 2" xfId="5544" xr:uid="{AE193376-FF2A-462D-AC13-7B23254641F3}"/>
    <cellStyle name="Total 11 5 2 2 2" xfId="11855" xr:uid="{49B217DC-02C8-42A5-B862-4D673976BA6D}"/>
    <cellStyle name="Total 11 5 2 2 2 2" xfId="26963" xr:uid="{6D199783-BF38-465E-8680-D8B38408730A}"/>
    <cellStyle name="Total 11 5 2 2 3" xfId="15804" xr:uid="{667A76B2-EC58-453B-A72C-3CFE88B6CD39}"/>
    <cellStyle name="Total 11 5 2 2 3 2" xfId="30912" xr:uid="{9BACB3EA-23B1-49F1-BE15-A62C194760FB}"/>
    <cellStyle name="Total 11 5 2 2 4" xfId="20652" xr:uid="{DE2D54B6-1596-43AB-9EF5-52E66EBABDE5}"/>
    <cellStyle name="Total 11 5 2 3" xfId="13605" xr:uid="{72FA3797-581E-436F-B42A-695F4644B09A}"/>
    <cellStyle name="Total 11 5 2 3 2" xfId="28713" xr:uid="{E9F83A45-6972-4563-A26C-7FD498A7F7DE}"/>
    <cellStyle name="Total 11 5 2 4" xfId="18015" xr:uid="{2A2B902F-608B-4550-BDF8-89389B1BC985}"/>
    <cellStyle name="Total 11 5 3" xfId="3210" xr:uid="{F239AE5F-EB74-49FC-994B-BB08007229E5}"/>
    <cellStyle name="Total 11 5 3 2" xfId="5847" xr:uid="{460A1B2C-374E-4837-9A9A-5CE4674DC0A9}"/>
    <cellStyle name="Total 11 5 3 2 2" xfId="12158" xr:uid="{7F695CAF-6BC8-41DB-A23E-C6A0223AAD4B}"/>
    <cellStyle name="Total 11 5 3 2 2 2" xfId="27266" xr:uid="{81AAF30E-6356-4BE1-92E8-EBBA20DA6AB4}"/>
    <cellStyle name="Total 11 5 3 2 3" xfId="14435" xr:uid="{E7B8C8E5-D7C6-4F34-B0E6-144D207B7BF1}"/>
    <cellStyle name="Total 11 5 3 2 3 2" xfId="29543" xr:uid="{F5809FEE-A8DB-43FD-8AD3-58505B9DEB2F}"/>
    <cellStyle name="Total 11 5 3 2 4" xfId="20955" xr:uid="{252A1B34-3A9D-42DC-8412-9BA5F5DC5CF6}"/>
    <cellStyle name="Total 11 5 3 3" xfId="9592" xr:uid="{ED72D51C-D37F-4740-8194-8856AFB66BA6}"/>
    <cellStyle name="Total 11 5 3 3 2" xfId="24700" xr:uid="{0972FF20-9FB9-4991-AC5E-BF7A1124D059}"/>
    <cellStyle name="Total 11 5 3 4" xfId="13927" xr:uid="{1FB92DE4-DFC4-4E5F-BC35-C77C41D015FE}"/>
    <cellStyle name="Total 11 5 3 4 2" xfId="29035" xr:uid="{292FCB41-BDF2-43A4-8FF9-5A472CB0911C}"/>
    <cellStyle name="Total 11 5 3 5" xfId="18318" xr:uid="{B54E933C-0232-4203-BB51-FB3971E44F8E}"/>
    <cellStyle name="Total 11 5 4" xfId="3536" xr:uid="{2AA33ADB-3738-45ED-8F7F-3A76FDE3F99A}"/>
    <cellStyle name="Total 11 5 4 2" xfId="6173" xr:uid="{3C555602-CDF3-4010-8ED6-C5815E5C8EB8}"/>
    <cellStyle name="Total 11 5 4 2 2" xfId="12484" xr:uid="{3B7B4F4C-6833-4957-B542-B0F815D860B4}"/>
    <cellStyle name="Total 11 5 4 2 2 2" xfId="27592" xr:uid="{E374DFF3-92DA-4342-A2A9-263ABF8895B0}"/>
    <cellStyle name="Total 11 5 4 2 3" xfId="11754" xr:uid="{F7A7F56A-839A-4D0F-BAE0-5FFA7CE4B20D}"/>
    <cellStyle name="Total 11 5 4 2 3 2" xfId="26862" xr:uid="{434040C6-ACDD-4604-8182-FB5833CF81F0}"/>
    <cellStyle name="Total 11 5 4 2 4" xfId="21281" xr:uid="{D968322B-765D-4248-94D5-CB7E2C3AAF43}"/>
    <cellStyle name="Total 11 5 4 3" xfId="9918" xr:uid="{5D136B0B-4B96-4707-9165-A7CF77C95234}"/>
    <cellStyle name="Total 11 5 4 3 2" xfId="25026" xr:uid="{29487438-31A3-40EC-9200-2838C8C81120}"/>
    <cellStyle name="Total 11 5 4 4" xfId="8004" xr:uid="{AB771F0D-CCD2-4EA5-B212-128A7DF3269F}"/>
    <cellStyle name="Total 11 5 4 4 2" xfId="23112" xr:uid="{BB34E878-FE52-4E22-8D1B-FAFA03A49E8F}"/>
    <cellStyle name="Total 11 5 4 5" xfId="18644" xr:uid="{E6EE5260-260F-4E1F-89EF-B566F97E088A}"/>
    <cellStyle name="Total 11 5 5" xfId="3842" xr:uid="{99EBEF7E-ADA9-4391-98C4-A59EF1EBA775}"/>
    <cellStyle name="Total 11 5 5 2" xfId="6479" xr:uid="{8306960B-9ED1-48FE-98D9-782EF545E3A2}"/>
    <cellStyle name="Total 11 5 5 2 2" xfId="12790" xr:uid="{11430E5D-CBD1-491D-AE45-A051452D7A9A}"/>
    <cellStyle name="Total 11 5 5 2 2 2" xfId="27898" xr:uid="{42FE077E-9F6C-4E04-A480-23ECDF8BBF85}"/>
    <cellStyle name="Total 11 5 5 2 3" xfId="7622" xr:uid="{C76054B6-E9F1-4751-9335-1AD064C157E1}"/>
    <cellStyle name="Total 11 5 5 2 3 2" xfId="22730" xr:uid="{80E4BB82-D1F3-403C-8104-7EAFFD3D8F11}"/>
    <cellStyle name="Total 11 5 5 2 4" xfId="21587" xr:uid="{A7EC88D9-7692-4FD5-AA0A-9E33506E2F84}"/>
    <cellStyle name="Total 11 5 5 3" xfId="10224" xr:uid="{BBECF92F-DE97-47B2-B840-6995D51EA3C7}"/>
    <cellStyle name="Total 11 5 5 3 2" xfId="25332" xr:uid="{34414754-BA1C-4DA7-B1D9-48884C86FE74}"/>
    <cellStyle name="Total 11 5 5 4" xfId="14824" xr:uid="{76909031-A7DE-4DA2-A0F8-F41694759FFD}"/>
    <cellStyle name="Total 11 5 5 4 2" xfId="29932" xr:uid="{C1CA908D-D5A4-425A-B046-8496E045E863}"/>
    <cellStyle name="Total 11 5 5 5" xfId="18950" xr:uid="{74CFB07B-1453-4C9B-91CE-295AF6DD0051}"/>
    <cellStyle name="Total 11 5 6" xfId="4224" xr:uid="{4F340519-7ED6-47BC-9B69-B5CC82C3205B}"/>
    <cellStyle name="Total 11 5 6 2" xfId="6861" xr:uid="{7CF8E752-B856-4614-BBBF-209D679D5B01}"/>
    <cellStyle name="Total 11 5 6 2 2" xfId="13172" xr:uid="{00868620-0743-457B-BBE3-71BCBE131B65}"/>
    <cellStyle name="Total 11 5 6 2 2 2" xfId="28280" xr:uid="{232AD5B5-D9EF-417D-99F5-2839D60C4079}"/>
    <cellStyle name="Total 11 5 6 2 3" xfId="16841" xr:uid="{AF9C9AC4-89A9-481A-909F-C0EF62841790}"/>
    <cellStyle name="Total 11 5 6 2 3 2" xfId="31949" xr:uid="{A951B57A-4713-472A-8F63-B4E24AC1E6BE}"/>
    <cellStyle name="Total 11 5 6 2 4" xfId="21969" xr:uid="{636E3010-4E3A-4BB6-9CD0-3AA5FC195D0E}"/>
    <cellStyle name="Total 11 5 6 3" xfId="10606" xr:uid="{7B65D1E4-B124-4A18-9103-BAA29BE77DE3}"/>
    <cellStyle name="Total 11 5 6 3 2" xfId="25714" xr:uid="{68EB619C-5CB7-4CF2-B7A6-9C03167EF407}"/>
    <cellStyle name="Total 11 5 6 4" xfId="13898" xr:uid="{62DCF411-6861-41BA-8D6B-9814FC65591A}"/>
    <cellStyle name="Total 11 5 6 4 2" xfId="29006" xr:uid="{4B3C3F9D-7B45-4AC0-87FF-824D751F39D7}"/>
    <cellStyle name="Total 11 5 6 5" xfId="19332" xr:uid="{6DB5A107-C980-4D99-A026-7450615E3FDA}"/>
    <cellStyle name="Total 11 5 7" xfId="4789" xr:uid="{2F178E3E-8E8F-415E-830C-2262280EFE3B}"/>
    <cellStyle name="Total 11 5 7 2" xfId="11171" xr:uid="{402793C1-B90F-4CF4-B992-8465FE23D8A5}"/>
    <cellStyle name="Total 11 5 7 2 2" xfId="26279" xr:uid="{3F706F8F-5F50-4955-91A9-B32B932AF3DF}"/>
    <cellStyle name="Total 11 5 7 3" xfId="13426" xr:uid="{91C87952-E2AF-4D9E-8CC2-F5F0737CDFED}"/>
    <cellStyle name="Total 11 5 7 3 2" xfId="28534" xr:uid="{5A4681F0-6B84-4940-B673-FE6B0B10F40B}"/>
    <cellStyle name="Total 11 5 7 4" xfId="19897" xr:uid="{8BED836F-FADE-4B19-9340-433BB87ACE24}"/>
    <cellStyle name="Total 11 5 8" xfId="8650" xr:uid="{26100D90-9546-4503-9EAA-40E64D58C024}"/>
    <cellStyle name="Total 11 5 8 2" xfId="23758" xr:uid="{CA53CEF7-A8CF-4D5E-942A-52D4E88CD02A}"/>
    <cellStyle name="Total 11 5 9" xfId="15576" xr:uid="{0E560A20-DC4C-42DC-84FA-A8351DFA7F47}"/>
    <cellStyle name="Total 11 5 9 2" xfId="30684" xr:uid="{CBCA270E-FB8B-4A93-986F-70587BE3507A}"/>
    <cellStyle name="Total 12" xfId="1776" xr:uid="{00000000-0005-0000-0000-0000F0060000}"/>
    <cellStyle name="Total 12 2" xfId="1947" xr:uid="{E78CE0DB-38A8-4617-A588-F6F97BD153A7}"/>
    <cellStyle name="Total 12 2 10" xfId="8448" xr:uid="{CFE88163-0585-4D40-9618-5C7F325EECC8}"/>
    <cellStyle name="Total 12 2 10 2" xfId="23556" xr:uid="{37349701-C023-44BE-9A56-1ACED915C315}"/>
    <cellStyle name="Total 12 2 11" xfId="13522" xr:uid="{6EE79DEE-7D97-445F-BAFE-0F9224AAF8AD}"/>
    <cellStyle name="Total 12 2 11 2" xfId="28630" xr:uid="{99D64E8F-E6FD-4AB5-ADD0-8AC4F900DFD9}"/>
    <cellStyle name="Total 12 2 12" xfId="15911" xr:uid="{38F4CBEC-2E19-4962-9D41-097B0A8C3BFF}"/>
    <cellStyle name="Total 12 2 12 2" xfId="31019" xr:uid="{F42A3CCB-5EF8-4F06-80D6-6227267E48CF}"/>
    <cellStyle name="Total 12 2 13" xfId="17172" xr:uid="{2C3D0804-55E2-43ED-BEF4-C527F121750D}"/>
    <cellStyle name="Total 12 2 2" xfId="2507" xr:uid="{388B65FB-B498-4307-BF0E-78CBBD1FC66C}"/>
    <cellStyle name="Total 12 2 2 2" xfId="5144" xr:uid="{C133E7EA-F77C-45DB-B2E8-16F13B28274F}"/>
    <cellStyle name="Total 12 2 2 2 2" xfId="11508" xr:uid="{E061FA09-FED4-4671-8D15-C231958CD391}"/>
    <cellStyle name="Total 12 2 2 2 2 2" xfId="26616" xr:uid="{D5B038D8-2C74-4FAD-9CBA-6AA636E94504}"/>
    <cellStyle name="Total 12 2 2 2 3" xfId="7207" xr:uid="{8E8B99F8-2258-4125-9F4E-3281E63F11C4}"/>
    <cellStyle name="Total 12 2 2 2 3 2" xfId="22315" xr:uid="{C7C25114-7C9A-4C12-8445-9764817FEC10}"/>
    <cellStyle name="Total 12 2 2 2 4" xfId="20252" xr:uid="{1E5112E7-F68F-4B00-93BB-A9C310819BC6}"/>
    <cellStyle name="Total 12 2 2 3" xfId="8974" xr:uid="{F7930B65-E133-4F66-8F88-3998A0C510C6}"/>
    <cellStyle name="Total 12 2 2 3 2" xfId="24082" xr:uid="{A85070CE-A3B0-42AB-95D6-8D805349AE50}"/>
    <cellStyle name="Total 12 2 3" xfId="2723" xr:uid="{B2186176-E38F-4C1C-9B5C-886CBB2F04D7}"/>
    <cellStyle name="Total 12 2 3 2" xfId="5360" xr:uid="{421CC22B-D40A-48C8-ABF6-97A44AE304DC}"/>
    <cellStyle name="Total 12 2 3 2 2" xfId="11709" xr:uid="{C40E491A-BC80-48F5-8C86-E373061047CE}"/>
    <cellStyle name="Total 12 2 3 2 2 2" xfId="26817" xr:uid="{183B0AFB-0E25-4B50-8BE9-80599D207019}"/>
    <cellStyle name="Total 12 2 3 2 3" xfId="14591" xr:uid="{71542092-4E21-44AC-917E-647A109E96ED}"/>
    <cellStyle name="Total 12 2 3 2 3 2" xfId="29699" xr:uid="{1BA5ACCC-F969-40BA-AB3D-89989F84F521}"/>
    <cellStyle name="Total 12 2 3 2 4" xfId="20468" xr:uid="{D4A1AA45-BE45-4515-B86E-5AD05FE0F667}"/>
    <cellStyle name="Total 12 2 3 3" xfId="16263" xr:uid="{FAC587C5-4ADF-49D6-B97A-94C9E46EA0D9}"/>
    <cellStyle name="Total 12 2 3 3 2" xfId="31371" xr:uid="{1978C3DC-809B-4618-9542-9095EFF5C464}"/>
    <cellStyle name="Total 12 2 3 4" xfId="17831" xr:uid="{9CDDBD89-D75C-49E4-86F8-581662250426}"/>
    <cellStyle name="Total 12 2 4" xfId="3026" xr:uid="{20AF59E2-745F-4228-AE37-EF539F8D8E56}"/>
    <cellStyle name="Total 12 2 4 2" xfId="5663" xr:uid="{083E0DC7-06A4-4836-A79E-5575135C3753}"/>
    <cellStyle name="Total 12 2 4 2 2" xfId="11974" xr:uid="{E4774F35-42F5-40AA-9D7B-A62347B5566E}"/>
    <cellStyle name="Total 12 2 4 2 2 2" xfId="27082" xr:uid="{3B394751-4DC4-43D8-A08E-969AA33D5B2B}"/>
    <cellStyle name="Total 12 2 4 2 3" xfId="14110" xr:uid="{DB234CAF-CC96-4B28-82F5-EF0E10870844}"/>
    <cellStyle name="Total 12 2 4 2 3 2" xfId="29218" xr:uid="{47847FAF-AEFF-41D4-86AF-9CF968EF0D3A}"/>
    <cellStyle name="Total 12 2 4 2 4" xfId="20771" xr:uid="{FACD0893-6624-42C2-BA12-C6A924DF5FDE}"/>
    <cellStyle name="Total 12 2 4 3" xfId="9408" xr:uid="{5EF8F1CF-6C64-46C6-91C0-BC7718F07FF0}"/>
    <cellStyle name="Total 12 2 4 3 2" xfId="24516" xr:uid="{DC93800F-165F-4D6D-AD9B-377D0900BC51}"/>
    <cellStyle name="Total 12 2 4 4" xfId="14795" xr:uid="{655166D6-B79A-4DA0-9CAF-DD2885824269}"/>
    <cellStyle name="Total 12 2 4 4 2" xfId="29903" xr:uid="{001DFCD6-24E7-462C-9C63-A9A5173A58C8}"/>
    <cellStyle name="Total 12 2 4 5" xfId="18134" xr:uid="{3FD3833A-5329-413E-9824-C5B1DEB1210F}"/>
    <cellStyle name="Total 12 2 5" xfId="3352" xr:uid="{99CC0494-7047-42CC-A5F3-C6407894B838}"/>
    <cellStyle name="Total 12 2 5 2" xfId="5989" xr:uid="{0D9D6CFD-DDC3-48CA-9FC1-AF929EFB9FB1}"/>
    <cellStyle name="Total 12 2 5 2 2" xfId="12300" xr:uid="{513834A1-68DF-43FF-BD2A-4CCF65C34E1C}"/>
    <cellStyle name="Total 12 2 5 2 2 2" xfId="27408" xr:uid="{E3159853-1112-4119-B123-28EE1E8FE7E0}"/>
    <cellStyle name="Total 12 2 5 2 3" xfId="16444" xr:uid="{7AD8DBC9-46EC-4366-A40D-BF862838BB4E}"/>
    <cellStyle name="Total 12 2 5 2 3 2" xfId="31552" xr:uid="{5C024041-4DE9-429C-B749-F2EAB1B4A6A0}"/>
    <cellStyle name="Total 12 2 5 2 4" xfId="21097" xr:uid="{5A482952-0D16-4611-92E8-FC82CF8D1D35}"/>
    <cellStyle name="Total 12 2 5 3" xfId="9734" xr:uid="{69288F1E-6907-4F77-A1B3-41DB3D56DA91}"/>
    <cellStyle name="Total 12 2 5 3 2" xfId="24842" xr:uid="{CBF04BA6-92CB-4499-8107-257DC1F876E8}"/>
    <cellStyle name="Total 12 2 5 4" xfId="15444" xr:uid="{B1C66181-5113-476A-B756-466444C33149}"/>
    <cellStyle name="Total 12 2 5 4 2" xfId="30552" xr:uid="{F90FB306-1B16-4928-91BC-07CCBC5E2638}"/>
    <cellStyle name="Total 12 2 5 5" xfId="18460" xr:uid="{FA35BDBC-0F8F-4D15-8A89-ADA799FD2F93}"/>
    <cellStyle name="Total 12 2 6" xfId="3658" xr:uid="{4C0D75D1-8D5E-46C5-83CA-377C39E26DD0}"/>
    <cellStyle name="Total 12 2 6 2" xfId="6295" xr:uid="{8D948861-190B-4CC4-BC6D-E09287AFA581}"/>
    <cellStyle name="Total 12 2 6 2 2" xfId="12606" xr:uid="{F6E0B99B-956E-4422-9795-9BD03EB431C6}"/>
    <cellStyle name="Total 12 2 6 2 2 2" xfId="27714" xr:uid="{BF00CA40-5E82-408E-900E-99BEDE54298A}"/>
    <cellStyle name="Total 12 2 6 2 3" xfId="7848" xr:uid="{C3AEEE2F-A98E-4687-9FA1-3D27BF05836C}"/>
    <cellStyle name="Total 12 2 6 2 3 2" xfId="22956" xr:uid="{EA1FE820-CA5A-4D0A-A880-74F7348DA92F}"/>
    <cellStyle name="Total 12 2 6 2 4" xfId="21403" xr:uid="{C28E8A62-3B17-4865-B0AA-0324268102E0}"/>
    <cellStyle name="Total 12 2 6 3" xfId="10040" xr:uid="{07CC132F-2700-4E85-842B-79702CC83C30}"/>
    <cellStyle name="Total 12 2 6 3 2" xfId="25148" xr:uid="{45C6D65B-2C84-4A2C-B40C-621A20516FAC}"/>
    <cellStyle name="Total 12 2 6 4" xfId="16170" xr:uid="{A17FA130-2C3C-4F8B-A50F-2ECB8B167022}"/>
    <cellStyle name="Total 12 2 6 4 2" xfId="31278" xr:uid="{8090522C-F755-4CA9-B5CC-87AAAAB81B8F}"/>
    <cellStyle name="Total 12 2 6 5" xfId="18766" xr:uid="{FB04DF15-8F37-42FC-A90D-C328DAFF5E7A}"/>
    <cellStyle name="Total 12 2 7" xfId="4019" xr:uid="{D97666E6-8896-49BC-8C57-52089FDD0539}"/>
    <cellStyle name="Total 12 2 7 2" xfId="6656" xr:uid="{3A95F10B-9E44-4943-9816-10759F9BCFF5}"/>
    <cellStyle name="Total 12 2 7 2 2" xfId="12967" xr:uid="{B9286189-6BF5-4B4E-A253-6C7C8E68EC0A}"/>
    <cellStyle name="Total 12 2 7 2 2 2" xfId="28075" xr:uid="{703A2767-BDFD-4F08-8D71-1AEC917AE973}"/>
    <cellStyle name="Total 12 2 7 2 3" xfId="16657" xr:uid="{276FCA42-4091-475C-BBB5-27691A359121}"/>
    <cellStyle name="Total 12 2 7 2 3 2" xfId="31765" xr:uid="{2F26CFB2-6FDE-4E69-98AF-9F0CB8AC1157}"/>
    <cellStyle name="Total 12 2 7 2 4" xfId="21764" xr:uid="{59A2FB11-2453-48B2-9CD3-FC4FACD66438}"/>
    <cellStyle name="Total 12 2 7 3" xfId="10401" xr:uid="{2BE58ACF-606D-43C9-9BCA-CC5DC51D12C2}"/>
    <cellStyle name="Total 12 2 7 3 2" xfId="25509" xr:uid="{555145FC-7611-472C-8FC7-C81C2D5F74F3}"/>
    <cellStyle name="Total 12 2 7 4" xfId="14780" xr:uid="{92057302-F713-4AC0-9496-03896437B6F2}"/>
    <cellStyle name="Total 12 2 7 4 2" xfId="29888" xr:uid="{DD1EC993-0C53-45D0-9802-B8FB3B66BAF8}"/>
    <cellStyle name="Total 12 2 7 5" xfId="19127" xr:uid="{B3A4EC84-7FB7-41A0-8FF9-D69683F09B7A}"/>
    <cellStyle name="Total 12 2 8" xfId="4332" xr:uid="{56034A43-902F-4E02-AF28-5BC8C7DF5358}"/>
    <cellStyle name="Total 12 2 8 2" xfId="6969" xr:uid="{F424AA73-09D6-4D54-BC93-BDD3392CEBF6}"/>
    <cellStyle name="Total 12 2 8 2 2" xfId="13280" xr:uid="{AAFE6086-D71D-4468-9B38-023911E54265}"/>
    <cellStyle name="Total 12 2 8 2 2 2" xfId="28388" xr:uid="{430CDCBC-CCA9-4280-96B8-EEFB144F1FB8}"/>
    <cellStyle name="Total 12 2 8 2 3" xfId="16944" xr:uid="{C579B990-9C27-43F5-928D-4F58E401BECF}"/>
    <cellStyle name="Total 12 2 8 2 3 2" xfId="32052" xr:uid="{1BDA0FC7-EE8E-4732-AB3A-8F5AB6FC6BF4}"/>
    <cellStyle name="Total 12 2 8 2 4" xfId="22077" xr:uid="{86F3C495-E2E3-4519-AF1C-5017FF064CE9}"/>
    <cellStyle name="Total 12 2 8 3" xfId="10714" xr:uid="{607BFA67-6D3D-4947-AB92-3FC6B8E3EFC3}"/>
    <cellStyle name="Total 12 2 8 3 2" xfId="25822" xr:uid="{E81D33A8-E540-4977-AC7C-00E3A59B7AC9}"/>
    <cellStyle name="Total 12 2 8 4" xfId="13762" xr:uid="{72928AFA-C513-4392-BDED-9702A7EA6AA0}"/>
    <cellStyle name="Total 12 2 8 4 2" xfId="28870" xr:uid="{F28DFA11-5DFD-4943-B30E-F8FA7E015D30}"/>
    <cellStyle name="Total 12 2 8 5" xfId="19440" xr:uid="{CF22F193-8FB4-4B6D-AFC8-34FED2F40A67}"/>
    <cellStyle name="Total 12 2 9" xfId="4584" xr:uid="{6013C594-2EE3-43E5-8CED-192966DF13E9}"/>
    <cellStyle name="Total 12 2 9 2" xfId="10966" xr:uid="{63A54C26-365F-45BC-B763-D88119A04AD1}"/>
    <cellStyle name="Total 12 2 9 2 2" xfId="26074" xr:uid="{963CE3A3-306A-4109-B76B-E4BB960A553F}"/>
    <cellStyle name="Total 12 2 9 3" xfId="16436" xr:uid="{707552A1-452E-446E-B92D-E14C97828F76}"/>
    <cellStyle name="Total 12 2 9 3 2" xfId="31544" xr:uid="{6F29D5D9-B01A-42AF-A493-34F0D53D81C5}"/>
    <cellStyle name="Total 12 2 9 4" xfId="19692" xr:uid="{EE05924A-C8E6-4F99-809D-418D98504B8D}"/>
    <cellStyle name="Total 12 3" xfId="1976" xr:uid="{696E65B3-BCCA-471E-A0C8-81A615B13DB8}"/>
    <cellStyle name="Total 12 3 10" xfId="8474" xr:uid="{FEC7FA8D-2680-4149-89F2-03AB213FA494}"/>
    <cellStyle name="Total 12 3 10 2" xfId="23582" xr:uid="{DBDFACB9-BB5F-4B0C-82FB-D6BB9512E4AF}"/>
    <cellStyle name="Total 12 3 11" xfId="14452" xr:uid="{D3253E09-7227-4728-B0ED-D7055B180328}"/>
    <cellStyle name="Total 12 3 11 2" xfId="29560" xr:uid="{F85F964C-B9B3-49B8-8E56-496F51D30327}"/>
    <cellStyle name="Total 12 3 12" xfId="14293" xr:uid="{61670C83-280E-40A2-AE4B-C5C55D611B23}"/>
    <cellStyle name="Total 12 3 12 2" xfId="29401" xr:uid="{47A991B4-E61C-4FC5-836E-E3B49FECD75E}"/>
    <cellStyle name="Total 12 3 13" xfId="17201" xr:uid="{75E74EB5-5AB4-49C3-914B-91FB7508D6A8}"/>
    <cellStyle name="Total 12 3 2" xfId="2536" xr:uid="{07DFCC91-E9B9-4303-8B04-2126A209AB53}"/>
    <cellStyle name="Total 12 3 2 2" xfId="5173" xr:uid="{861C7EAD-1E0E-4BFD-B7DB-53AC393F1904}"/>
    <cellStyle name="Total 12 3 2 2 2" xfId="11537" xr:uid="{269BCC14-E0DD-4FAA-BAB8-FAD9B5A7C600}"/>
    <cellStyle name="Total 12 3 2 2 2 2" xfId="26645" xr:uid="{0380DC6C-0D83-465C-BB1C-29863AE82B3A}"/>
    <cellStyle name="Total 12 3 2 2 3" xfId="7512" xr:uid="{FBBCD412-70A7-4ED6-A991-2784379D184D}"/>
    <cellStyle name="Total 12 3 2 2 3 2" xfId="22620" xr:uid="{4A173E07-BB18-4CE9-A455-1B5FD2E27BAA}"/>
    <cellStyle name="Total 12 3 2 2 4" xfId="20281" xr:uid="{8D97702A-84F4-4F96-97F7-2ABE47C2D129}"/>
    <cellStyle name="Total 12 3 2 3" xfId="9003" xr:uid="{94D44A0B-14FE-4809-874C-E3A8BA2AFFAF}"/>
    <cellStyle name="Total 12 3 2 3 2" xfId="24111" xr:uid="{3A2F6E08-8DFD-428D-95F5-C3B3616801D8}"/>
    <cellStyle name="Total 12 3 3" xfId="2738" xr:uid="{DF0D3CD2-35EA-4FF6-9F8A-7EB867417347}"/>
    <cellStyle name="Total 12 3 3 2" xfId="5375" xr:uid="{BF180FCC-D6D1-46E5-A878-43CB2C5ADC84}"/>
    <cellStyle name="Total 12 3 3 2 2" xfId="11724" xr:uid="{256738CF-EE43-427A-B898-7DEDECDAA6F9}"/>
    <cellStyle name="Total 12 3 3 2 2 2" xfId="26832" xr:uid="{67069AE5-9C74-4205-BFE2-89DC9539EB7C}"/>
    <cellStyle name="Total 12 3 3 2 3" xfId="7923" xr:uid="{2B9495A1-9658-4DD2-8CC7-0E60ACA7BC9A}"/>
    <cellStyle name="Total 12 3 3 2 3 2" xfId="23031" xr:uid="{BE862F51-D284-4FD3-9105-DDD917C04C45}"/>
    <cellStyle name="Total 12 3 3 2 4" xfId="20483" xr:uid="{5D41A32C-97A4-4252-AA61-DD6F8B43AD6A}"/>
    <cellStyle name="Total 12 3 3 3" xfId="13858" xr:uid="{7EA4DFF4-26D9-484D-9F2F-6A90929C892C}"/>
    <cellStyle name="Total 12 3 3 3 2" xfId="28966" xr:uid="{84D9546F-7AF8-43D1-ACC5-DD1500C40305}"/>
    <cellStyle name="Total 12 3 3 4" xfId="17846" xr:uid="{D7C8A806-056A-4DBB-86F9-4DA0B6F7EB24}"/>
    <cellStyle name="Total 12 3 4" xfId="3041" xr:uid="{38A31842-F34A-4B9A-9011-322FB04FFC3A}"/>
    <cellStyle name="Total 12 3 4 2" xfId="5678" xr:uid="{1DDD3671-B3EA-4408-AC9F-85830B2763E9}"/>
    <cellStyle name="Total 12 3 4 2 2" xfId="11989" xr:uid="{E6D0912F-B0AB-4F4D-8CC5-9880CC5ACB1C}"/>
    <cellStyle name="Total 12 3 4 2 2 2" xfId="27097" xr:uid="{015CC18A-7022-4AAD-ADF6-5C445B5C3793}"/>
    <cellStyle name="Total 12 3 4 2 3" xfId="14223" xr:uid="{96B9511E-2418-44FE-B5CC-8601DA5BE26D}"/>
    <cellStyle name="Total 12 3 4 2 3 2" xfId="29331" xr:uid="{7A72D277-1154-4D7D-831E-1719C643DA49}"/>
    <cellStyle name="Total 12 3 4 2 4" xfId="20786" xr:uid="{A04FD18C-30AA-48D2-A22C-8D96363CD2A4}"/>
    <cellStyle name="Total 12 3 4 3" xfId="9423" xr:uid="{E79A9ACC-B2D7-4CBA-B810-22E0DFBD6DA6}"/>
    <cellStyle name="Total 12 3 4 3 2" xfId="24531" xr:uid="{F4EA63D0-4819-4059-909C-5AE93C9AA85F}"/>
    <cellStyle name="Total 12 3 4 4" xfId="13539" xr:uid="{5972910F-E524-4E82-BCD8-F2708009C650}"/>
    <cellStyle name="Total 12 3 4 4 2" xfId="28647" xr:uid="{EC5F0AEF-3963-421A-92E5-F8F69920D836}"/>
    <cellStyle name="Total 12 3 4 5" xfId="18149" xr:uid="{E1EE1673-AB13-4C0E-BF83-D0CC7AD58898}"/>
    <cellStyle name="Total 12 3 5" xfId="3367" xr:uid="{178CCAEC-55F7-48A9-B142-6920EABC0A25}"/>
    <cellStyle name="Total 12 3 5 2" xfId="6004" xr:uid="{C5200ED9-CB40-42F9-AEE7-BA6EEF99CDBE}"/>
    <cellStyle name="Total 12 3 5 2 2" xfId="12315" xr:uid="{550A4D44-472A-4766-937C-04C70D31AE24}"/>
    <cellStyle name="Total 12 3 5 2 2 2" xfId="27423" xr:uid="{D9D9FF37-0865-4B8D-8C8C-25446962E399}"/>
    <cellStyle name="Total 12 3 5 2 3" xfId="16153" xr:uid="{75EB6F54-97B1-4D45-B338-CB81BB53B5BB}"/>
    <cellStyle name="Total 12 3 5 2 3 2" xfId="31261" xr:uid="{B6B0F759-4525-40E7-B155-F3901790EAE1}"/>
    <cellStyle name="Total 12 3 5 2 4" xfId="21112" xr:uid="{0BE2E29B-27DD-4C01-B82D-9377075A8A3C}"/>
    <cellStyle name="Total 12 3 5 3" xfId="9749" xr:uid="{27690450-1C6A-457F-AFD9-AA3836BE5F2E}"/>
    <cellStyle name="Total 12 3 5 3 2" xfId="24857" xr:uid="{8237B32E-527D-411C-8857-8A8E689FD52D}"/>
    <cellStyle name="Total 12 3 5 4" xfId="13659" xr:uid="{4293A7AA-B7F8-49F6-A8D9-05D59B0ACADE}"/>
    <cellStyle name="Total 12 3 5 4 2" xfId="28767" xr:uid="{A9C749EE-8B02-4499-8197-766EFE71C45B}"/>
    <cellStyle name="Total 12 3 5 5" xfId="18475" xr:uid="{C1ECDF03-5291-4C31-BE70-A93DD804F2EF}"/>
    <cellStyle name="Total 12 3 6" xfId="3673" xr:uid="{99FA6F50-04A6-47E0-A209-AA4ED638DF12}"/>
    <cellStyle name="Total 12 3 6 2" xfId="6310" xr:uid="{FEEA47B2-B41B-4147-8852-4BFB99E59722}"/>
    <cellStyle name="Total 12 3 6 2 2" xfId="12621" xr:uid="{00C7CF60-BAD3-45D5-9A2C-BE6EFD891C7C}"/>
    <cellStyle name="Total 12 3 6 2 2 2" xfId="27729" xr:uid="{9465B67E-FEFD-4B71-9D66-06B513729A72}"/>
    <cellStyle name="Total 12 3 6 2 3" xfId="7812" xr:uid="{1C6C8622-C3B2-4222-A518-78E4360B8FA0}"/>
    <cellStyle name="Total 12 3 6 2 3 2" xfId="22920" xr:uid="{9F79D68C-32B6-43A6-BD4C-93975657CE80}"/>
    <cellStyle name="Total 12 3 6 2 4" xfId="21418" xr:uid="{E8CE5CA6-92C7-46A1-8B69-3AA5F355005D}"/>
    <cellStyle name="Total 12 3 6 3" xfId="10055" xr:uid="{455D53AB-C6D1-4ACE-A2A0-553574CD6DF9}"/>
    <cellStyle name="Total 12 3 6 3 2" xfId="25163" xr:uid="{EAD0D222-D41F-444F-A9F8-0BA79826DB0B}"/>
    <cellStyle name="Total 12 3 6 4" xfId="15327" xr:uid="{AA052B8E-AB7F-4B47-8FB8-C2679D93FFEE}"/>
    <cellStyle name="Total 12 3 6 4 2" xfId="30435" xr:uid="{4961AD1E-1D07-4B95-AD4A-148A5D5314B6}"/>
    <cellStyle name="Total 12 3 6 5" xfId="18781" xr:uid="{65C909B7-06EF-4623-AF7B-189D7DCADCDC}"/>
    <cellStyle name="Total 12 3 7" xfId="4048" xr:uid="{B068E6AB-A993-47A7-AA3A-E7C670890B52}"/>
    <cellStyle name="Total 12 3 7 2" xfId="6685" xr:uid="{414194A8-3591-4526-9F39-3FC39BA599EF}"/>
    <cellStyle name="Total 12 3 7 2 2" xfId="12996" xr:uid="{718AA57D-DB05-48F0-989D-103B75237673}"/>
    <cellStyle name="Total 12 3 7 2 2 2" xfId="28104" xr:uid="{FB2E3CEE-B763-4AA6-8846-CD6093103265}"/>
    <cellStyle name="Total 12 3 7 2 3" xfId="16672" xr:uid="{1B0FA70D-2B94-4217-A6FF-ADF0D1E42B23}"/>
    <cellStyle name="Total 12 3 7 2 3 2" xfId="31780" xr:uid="{64B0FF84-62C5-4C45-AA1A-8823E4AEA081}"/>
    <cellStyle name="Total 12 3 7 2 4" xfId="21793" xr:uid="{ED070B94-B96F-4EA8-A853-9DB55DDE97D4}"/>
    <cellStyle name="Total 12 3 7 3" xfId="10430" xr:uid="{B51E9CA9-5179-4B1D-A0E3-2F82143F21D4}"/>
    <cellStyle name="Total 12 3 7 3 2" xfId="25538" xr:uid="{5751004E-BCC2-4AFD-B1A0-A3D5940DB4DF}"/>
    <cellStyle name="Total 12 3 7 4" xfId="13784" xr:uid="{E8B965DB-4062-4846-87C9-7071F4E0423B}"/>
    <cellStyle name="Total 12 3 7 4 2" xfId="28892" xr:uid="{6E599FA9-FA5F-4468-A10C-03D7FB017B4E}"/>
    <cellStyle name="Total 12 3 7 5" xfId="19156" xr:uid="{30EACE20-1AF0-4589-AFD2-4EBBF8CE73D1}"/>
    <cellStyle name="Total 12 3 8" xfId="4347" xr:uid="{3BA18272-78E9-4CE1-875A-18839DD66A7D}"/>
    <cellStyle name="Total 12 3 8 2" xfId="6984" xr:uid="{49A7EEEA-0C97-41C0-908B-D6B1F5DC4933}"/>
    <cellStyle name="Total 12 3 8 2 2" xfId="13295" xr:uid="{95B4D157-25EB-4266-96DE-D28DADDD5FEB}"/>
    <cellStyle name="Total 12 3 8 2 2 2" xfId="28403" xr:uid="{3E251DED-47D8-49F9-A74B-592148F22177}"/>
    <cellStyle name="Total 12 3 8 2 3" xfId="16959" xr:uid="{8DD7DDFB-6C89-461E-BAFE-1C3C9210E6F2}"/>
    <cellStyle name="Total 12 3 8 2 3 2" xfId="32067" xr:uid="{41333EA0-AF31-4D93-BBCD-9439AF2638FB}"/>
    <cellStyle name="Total 12 3 8 2 4" xfId="22092" xr:uid="{14AD2840-FF80-4EC1-9589-4C91BB3D9730}"/>
    <cellStyle name="Total 12 3 8 3" xfId="10729" xr:uid="{6CD6EF19-0D09-4042-B122-53ADEB23B9EC}"/>
    <cellStyle name="Total 12 3 8 3 2" xfId="25837" xr:uid="{51355586-8116-4007-ADF3-5D597F579DD7}"/>
    <cellStyle name="Total 12 3 8 4" xfId="15836" xr:uid="{DE71076D-ACAC-483D-B54C-47DF087296D7}"/>
    <cellStyle name="Total 12 3 8 4 2" xfId="30944" xr:uid="{8B4710F1-ECD0-460D-8FF5-F3FDEAA765D6}"/>
    <cellStyle name="Total 12 3 8 5" xfId="19455" xr:uid="{CDAA503D-1645-45EC-B224-8DDFF7F4C304}"/>
    <cellStyle name="Total 12 3 9" xfId="4613" xr:uid="{1F2FF17D-B828-4512-9609-6D311AE767B7}"/>
    <cellStyle name="Total 12 3 9 2" xfId="10995" xr:uid="{4E02CE23-8DFD-4D71-9DAB-BE2BFCA2625F}"/>
    <cellStyle name="Total 12 3 9 2 2" xfId="26103" xr:uid="{BD9EA848-568C-4DD3-A9C8-D4750E3FA989}"/>
    <cellStyle name="Total 12 3 9 3" xfId="16208" xr:uid="{B404CEB5-EB0B-4DA1-A4B1-BF10A5CA48E6}"/>
    <cellStyle name="Total 12 3 9 3 2" xfId="31316" xr:uid="{73975839-DA05-471D-A24D-8C27F36E8095}"/>
    <cellStyle name="Total 12 3 9 4" xfId="19721" xr:uid="{114F38D8-FE44-47EB-8CC2-2981161CFD3F}"/>
    <cellStyle name="Total 12 4" xfId="2138" xr:uid="{28D9365C-9DA3-4F71-BF2F-4ABC3BE2B994}"/>
    <cellStyle name="Total 12 4 10" xfId="7974" xr:uid="{4C224B55-AD92-4F67-AC83-BE545075587B}"/>
    <cellStyle name="Total 12 4 10 2" xfId="23082" xr:uid="{6F298CFC-E10F-4BB9-A885-36D96A85BC98}"/>
    <cellStyle name="Total 12 4 11" xfId="15030" xr:uid="{8BEB1204-FA70-40AB-AF5D-9CF489BA0807}"/>
    <cellStyle name="Total 12 4 11 2" xfId="30138" xr:uid="{77DADFE9-A70C-4D80-9F42-19A1EB93A8FB}"/>
    <cellStyle name="Total 12 4 12" xfId="17363" xr:uid="{FF33CF79-47D0-4728-B836-827A49B66C16}"/>
    <cellStyle name="Total 12 4 2" xfId="2628" xr:uid="{C40347F5-26E0-4F92-B44A-2888033B6F58}"/>
    <cellStyle name="Total 12 4 2 2" xfId="5265" xr:uid="{AAB2556B-B990-4CE3-8AD9-B8C4F10C50B2}"/>
    <cellStyle name="Total 12 4 2 2 2" xfId="11629" xr:uid="{760F895A-4BD5-42DB-AC2D-390E98F659DD}"/>
    <cellStyle name="Total 12 4 2 2 2 2" xfId="26737" xr:uid="{6CFA321F-91EA-446E-A145-3CADEBAE865A}"/>
    <cellStyle name="Total 12 4 2 2 3" xfId="15579" xr:uid="{61CAC1B0-F98E-4A7E-98BC-8AED6A4EED37}"/>
    <cellStyle name="Total 12 4 2 2 3 2" xfId="30687" xr:uid="{171CEFF5-036E-4116-8393-8543E651AFA4}"/>
    <cellStyle name="Total 12 4 2 2 4" xfId="20373" xr:uid="{A5CBBB35-F46C-4288-95C5-E9C613BCEEDB}"/>
    <cellStyle name="Total 12 4 2 3" xfId="9095" xr:uid="{72EC9B51-5399-4B2F-ABFE-A38E8B2B58AD}"/>
    <cellStyle name="Total 12 4 2 3 2" xfId="24203" xr:uid="{B9BDF00B-DDF5-4376-A15A-A03A63745AEF}"/>
    <cellStyle name="Total 12 4 2 4" xfId="14783" xr:uid="{BBC7F247-C95A-4997-9CBF-02BBDEA4816B}"/>
    <cellStyle name="Total 12 4 2 4 2" xfId="29891" xr:uid="{4749AAE7-7EB4-4057-A082-1A668B4CA6D8}"/>
    <cellStyle name="Total 12 4 2 5" xfId="9274" xr:uid="{113E8D09-5CDC-4952-BD53-53F0C345D5D8}"/>
    <cellStyle name="Total 12 4 2 5 2" xfId="24382" xr:uid="{9918E3B4-CB3E-489D-969E-C29553E8C477}"/>
    <cellStyle name="Total 12 4 2 6" xfId="17736" xr:uid="{C17DB393-2E87-491B-9A10-A16FEA12D16D}"/>
    <cellStyle name="Total 12 4 3" xfId="2893" xr:uid="{3124CD66-0360-4429-9C62-05024C67D1CE}"/>
    <cellStyle name="Total 12 4 3 2" xfId="5530" xr:uid="{5EC9D2F4-4AAF-47EE-A09C-994DC5F11A1C}"/>
    <cellStyle name="Total 12 4 3 2 2" xfId="11841" xr:uid="{582EE88C-5DF5-4AC2-AE21-2595F3BDAB12}"/>
    <cellStyle name="Total 12 4 3 2 2 2" xfId="26949" xr:uid="{12224BC1-D4F0-4ACA-8D95-8E2A98A51B2D}"/>
    <cellStyle name="Total 12 4 3 2 3" xfId="13386" xr:uid="{68E2EBE2-3824-466C-A9C7-5D6A6F296C9A}"/>
    <cellStyle name="Total 12 4 3 2 3 2" xfId="28494" xr:uid="{936B58E7-E25A-4822-94AD-4289B87AD5C1}"/>
    <cellStyle name="Total 12 4 3 2 4" xfId="20638" xr:uid="{E60893BD-AC2E-474A-AD8F-4627E9A001CC}"/>
    <cellStyle name="Total 12 4 3 3" xfId="7609" xr:uid="{59001B2A-A612-47F6-90D3-26EA3C2FA4DB}"/>
    <cellStyle name="Total 12 4 3 3 2" xfId="22717" xr:uid="{CEB9CC43-F774-491A-9220-2514B5F6921F}"/>
    <cellStyle name="Total 12 4 3 4" xfId="18001" xr:uid="{43CA0FC8-6C5E-46DF-9782-DBC5008B929B}"/>
    <cellStyle name="Total 12 4 4" xfId="3196" xr:uid="{4B80DBD7-8042-4BB3-8D15-9A7AED2E7F17}"/>
    <cellStyle name="Total 12 4 4 2" xfId="5833" xr:uid="{2377A89E-D79C-4A55-8C41-75BC1914B440}"/>
    <cellStyle name="Total 12 4 4 2 2" xfId="12144" xr:uid="{AA197882-51DF-46F2-84FD-1DA06A2C1099}"/>
    <cellStyle name="Total 12 4 4 2 2 2" xfId="27252" xr:uid="{D41D7890-8D06-4DA1-B275-B952EF677A35}"/>
    <cellStyle name="Total 12 4 4 2 3" xfId="9300" xr:uid="{A644D17B-14F8-4F3E-8FBC-DABB4FEB0020}"/>
    <cellStyle name="Total 12 4 4 2 3 2" xfId="24408" xr:uid="{E256FCC2-C2D8-49B5-8AC5-7B074AFBEFA3}"/>
    <cellStyle name="Total 12 4 4 2 4" xfId="20941" xr:uid="{7C023EF6-1039-4CF1-A291-723816EAE79E}"/>
    <cellStyle name="Total 12 4 4 3" xfId="9578" xr:uid="{8B94FECD-34E6-4966-BAB2-2AEAD74B5268}"/>
    <cellStyle name="Total 12 4 4 3 2" xfId="24686" xr:uid="{AD087339-1E30-4D68-80D2-7280988FAF81}"/>
    <cellStyle name="Total 12 4 4 4" xfId="16366" xr:uid="{43ACDE22-8DF1-435F-B55A-DEE829D954BE}"/>
    <cellStyle name="Total 12 4 4 4 2" xfId="31474" xr:uid="{E1982037-B2BB-42A6-BC75-D0BB1BE0B2E6}"/>
    <cellStyle name="Total 12 4 4 5" xfId="18304" xr:uid="{C5CA9686-9B17-4CC6-AD9F-BB420105FFF8}"/>
    <cellStyle name="Total 12 4 5" xfId="3522" xr:uid="{9A787785-8E79-4498-B1E1-09E85BE1D6F3}"/>
    <cellStyle name="Total 12 4 5 2" xfId="6159" xr:uid="{11C85827-DE02-4A56-9447-DB9A77706F0E}"/>
    <cellStyle name="Total 12 4 5 2 2" xfId="12470" xr:uid="{109D111E-43AC-4988-8C3D-0F75908FE2D3}"/>
    <cellStyle name="Total 12 4 5 2 2 2" xfId="27578" xr:uid="{C35E96D8-3F65-4657-B4F2-C962C5C5394A}"/>
    <cellStyle name="Total 12 4 5 2 3" xfId="7077" xr:uid="{E814CD7B-A996-4045-9116-42F3950F56D3}"/>
    <cellStyle name="Total 12 4 5 2 3 2" xfId="22185" xr:uid="{E7707BF2-688D-4B55-AD5B-CB3FDFE6F777}"/>
    <cellStyle name="Total 12 4 5 2 4" xfId="21267" xr:uid="{5A8B0B8D-EC61-4C54-A8CC-4A99C8765603}"/>
    <cellStyle name="Total 12 4 5 3" xfId="9904" xr:uid="{87133489-9583-4AF6-8EED-7DC3E82D8496}"/>
    <cellStyle name="Total 12 4 5 3 2" xfId="25012" xr:uid="{4F046ACE-328E-4F3D-912C-88AA523CB497}"/>
    <cellStyle name="Total 12 4 5 4" xfId="15290" xr:uid="{A3D1CAC2-0B06-4F30-BE49-724C900C9590}"/>
    <cellStyle name="Total 12 4 5 4 2" xfId="30398" xr:uid="{7595F5F7-53AB-4AAD-BD53-D1242A492618}"/>
    <cellStyle name="Total 12 4 5 5" xfId="18630" xr:uid="{37D7F496-63CA-4062-A9CD-597F28704847}"/>
    <cellStyle name="Total 12 4 6" xfId="3828" xr:uid="{95DDB2ED-D4EA-4AA3-8597-F46DBB9089FD}"/>
    <cellStyle name="Total 12 4 6 2" xfId="6465" xr:uid="{55897757-FCF2-4E06-B626-279326F83E6E}"/>
    <cellStyle name="Total 12 4 6 2 2" xfId="12776" xr:uid="{F2E1D796-85A2-43C2-BB9F-2C89B3737F31}"/>
    <cellStyle name="Total 12 4 6 2 2 2" xfId="27884" xr:uid="{87CF3B26-7B69-40EB-AEBB-E4EFC09E84EF}"/>
    <cellStyle name="Total 12 4 6 2 3" xfId="7453" xr:uid="{7667AE27-F5E9-4F3F-828E-2CCC9BA46AA8}"/>
    <cellStyle name="Total 12 4 6 2 3 2" xfId="22561" xr:uid="{D8C69DA3-5235-4C6C-B759-9B9B36741BE9}"/>
    <cellStyle name="Total 12 4 6 2 4" xfId="21573" xr:uid="{CAE1D597-FE8F-4727-B59D-6A55A06816AE}"/>
    <cellStyle name="Total 12 4 6 3" xfId="10210" xr:uid="{243AA29C-C1AE-4175-8674-82F9E22657E7}"/>
    <cellStyle name="Total 12 4 6 3 2" xfId="25318" xr:uid="{40712439-2EB5-4D1D-93CE-57FF77B799B7}"/>
    <cellStyle name="Total 12 4 6 4" xfId="13848" xr:uid="{B88DAA2C-ECFE-47A4-B43A-C646046610C2}"/>
    <cellStyle name="Total 12 4 6 4 2" xfId="28956" xr:uid="{1DB83C44-B16F-4404-9424-333302536063}"/>
    <cellStyle name="Total 12 4 6 5" xfId="18936" xr:uid="{C7A7F93E-DA7E-4A31-98A1-ECDAD9AD5D66}"/>
    <cellStyle name="Total 12 4 7" xfId="4210" xr:uid="{AB86C8B6-C95F-40D0-9789-0204C67AE941}"/>
    <cellStyle name="Total 12 4 7 2" xfId="6847" xr:uid="{6564EC13-4833-4EA0-8756-16C2021D3317}"/>
    <cellStyle name="Total 12 4 7 2 2" xfId="13158" xr:uid="{5B1BDC9B-553C-4045-8784-24B6EFB00287}"/>
    <cellStyle name="Total 12 4 7 2 2 2" xfId="28266" xr:uid="{A2744A76-B03A-45FD-BD35-B6CC12F96996}"/>
    <cellStyle name="Total 12 4 7 2 3" xfId="16827" xr:uid="{13BE4992-7903-40B5-A6ED-55C559EF27C9}"/>
    <cellStyle name="Total 12 4 7 2 3 2" xfId="31935" xr:uid="{F6AA34B1-1E3D-4EE8-8C9E-FF934F0F7672}"/>
    <cellStyle name="Total 12 4 7 2 4" xfId="21955" xr:uid="{684D1E5B-6B4F-4EFA-B9F9-782B7F100243}"/>
    <cellStyle name="Total 12 4 7 3" xfId="10592" xr:uid="{2B5BFD9B-8D7A-421F-933B-7D604F6FD88B}"/>
    <cellStyle name="Total 12 4 7 3 2" xfId="25700" xr:uid="{60612F4F-3BBB-4011-A1C9-BF460515FE09}"/>
    <cellStyle name="Total 12 4 7 4" xfId="8692" xr:uid="{21D02929-7341-4D15-91F8-9EF844622ECF}"/>
    <cellStyle name="Total 12 4 7 4 2" xfId="23800" xr:uid="{284E7A50-2BA7-4A59-88F2-D1665024FF69}"/>
    <cellStyle name="Total 12 4 7 5" xfId="19318" xr:uid="{629544C9-1655-4EA5-89E3-A29FD91C1E16}"/>
    <cellStyle name="Total 12 4 8" xfId="4775" xr:uid="{118A810B-4797-48C9-A32E-4092D2C1E81B}"/>
    <cellStyle name="Total 12 4 8 2" xfId="11157" xr:uid="{3D3B64CC-2201-44FC-B2D8-980B433B3C4E}"/>
    <cellStyle name="Total 12 4 8 2 2" xfId="26265" xr:uid="{F5E26398-848E-4947-A761-D8D38701B456}"/>
    <cellStyle name="Total 12 4 8 3" xfId="15162" xr:uid="{D262CADE-6A1A-41C2-8EA8-B5F5B4203492}"/>
    <cellStyle name="Total 12 4 8 3 2" xfId="30270" xr:uid="{E15282FC-BF24-452C-8B9A-22F8A56E1AA1}"/>
    <cellStyle name="Total 12 4 8 4" xfId="19883" xr:uid="{4A56E4D0-F395-4412-B7DA-54C76145C3D7}"/>
    <cellStyle name="Total 12 4 9" xfId="8636" xr:uid="{4C2682F7-8A7C-4CFA-882B-EB127689BB78}"/>
    <cellStyle name="Total 12 4 9 2" xfId="23744" xr:uid="{9E704E99-766E-400C-8F21-95B707362E18}"/>
    <cellStyle name="Total 12 5" xfId="2153" xr:uid="{7BCB7721-7C35-4A7B-80BC-0E0C2ADC78E2}"/>
    <cellStyle name="Total 12 5 10" xfId="8698" xr:uid="{AA39C39F-ADDB-42FD-8440-FC073AF0D085}"/>
    <cellStyle name="Total 12 5 10 2" xfId="23806" xr:uid="{8E7FE24D-F2C9-43B6-9498-5CED9EF1C0DC}"/>
    <cellStyle name="Total 12 5 11" xfId="17378" xr:uid="{75F2D1F8-1C23-4CB8-B2E2-A87EF9C3081F}"/>
    <cellStyle name="Total 12 5 2" xfId="2908" xr:uid="{38127E68-86D1-431C-A9FA-4BB01FE79E82}"/>
    <cellStyle name="Total 12 5 2 2" xfId="5545" xr:uid="{BAAA7703-DAAB-448F-96FF-98652B9A426E}"/>
    <cellStyle name="Total 12 5 2 2 2" xfId="11856" xr:uid="{074D5215-D569-4ED2-AB49-D24D99BD262A}"/>
    <cellStyle name="Total 12 5 2 2 2 2" xfId="26964" xr:uid="{B7AD618A-1E88-46AD-9FD2-DB042E301F99}"/>
    <cellStyle name="Total 12 5 2 2 3" xfId="16461" xr:uid="{870D00E8-48DE-412D-958C-F77973ECBF78}"/>
    <cellStyle name="Total 12 5 2 2 3 2" xfId="31569" xr:uid="{2A7E5A11-7BD4-4077-84DB-4EA8DCD743EF}"/>
    <cellStyle name="Total 12 5 2 2 4" xfId="20653" xr:uid="{2E58264F-30F8-4F83-B764-CA5F42D9F556}"/>
    <cellStyle name="Total 12 5 2 3" xfId="15790" xr:uid="{2A119FB3-FD60-419C-8004-B7086393E531}"/>
    <cellStyle name="Total 12 5 2 3 2" xfId="30898" xr:uid="{5EFE8803-83C3-49B5-85CF-F286117E42C7}"/>
    <cellStyle name="Total 12 5 2 4" xfId="18016" xr:uid="{94063916-72AD-407E-A3D0-07F3914276F4}"/>
    <cellStyle name="Total 12 5 3" xfId="3211" xr:uid="{8EBC8768-0C2B-4266-941E-4C4EC5FA0EFE}"/>
    <cellStyle name="Total 12 5 3 2" xfId="5848" xr:uid="{70938C20-5FE9-46FD-98C7-08197B27F6E6}"/>
    <cellStyle name="Total 12 5 3 2 2" xfId="12159" xr:uid="{8ECE0354-D129-4115-9FD7-12BDB8EAB5C0}"/>
    <cellStyle name="Total 12 5 3 2 2 2" xfId="27267" xr:uid="{0A59BAEB-0F40-4551-9B07-3C0CF69C7A28}"/>
    <cellStyle name="Total 12 5 3 2 3" xfId="8012" xr:uid="{35203C93-F098-4100-AF7A-1DED8E759F01}"/>
    <cellStyle name="Total 12 5 3 2 3 2" xfId="23120" xr:uid="{F238197B-442F-4DC7-BFBE-10343E278C6B}"/>
    <cellStyle name="Total 12 5 3 2 4" xfId="20956" xr:uid="{D123E413-415B-4DDC-A217-CC150E396A4D}"/>
    <cellStyle name="Total 12 5 3 3" xfId="9593" xr:uid="{764A2606-C14D-4CC8-9775-626B49C7DA74}"/>
    <cellStyle name="Total 12 5 3 3 2" xfId="24701" xr:uid="{7BF00840-CBDD-457A-A3DC-1F2BB090DD7C}"/>
    <cellStyle name="Total 12 5 3 4" xfId="15286" xr:uid="{4935E081-5349-4DBE-AE8E-4E1B2709CD1C}"/>
    <cellStyle name="Total 12 5 3 4 2" xfId="30394" xr:uid="{68C398B6-2188-4091-B0CF-878B3EA52BC7}"/>
    <cellStyle name="Total 12 5 3 5" xfId="18319" xr:uid="{C1CC4353-C647-4916-B2C4-E40263512A11}"/>
    <cellStyle name="Total 12 5 4" xfId="3537" xr:uid="{6E199F7F-D90A-4E01-87F7-11150E4CD6F6}"/>
    <cellStyle name="Total 12 5 4 2" xfId="6174" xr:uid="{A377C8B4-C7E5-430D-88A5-011C31C5284F}"/>
    <cellStyle name="Total 12 5 4 2 2" xfId="12485" xr:uid="{77F13E21-368C-477C-A685-8D62D341587F}"/>
    <cellStyle name="Total 12 5 4 2 2 2" xfId="27593" xr:uid="{444CCC3A-3F02-4565-B52A-BD8E92BA8A85}"/>
    <cellStyle name="Total 12 5 4 2 3" xfId="14231" xr:uid="{66DD0ABE-BC37-4BBF-9CB9-73C6B2356368}"/>
    <cellStyle name="Total 12 5 4 2 3 2" xfId="29339" xr:uid="{86777981-6D93-4438-AC72-6003185D440E}"/>
    <cellStyle name="Total 12 5 4 2 4" xfId="21282" xr:uid="{D758779C-3F13-4375-967E-5902447EFA54}"/>
    <cellStyle name="Total 12 5 4 3" xfId="9919" xr:uid="{FF789006-D95D-46E2-BBAD-FC1FE0339B36}"/>
    <cellStyle name="Total 12 5 4 3 2" xfId="25027" xr:uid="{5E1237C8-4CA0-43CA-B490-C29708672CFA}"/>
    <cellStyle name="Total 12 5 4 4" xfId="7390" xr:uid="{A6A78E90-361D-4EF7-97C6-B4F9677845C2}"/>
    <cellStyle name="Total 12 5 4 4 2" xfId="22498" xr:uid="{7BAB1DB0-A20F-4D1A-A0F0-AED640125093}"/>
    <cellStyle name="Total 12 5 4 5" xfId="18645" xr:uid="{FC0768BA-5BDB-4285-9DFF-5E2918D2917D}"/>
    <cellStyle name="Total 12 5 5" xfId="3843" xr:uid="{7379D2A3-9529-4E37-8990-ADC5BE1D654E}"/>
    <cellStyle name="Total 12 5 5 2" xfId="6480" xr:uid="{C374A9C2-5C42-4D5C-A58D-26630CFF8F59}"/>
    <cellStyle name="Total 12 5 5 2 2" xfId="12791" xr:uid="{42C3677E-A9C4-4392-86C9-F193D516B613}"/>
    <cellStyle name="Total 12 5 5 2 2 2" xfId="27899" xr:uid="{6F80393E-8DE4-4D17-AB0A-BDCE01D00707}"/>
    <cellStyle name="Total 12 5 5 2 3" xfId="14477" xr:uid="{6707B24F-5F83-4772-984A-7B240FC3A7A1}"/>
    <cellStyle name="Total 12 5 5 2 3 2" xfId="29585" xr:uid="{17CB225E-9A71-42BB-83D2-F2E9A7E2FB48}"/>
    <cellStyle name="Total 12 5 5 2 4" xfId="21588" xr:uid="{9B43C930-0EF2-45A9-9846-A27D3030BFB8}"/>
    <cellStyle name="Total 12 5 5 3" xfId="10225" xr:uid="{ABC81964-1149-4686-9856-EE6FB34CA89F}"/>
    <cellStyle name="Total 12 5 5 3 2" xfId="25333" xr:uid="{2F6CB0B3-3CF6-492A-A100-9AE60DF50DF4}"/>
    <cellStyle name="Total 12 5 5 4" xfId="8101" xr:uid="{5F6492D2-DF25-43BE-B6EB-BE97BFAB5D21}"/>
    <cellStyle name="Total 12 5 5 4 2" xfId="23209" xr:uid="{0FF49BDA-569F-47ED-AA39-6D75FB83F58A}"/>
    <cellStyle name="Total 12 5 5 5" xfId="18951" xr:uid="{82F39375-5289-4224-8463-C5982797B1D2}"/>
    <cellStyle name="Total 12 5 6" xfId="4225" xr:uid="{781D6DCA-7240-4AB0-B5C1-6D835B79A4A5}"/>
    <cellStyle name="Total 12 5 6 2" xfId="6862" xr:uid="{E757D382-E3A3-4637-909F-45207049F44E}"/>
    <cellStyle name="Total 12 5 6 2 2" xfId="13173" xr:uid="{B728325A-86D1-418E-A69A-DED040027859}"/>
    <cellStyle name="Total 12 5 6 2 2 2" xfId="28281" xr:uid="{BAE8F377-B3B8-48B2-9FD2-ED5C3939168F}"/>
    <cellStyle name="Total 12 5 6 2 3" xfId="16842" xr:uid="{CC186779-025A-434B-B439-4A1A4AA5729B}"/>
    <cellStyle name="Total 12 5 6 2 3 2" xfId="31950" xr:uid="{9A2CF7F4-1F7F-4891-ADE6-51E33F41387F}"/>
    <cellStyle name="Total 12 5 6 2 4" xfId="21970" xr:uid="{20963985-6E45-4074-9FED-48FEA23B53E4}"/>
    <cellStyle name="Total 12 5 6 3" xfId="10607" xr:uid="{2B51D9AE-66B1-44A3-B835-994D8493F8DA}"/>
    <cellStyle name="Total 12 5 6 3 2" xfId="25715" xr:uid="{F3F86C8B-E08C-4138-B824-65CAA37D588D}"/>
    <cellStyle name="Total 12 5 6 4" xfId="8103" xr:uid="{D36FF36A-5BD0-4C69-AD12-EA03F5684CA7}"/>
    <cellStyle name="Total 12 5 6 4 2" xfId="23211" xr:uid="{6F5C2299-F602-41C5-ADD2-9FDA378CFB21}"/>
    <cellStyle name="Total 12 5 6 5" xfId="19333" xr:uid="{2A4C7896-FF07-470A-9554-D615E0864FDC}"/>
    <cellStyle name="Total 12 5 7" xfId="4790" xr:uid="{37D22928-3815-4401-B690-2E2CCF2CAB4F}"/>
    <cellStyle name="Total 12 5 7 2" xfId="11172" xr:uid="{942EA156-1F0B-46C9-B84D-C1F6117AEB8F}"/>
    <cellStyle name="Total 12 5 7 2 2" xfId="26280" xr:uid="{45F8AEFB-ACA8-40A6-BC6B-5F2FEF820667}"/>
    <cellStyle name="Total 12 5 7 3" xfId="7055" xr:uid="{E8B34F05-A08B-4C86-A39E-A23702B25D92}"/>
    <cellStyle name="Total 12 5 7 3 2" xfId="22163" xr:uid="{22EA5776-0B5B-4B10-A62B-D66380982A2B}"/>
    <cellStyle name="Total 12 5 7 4" xfId="19898" xr:uid="{A2EFADDC-6F84-4A0C-A378-AA2A6C169B58}"/>
    <cellStyle name="Total 12 5 8" xfId="8651" xr:uid="{63C9CF81-37B1-4C89-A234-3090EA25EA53}"/>
    <cellStyle name="Total 12 5 8 2" xfId="23759" xr:uid="{CB57CFCD-53BE-4A52-ADAE-9833E81F3F31}"/>
    <cellStyle name="Total 12 5 9" xfId="14064" xr:uid="{48770D32-98C1-42F2-8AED-A7206FD0BCE5}"/>
    <cellStyle name="Total 12 5 9 2" xfId="29172" xr:uid="{1A22260C-1674-42BB-A379-0301CAD45CE7}"/>
    <cellStyle name="Total 13" xfId="1777" xr:uid="{00000000-0005-0000-0000-0000F1060000}"/>
    <cellStyle name="Total 13 2" xfId="1948" xr:uid="{B700D807-9756-41CB-AFDE-5E7E2C0357EF}"/>
    <cellStyle name="Total 13 2 10" xfId="8449" xr:uid="{212E4F89-338D-442C-AAC9-9FC235DBB2DB}"/>
    <cellStyle name="Total 13 2 10 2" xfId="23557" xr:uid="{5657906C-8CED-48A8-8669-85D9ECA441BF}"/>
    <cellStyle name="Total 13 2 11" xfId="16333" xr:uid="{87A366A3-2662-4450-AE8B-6129F23DE621}"/>
    <cellStyle name="Total 13 2 11 2" xfId="31441" xr:uid="{A97A54A0-0752-4CC7-852F-91FA59E08428}"/>
    <cellStyle name="Total 13 2 12" xfId="14303" xr:uid="{B2950D46-5502-4101-AEFE-370C7BC0B2C7}"/>
    <cellStyle name="Total 13 2 12 2" xfId="29411" xr:uid="{69AE4EB7-94C3-495A-B95A-5EA999FA0EDA}"/>
    <cellStyle name="Total 13 2 13" xfId="17173" xr:uid="{1CCF376D-420F-4F63-9F66-7503517504DF}"/>
    <cellStyle name="Total 13 2 2" xfId="2508" xr:uid="{0E6D3E86-041E-4CE2-A577-07C990C59DDF}"/>
    <cellStyle name="Total 13 2 2 2" xfId="5145" xr:uid="{25D4F73D-0192-41F6-8D2C-A6FFAE0C40C8}"/>
    <cellStyle name="Total 13 2 2 2 2" xfId="11509" xr:uid="{8195D31E-ADE2-42BB-8D1A-3FA9504E7C14}"/>
    <cellStyle name="Total 13 2 2 2 2 2" xfId="26617" xr:uid="{A0914CF0-9F2C-4F0B-8E6E-4CD400F3C1B3}"/>
    <cellStyle name="Total 13 2 2 2 3" xfId="8189" xr:uid="{1514A9B2-B582-4C02-8C22-820F10B4EFD7}"/>
    <cellStyle name="Total 13 2 2 2 3 2" xfId="23297" xr:uid="{2B13BC4A-55B4-454C-95BC-002FF83FE3F7}"/>
    <cellStyle name="Total 13 2 2 2 4" xfId="20253" xr:uid="{2F9B4711-4F72-43DD-B701-4A3C68E7F0AF}"/>
    <cellStyle name="Total 13 2 2 3" xfId="8975" xr:uid="{07403510-F83B-4D5E-9A8E-843177BD97DD}"/>
    <cellStyle name="Total 13 2 2 3 2" xfId="24083" xr:uid="{86F41358-150A-422D-8F53-00924636C3FE}"/>
    <cellStyle name="Total 13 2 3" xfId="2724" xr:uid="{40FA15E8-7911-49EE-B1A8-AA87EDC33A5A}"/>
    <cellStyle name="Total 13 2 3 2" xfId="5361" xr:uid="{6D986799-25F4-467C-9263-B567EF1E3AEB}"/>
    <cellStyle name="Total 13 2 3 2 2" xfId="11710" xr:uid="{EF85A29D-315B-4845-A314-BC9DDC6452E0}"/>
    <cellStyle name="Total 13 2 3 2 2 2" xfId="26818" xr:uid="{6B9CA700-C5CA-4F07-BE29-1E37F800D115}"/>
    <cellStyle name="Total 13 2 3 2 3" xfId="9209" xr:uid="{0900D887-A6E5-4169-830C-6525BB155151}"/>
    <cellStyle name="Total 13 2 3 2 3 2" xfId="24317" xr:uid="{F8CD1F4C-147C-4D31-9E43-BF38852E5840}"/>
    <cellStyle name="Total 13 2 3 2 4" xfId="20469" xr:uid="{4AAE53B4-9EE1-4C45-9E87-0356F324796E}"/>
    <cellStyle name="Total 13 2 3 3" xfId="14281" xr:uid="{B99C2DC9-D6AA-4875-A5EA-88A18DAA1E52}"/>
    <cellStyle name="Total 13 2 3 3 2" xfId="29389" xr:uid="{A719E396-A87C-40DD-8B2E-0A6DB7EE3441}"/>
    <cellStyle name="Total 13 2 3 4" xfId="17832" xr:uid="{BA7AC751-3A60-41DD-9582-A500278ACC1B}"/>
    <cellStyle name="Total 13 2 4" xfId="3027" xr:uid="{243183A8-7A9E-4BFB-AA06-7ED08C9D1CE5}"/>
    <cellStyle name="Total 13 2 4 2" xfId="5664" xr:uid="{FB4DC829-1E65-4BD3-B99F-EF456F66D547}"/>
    <cellStyle name="Total 13 2 4 2 2" xfId="11975" xr:uid="{B78ECE39-B1A1-4C2B-9475-16AAC9FF4D5D}"/>
    <cellStyle name="Total 13 2 4 2 2 2" xfId="27083" xr:uid="{D048F3C3-9C50-4995-8976-0789D49EDBBA}"/>
    <cellStyle name="Total 13 2 4 2 3" xfId="14925" xr:uid="{3BEBECD5-541A-4522-B55E-41E6CEE8A88D}"/>
    <cellStyle name="Total 13 2 4 2 3 2" xfId="30033" xr:uid="{AA4B5FD7-13FB-4456-A1E9-20B8CC20DA66}"/>
    <cellStyle name="Total 13 2 4 2 4" xfId="20772" xr:uid="{7E0BBB46-1FAA-49A7-B216-4F5E7A926B87}"/>
    <cellStyle name="Total 13 2 4 3" xfId="9409" xr:uid="{D76320B9-340B-4170-85D4-4AC9686B7AAB}"/>
    <cellStyle name="Total 13 2 4 3 2" xfId="24517" xr:uid="{A7FCA83B-C3E0-46FC-AC6E-242098371189}"/>
    <cellStyle name="Total 13 2 4 4" xfId="15545" xr:uid="{846E44B2-5D58-485E-B3EB-BBB2F646999F}"/>
    <cellStyle name="Total 13 2 4 4 2" xfId="30653" xr:uid="{B739F41E-9622-4190-8A8F-E3D294828A8E}"/>
    <cellStyle name="Total 13 2 4 5" xfId="18135" xr:uid="{54028E77-1E95-4611-98E5-516121089AF6}"/>
    <cellStyle name="Total 13 2 5" xfId="3353" xr:uid="{409A482E-3CE5-46B3-AAC0-14F7EA6CA168}"/>
    <cellStyle name="Total 13 2 5 2" xfId="5990" xr:uid="{C2BDEAC6-7A6F-4702-B98A-2189E21AAC4D}"/>
    <cellStyle name="Total 13 2 5 2 2" xfId="12301" xr:uid="{90DD599D-883C-4448-9C37-6F8B7345CE9B}"/>
    <cellStyle name="Total 13 2 5 2 2 2" xfId="27409" xr:uid="{57A7E3A8-835D-4E63-B0F8-7312260F730E}"/>
    <cellStyle name="Total 13 2 5 2 3" xfId="8229" xr:uid="{BFA2FA18-D1C5-41A9-903F-F23C27CA29F8}"/>
    <cellStyle name="Total 13 2 5 2 3 2" xfId="23337" xr:uid="{F28F04A4-B8ED-44CB-A7E7-588FA59E0C44}"/>
    <cellStyle name="Total 13 2 5 2 4" xfId="21098" xr:uid="{695EC79A-6FA2-4A3C-B4F3-AF872AC873E7}"/>
    <cellStyle name="Total 13 2 5 3" xfId="9735" xr:uid="{690957DD-4BAE-46EC-B685-BC35D764138C}"/>
    <cellStyle name="Total 13 2 5 3 2" xfId="24843" xr:uid="{B67B4E0E-30C7-4282-9096-8344661AA021}"/>
    <cellStyle name="Total 13 2 5 4" xfId="15145" xr:uid="{506C8981-146B-47B7-A864-2225ABAD3538}"/>
    <cellStyle name="Total 13 2 5 4 2" xfId="30253" xr:uid="{00D4EEC7-6A5D-46E2-A913-085C9EB31397}"/>
    <cellStyle name="Total 13 2 5 5" xfId="18461" xr:uid="{560175B6-A69B-48AB-B315-3BD7492F0BF0}"/>
    <cellStyle name="Total 13 2 6" xfId="3659" xr:uid="{17ED9654-002D-4E43-A6C8-504DEDCA3468}"/>
    <cellStyle name="Total 13 2 6 2" xfId="6296" xr:uid="{AF2B656D-F7AD-4AEB-86B9-0A65C9DD7FE5}"/>
    <cellStyle name="Total 13 2 6 2 2" xfId="12607" xr:uid="{58928D33-CFAC-427F-B28C-64D7E1E8F65D}"/>
    <cellStyle name="Total 13 2 6 2 2 2" xfId="27715" xr:uid="{613DA34A-7E24-4072-AB51-A2CF21B65CCF}"/>
    <cellStyle name="Total 13 2 6 2 3" xfId="14169" xr:uid="{E4D79FD8-E7FC-4048-B742-F1FE666D4868}"/>
    <cellStyle name="Total 13 2 6 2 3 2" xfId="29277" xr:uid="{90EEC4B1-FDF7-49C3-9E68-B02E0986771F}"/>
    <cellStyle name="Total 13 2 6 2 4" xfId="21404" xr:uid="{E3524BA8-CA35-4B30-A912-ADE12D1727CD}"/>
    <cellStyle name="Total 13 2 6 3" xfId="10041" xr:uid="{C44477C2-9B65-4E32-9407-516847D92CC0}"/>
    <cellStyle name="Total 13 2 6 3 2" xfId="25149" xr:uid="{38FEE610-CA52-49DA-9B4B-B6B4D4C604B1}"/>
    <cellStyle name="Total 13 2 6 4" xfId="15196" xr:uid="{3F7011EA-EDFD-4320-846B-F676AC458C83}"/>
    <cellStyle name="Total 13 2 6 4 2" xfId="30304" xr:uid="{66A3AE09-A31A-4912-B942-86321EAD2E5C}"/>
    <cellStyle name="Total 13 2 6 5" xfId="18767" xr:uid="{19B4FF04-56A1-4A3E-B118-BD029641B270}"/>
    <cellStyle name="Total 13 2 7" xfId="4020" xr:uid="{3F3CD43C-015B-40AE-AB17-A076B4522CD1}"/>
    <cellStyle name="Total 13 2 7 2" xfId="6657" xr:uid="{548D7A76-0DE7-46B7-BBBF-2B7CDF6205BC}"/>
    <cellStyle name="Total 13 2 7 2 2" xfId="12968" xr:uid="{6815B1BF-9216-4F2A-8E03-B435D6DB4D33}"/>
    <cellStyle name="Total 13 2 7 2 2 2" xfId="28076" xr:uid="{ECDF6B18-AF26-4468-B122-8CF677FD668F}"/>
    <cellStyle name="Total 13 2 7 2 3" xfId="16658" xr:uid="{F2F17F4B-7BC9-4F1A-B3E1-B9EEFBEACE89}"/>
    <cellStyle name="Total 13 2 7 2 3 2" xfId="31766" xr:uid="{FC537A80-5BF3-448B-AD60-4E2913FC3AB3}"/>
    <cellStyle name="Total 13 2 7 2 4" xfId="21765" xr:uid="{09371260-DD25-4476-B612-9F9565800F83}"/>
    <cellStyle name="Total 13 2 7 3" xfId="10402" xr:uid="{BCF7DC11-8B21-4A82-B22F-26468C1B3DA1}"/>
    <cellStyle name="Total 13 2 7 3 2" xfId="25510" xr:uid="{D51FC4F2-F9AB-4A00-90F0-A429AAC35B96}"/>
    <cellStyle name="Total 13 2 7 4" xfId="15410" xr:uid="{5003D43A-2030-417A-AAED-A2C770C9B8E0}"/>
    <cellStyle name="Total 13 2 7 4 2" xfId="30518" xr:uid="{06D7DEB1-BF1B-4948-9230-C917F47F1C2D}"/>
    <cellStyle name="Total 13 2 7 5" xfId="19128" xr:uid="{2EC25230-BE33-48D0-AFDF-81D2A61AF837}"/>
    <cellStyle name="Total 13 2 8" xfId="4333" xr:uid="{511B8A0C-99A1-4AD6-A8AD-36CB9656FBAA}"/>
    <cellStyle name="Total 13 2 8 2" xfId="6970" xr:uid="{7EC97BC7-B054-4139-A260-37049962CB18}"/>
    <cellStyle name="Total 13 2 8 2 2" xfId="13281" xr:uid="{2BF92D9E-4A64-4837-8B54-F4A111C05C4A}"/>
    <cellStyle name="Total 13 2 8 2 2 2" xfId="28389" xr:uid="{E3B6EF30-995C-4D83-9DD9-2B56C710C91B}"/>
    <cellStyle name="Total 13 2 8 2 3" xfId="16945" xr:uid="{FA207F97-7885-4644-9F4B-FE1052A802CB}"/>
    <cellStyle name="Total 13 2 8 2 3 2" xfId="32053" xr:uid="{70EC3AE5-739E-4118-AB31-0FEA3AE5150C}"/>
    <cellStyle name="Total 13 2 8 2 4" xfId="22078" xr:uid="{B3DFAF2C-7878-4973-9718-960DC87C25CD}"/>
    <cellStyle name="Total 13 2 8 3" xfId="10715" xr:uid="{4E8C22CA-40BF-40AF-AA84-5A8294908D5B}"/>
    <cellStyle name="Total 13 2 8 3 2" xfId="25823" xr:uid="{DE532529-A9AE-4EAD-90E8-BE0E8C3B1C93}"/>
    <cellStyle name="Total 13 2 8 4" xfId="8201" xr:uid="{1028E255-B2DE-48BF-BA56-0FC938C03545}"/>
    <cellStyle name="Total 13 2 8 4 2" xfId="23309" xr:uid="{D2915A67-BC50-40C6-BFDB-274EAF0BAD9F}"/>
    <cellStyle name="Total 13 2 8 5" xfId="19441" xr:uid="{5A22FAB2-3C75-41B9-A59D-52C6806D5A63}"/>
    <cellStyle name="Total 13 2 9" xfId="4585" xr:uid="{8E5B1B8A-9FB0-4B34-8CE1-F18E49D4EBE3}"/>
    <cellStyle name="Total 13 2 9 2" xfId="10967" xr:uid="{C24BBFDC-33BB-4BDE-8415-567B8C7833BC}"/>
    <cellStyle name="Total 13 2 9 2 2" xfId="26075" xr:uid="{36C7BB65-5170-4C10-97E9-379D81AAAE29}"/>
    <cellStyle name="Total 13 2 9 3" xfId="7736" xr:uid="{16920547-BFBE-4AE4-A5A2-224FC57E8312}"/>
    <cellStyle name="Total 13 2 9 3 2" xfId="22844" xr:uid="{272E756B-4693-47B9-A180-0F0D76F9531A}"/>
    <cellStyle name="Total 13 2 9 4" xfId="19693" xr:uid="{2EDD011B-03B6-47A2-828D-97B78A77C08D}"/>
    <cellStyle name="Total 13 3" xfId="1977" xr:uid="{26B106E9-26C4-4DC8-AA74-E7E028DD0C8F}"/>
    <cellStyle name="Total 13 3 10" xfId="8475" xr:uid="{3B206156-90E3-4C28-B884-D6ACAD398C73}"/>
    <cellStyle name="Total 13 3 10 2" xfId="23583" xr:uid="{1AB79FB0-1894-45C8-89A5-416ACF1C1D91}"/>
    <cellStyle name="Total 13 3 11" xfId="11212" xr:uid="{F373C6A4-322C-411E-9289-B5D35BDE64B5}"/>
    <cellStyle name="Total 13 3 11 2" xfId="26320" xr:uid="{DF265D8C-F3E1-40A8-A71B-73A3EE86D8C8}"/>
    <cellStyle name="Total 13 3 12" xfId="8147" xr:uid="{0C5EBE9C-56C3-4730-996C-DAA256F1636B}"/>
    <cellStyle name="Total 13 3 12 2" xfId="23255" xr:uid="{AF0B49EB-12F4-437E-A25F-465231B013A9}"/>
    <cellStyle name="Total 13 3 13" xfId="17202" xr:uid="{8A5DFA22-89C0-41BA-A489-B8F6E3B0118E}"/>
    <cellStyle name="Total 13 3 2" xfId="2537" xr:uid="{F37CBEF1-EF33-41FC-95AD-5CB908D631F7}"/>
    <cellStyle name="Total 13 3 2 2" xfId="5174" xr:uid="{9C6D0E40-163F-4AA1-A081-E0382A3B6966}"/>
    <cellStyle name="Total 13 3 2 2 2" xfId="11538" xr:uid="{FFD8DC86-48A8-45C7-BE9D-0AB5A7AA45D6}"/>
    <cellStyle name="Total 13 3 2 2 2 2" xfId="26646" xr:uid="{830D8481-2BBB-475B-9075-767BB0320C09}"/>
    <cellStyle name="Total 13 3 2 2 3" xfId="8089" xr:uid="{B5D607D4-5664-4029-B8EA-F272822B78AB}"/>
    <cellStyle name="Total 13 3 2 2 3 2" xfId="23197" xr:uid="{48677343-632B-4B7C-9686-D456F8442EE3}"/>
    <cellStyle name="Total 13 3 2 2 4" xfId="20282" xr:uid="{A35CB0BC-2504-453E-A9CD-0C1F791628D8}"/>
    <cellStyle name="Total 13 3 2 3" xfId="9004" xr:uid="{B19E51EB-0082-4E43-B283-C7DA7C7A4386}"/>
    <cellStyle name="Total 13 3 2 3 2" xfId="24112" xr:uid="{616F4478-8E1C-49FC-9012-A68A333D1CFE}"/>
    <cellStyle name="Total 13 3 3" xfId="2739" xr:uid="{3A107B94-92DE-479E-BFA7-5E0CB9004ECC}"/>
    <cellStyle name="Total 13 3 3 2" xfId="5376" xr:uid="{BB1FE804-EB23-4BBB-A171-A4BBA601C112}"/>
    <cellStyle name="Total 13 3 3 2 2" xfId="11725" xr:uid="{3AD6FDC6-A848-4B66-9C88-1DB272AD0915}"/>
    <cellStyle name="Total 13 3 3 2 2 2" xfId="26833" xr:uid="{755916C8-503D-4412-B831-44E87994ADBF}"/>
    <cellStyle name="Total 13 3 3 2 3" xfId="14451" xr:uid="{0057E2AC-E4A0-44D3-ABA6-1483B0C5EA7A}"/>
    <cellStyle name="Total 13 3 3 2 3 2" xfId="29559" xr:uid="{CF30D66A-B67D-4242-B617-E14B3E152DF6}"/>
    <cellStyle name="Total 13 3 3 2 4" xfId="20484" xr:uid="{71984713-8F84-4AA9-A05A-2C7986536E35}"/>
    <cellStyle name="Total 13 3 3 3" xfId="15247" xr:uid="{873B538E-B784-40CD-AF85-ECAE1E4570D2}"/>
    <cellStyle name="Total 13 3 3 3 2" xfId="30355" xr:uid="{16A2716F-69DF-4F04-9048-699298ED972A}"/>
    <cellStyle name="Total 13 3 3 4" xfId="17847" xr:uid="{A1929B04-B425-44CC-8B2C-9FD1E5D2C646}"/>
    <cellStyle name="Total 13 3 4" xfId="3042" xr:uid="{D0341C75-3075-4321-B5C3-66FE541F84CC}"/>
    <cellStyle name="Total 13 3 4 2" xfId="5679" xr:uid="{5D180B7E-CA8B-4A5F-B582-6B7C795B7413}"/>
    <cellStyle name="Total 13 3 4 2 2" xfId="11990" xr:uid="{95919623-5477-4BB8-A6EA-280A89CCFF87}"/>
    <cellStyle name="Total 13 3 4 2 2 2" xfId="27098" xr:uid="{C0B592C3-0FE6-405B-BD99-620E6141FBBB}"/>
    <cellStyle name="Total 13 3 4 2 3" xfId="15122" xr:uid="{5CC00884-9582-415B-A962-3A9DFCA06E7B}"/>
    <cellStyle name="Total 13 3 4 2 3 2" xfId="30230" xr:uid="{18146A2E-8319-41AC-A3EE-4573876C0B59}"/>
    <cellStyle name="Total 13 3 4 2 4" xfId="20787" xr:uid="{C57C8E7F-201B-4E9C-BD4A-0E35B102A4AB}"/>
    <cellStyle name="Total 13 3 4 3" xfId="9424" xr:uid="{15E7D1E5-3441-42DA-A7FC-67138C049DFA}"/>
    <cellStyle name="Total 13 3 4 3 2" xfId="24532" xr:uid="{D311E00B-24E3-40E0-B9CB-9948D05D6E62}"/>
    <cellStyle name="Total 13 3 4 4" xfId="14702" xr:uid="{0BF7D367-3E2A-4588-877B-5B66645243D7}"/>
    <cellStyle name="Total 13 3 4 4 2" xfId="29810" xr:uid="{4908FD94-7F24-4F17-AF15-7B47A80B9D71}"/>
    <cellStyle name="Total 13 3 4 5" xfId="18150" xr:uid="{E8B643EA-D6FF-4C85-A549-0FA474DC4962}"/>
    <cellStyle name="Total 13 3 5" xfId="3368" xr:uid="{CA2B583B-6E5C-47A3-B596-107272FBC7F1}"/>
    <cellStyle name="Total 13 3 5 2" xfId="6005" xr:uid="{3476D1A3-B29F-4712-8C0C-5F9A453604B2}"/>
    <cellStyle name="Total 13 3 5 2 2" xfId="12316" xr:uid="{8CD744DD-CFBA-4E69-BC60-0A6C54EE27AF}"/>
    <cellStyle name="Total 13 3 5 2 2 2" xfId="27424" xr:uid="{AC25399D-F1E3-460E-BF4C-B1C4E77A7AEE}"/>
    <cellStyle name="Total 13 3 5 2 3" xfId="7296" xr:uid="{2076DC1B-7C06-4EE1-BB30-3E1325CBB9E3}"/>
    <cellStyle name="Total 13 3 5 2 3 2" xfId="22404" xr:uid="{ADCE0840-3E69-4CF6-A4E0-6FCA5B94E9B0}"/>
    <cellStyle name="Total 13 3 5 2 4" xfId="21113" xr:uid="{B7121559-954F-4D42-92E1-2ABAFF80317F}"/>
    <cellStyle name="Total 13 3 5 3" xfId="9750" xr:uid="{7DFA9861-1679-4519-A30D-3BB97F11FD0A}"/>
    <cellStyle name="Total 13 3 5 3 2" xfId="24858" xr:uid="{E19A6E15-8DAA-4C2C-8F08-547DF04C6C69}"/>
    <cellStyle name="Total 13 3 5 4" xfId="7784" xr:uid="{32F991C3-B820-4059-8E9D-2F03FEF792AC}"/>
    <cellStyle name="Total 13 3 5 4 2" xfId="22892" xr:uid="{0AF1B872-EB5E-42F2-BFB6-DD5F03AE3E57}"/>
    <cellStyle name="Total 13 3 5 5" xfId="18476" xr:uid="{4527C4EC-791B-4FC4-8469-339CCD302A18}"/>
    <cellStyle name="Total 13 3 6" xfId="3674" xr:uid="{AB143624-4C59-499C-AE83-2182FF7A1AA9}"/>
    <cellStyle name="Total 13 3 6 2" xfId="6311" xr:uid="{DD01170E-756A-4B7C-A42C-F3448DD159F2}"/>
    <cellStyle name="Total 13 3 6 2 2" xfId="12622" xr:uid="{D4E74A16-E15D-438E-A166-8FE1C3A9B114}"/>
    <cellStyle name="Total 13 3 6 2 2 2" xfId="27730" xr:uid="{5762957C-7E57-41B7-9785-C842CD7A3D3A}"/>
    <cellStyle name="Total 13 3 6 2 3" xfId="14484" xr:uid="{B1BA55D1-346D-4785-824E-6DEF44AB1944}"/>
    <cellStyle name="Total 13 3 6 2 3 2" xfId="29592" xr:uid="{70DAB1FA-6517-4BC1-89AA-C0B08835FD2C}"/>
    <cellStyle name="Total 13 3 6 2 4" xfId="21419" xr:uid="{F1C08797-5F61-4B5F-9D30-7FF75AC98FE4}"/>
    <cellStyle name="Total 13 3 6 3" xfId="10056" xr:uid="{3EC47533-749C-46DD-B449-79ACF672F152}"/>
    <cellStyle name="Total 13 3 6 3 2" xfId="25164" xr:uid="{E8B18F9F-F3FC-4AAF-BA05-EC0759AF31C7}"/>
    <cellStyle name="Total 13 3 6 4" xfId="13766" xr:uid="{073B075A-7037-487B-B24A-DCF078608E9F}"/>
    <cellStyle name="Total 13 3 6 4 2" xfId="28874" xr:uid="{0275724B-3479-4983-96C2-0E370466A30C}"/>
    <cellStyle name="Total 13 3 6 5" xfId="18782" xr:uid="{FFC57C44-D05F-48FE-9E44-C12024C22B85}"/>
    <cellStyle name="Total 13 3 7" xfId="4049" xr:uid="{F4DB76BB-FF89-41FC-9AA4-09AF6B661A95}"/>
    <cellStyle name="Total 13 3 7 2" xfId="6686" xr:uid="{A6A82D4D-6AD0-4E96-ADE7-836DBC8803A5}"/>
    <cellStyle name="Total 13 3 7 2 2" xfId="12997" xr:uid="{ECADC101-28F9-4492-8B5D-037DA4A97B97}"/>
    <cellStyle name="Total 13 3 7 2 2 2" xfId="28105" xr:uid="{3C5A0F13-159C-4152-B206-5CC1B3119987}"/>
    <cellStyle name="Total 13 3 7 2 3" xfId="16673" xr:uid="{FBD93EE7-BA86-4C3A-99B4-33C8C53AF736}"/>
    <cellStyle name="Total 13 3 7 2 3 2" xfId="31781" xr:uid="{DC53B6D5-63EC-4F5C-B0B4-4655EE04AE12}"/>
    <cellStyle name="Total 13 3 7 2 4" xfId="21794" xr:uid="{FA8F5068-CFDE-4F2B-81A2-7E4F7E652B34}"/>
    <cellStyle name="Total 13 3 7 3" xfId="10431" xr:uid="{F3EA7E8F-B92F-4BF4-AB1B-B82CE0746184}"/>
    <cellStyle name="Total 13 3 7 3 2" xfId="25539" xr:uid="{B480630A-6FF1-4C92-B65A-FF99C6C7D0FB}"/>
    <cellStyle name="Total 13 3 7 4" xfId="9214" xr:uid="{B15C2CCB-06B9-461F-BE97-ECA763B2245F}"/>
    <cellStyle name="Total 13 3 7 4 2" xfId="24322" xr:uid="{401DF058-1341-44A7-8A30-C3FB4D4F96C8}"/>
    <cellStyle name="Total 13 3 7 5" xfId="19157" xr:uid="{E924BAB1-2E3C-47F6-B977-A15B17E9C522}"/>
    <cellStyle name="Total 13 3 8" xfId="4348" xr:uid="{C9DC6C6E-D0F6-4240-9AA4-BEEDD5ABCA5C}"/>
    <cellStyle name="Total 13 3 8 2" xfId="6985" xr:uid="{DF118355-925A-4543-9AC8-2620B393F858}"/>
    <cellStyle name="Total 13 3 8 2 2" xfId="13296" xr:uid="{E4BCA0F9-935A-4C30-A5B3-CC253AEC19B9}"/>
    <cellStyle name="Total 13 3 8 2 2 2" xfId="28404" xr:uid="{3EB03F91-0926-46E0-9F03-EBA419179F51}"/>
    <cellStyle name="Total 13 3 8 2 3" xfId="16960" xr:uid="{9FBACD68-6363-40C2-848C-6E9118C37726}"/>
    <cellStyle name="Total 13 3 8 2 3 2" xfId="32068" xr:uid="{8828EFBA-39AE-4047-A3D2-23E2D512B3E6}"/>
    <cellStyle name="Total 13 3 8 2 4" xfId="22093" xr:uid="{2BD96960-B65F-4479-9E4D-9FEDBF251298}"/>
    <cellStyle name="Total 13 3 8 3" xfId="10730" xr:uid="{BC2270C2-DDE3-4087-B3F3-9EE47B7B42D6}"/>
    <cellStyle name="Total 13 3 8 3 2" xfId="25838" xr:uid="{AD08E3A0-2984-43EB-B287-019C3F520D04}"/>
    <cellStyle name="Total 13 3 8 4" xfId="14729" xr:uid="{09AFFB6F-A30F-4062-89B6-2F91F919B198}"/>
    <cellStyle name="Total 13 3 8 4 2" xfId="29837" xr:uid="{59F07EE3-B369-4D88-8831-ABD88CBD9143}"/>
    <cellStyle name="Total 13 3 8 5" xfId="19456" xr:uid="{BEAE301A-FBAD-4887-B36D-0E2CDC3D9763}"/>
    <cellStyle name="Total 13 3 9" xfId="4614" xr:uid="{2F40BCF8-7806-486A-83BB-E8C6E5720643}"/>
    <cellStyle name="Total 13 3 9 2" xfId="10996" xr:uid="{9E4162E7-7AE0-4894-A9B0-D97034F83A35}"/>
    <cellStyle name="Total 13 3 9 2 2" xfId="26104" xr:uid="{3589938B-C6F8-4755-A126-9964C88DC8D4}"/>
    <cellStyle name="Total 13 3 9 3" xfId="7614" xr:uid="{FBA965B2-5D04-4D19-BD1A-E1ABD673D957}"/>
    <cellStyle name="Total 13 3 9 3 2" xfId="22722" xr:uid="{E97D1CF0-80E3-4636-A7A6-DA615170A134}"/>
    <cellStyle name="Total 13 3 9 4" xfId="19722" xr:uid="{63DCF944-7021-4DE9-955B-0AAF7571B617}"/>
    <cellStyle name="Total 13 4" xfId="2139" xr:uid="{43C62FE5-ADF5-4932-9F77-A589BE13A8B6}"/>
    <cellStyle name="Total 13 4 10" xfId="16496" xr:uid="{AA257C64-0493-4C59-ACAF-13BBDC4058D3}"/>
    <cellStyle name="Total 13 4 10 2" xfId="31604" xr:uid="{B5FE75B0-BFE7-46DD-B28F-6607BB767756}"/>
    <cellStyle name="Total 13 4 11" xfId="16154" xr:uid="{9BC15FA5-1408-476B-B6D4-2147397B043A}"/>
    <cellStyle name="Total 13 4 11 2" xfId="31262" xr:uid="{B61CA116-6ADD-4925-A4CD-2C527AF5D4DC}"/>
    <cellStyle name="Total 13 4 12" xfId="17364" xr:uid="{0396C3EA-143A-48A9-98AC-DCB8F63211C3}"/>
    <cellStyle name="Total 13 4 2" xfId="2629" xr:uid="{0499DFDE-A556-41F7-8FB6-9A87FD7AA0CD}"/>
    <cellStyle name="Total 13 4 2 2" xfId="5266" xr:uid="{0C3FEA40-45C3-40B2-86F1-C7577F03F39B}"/>
    <cellStyle name="Total 13 4 2 2 2" xfId="11630" xr:uid="{B88428D7-E65A-4979-88A6-EA34033D5036}"/>
    <cellStyle name="Total 13 4 2 2 2 2" xfId="26738" xr:uid="{A94FBF7F-37E5-4F7C-B552-E942D41FC812}"/>
    <cellStyle name="Total 13 4 2 2 3" xfId="15081" xr:uid="{C1653C63-41AD-4E5D-8936-0E56B91ABD46}"/>
    <cellStyle name="Total 13 4 2 2 3 2" xfId="30189" xr:uid="{AB756B1F-1C99-4155-8C0A-F8BCE5FBF24A}"/>
    <cellStyle name="Total 13 4 2 2 4" xfId="20374" xr:uid="{86708347-0630-437A-BF1E-4D73E17D6215}"/>
    <cellStyle name="Total 13 4 2 3" xfId="9096" xr:uid="{24523FEF-ABFE-47AE-B6AD-FF9C5E9BDE89}"/>
    <cellStyle name="Total 13 4 2 3 2" xfId="24204" xr:uid="{68EABCE2-4434-4FBA-94AF-8C772CA4BD6D}"/>
    <cellStyle name="Total 13 4 2 4" xfId="14317" xr:uid="{39543D0D-F283-4C87-969E-0C6523468BFB}"/>
    <cellStyle name="Total 13 4 2 4 2" xfId="29425" xr:uid="{71C9BD6D-F76E-49C6-BBD5-B63B73A7D013}"/>
    <cellStyle name="Total 13 4 2 5" xfId="13871" xr:uid="{E25FDC54-0943-48D9-9CE1-E53A513CB618}"/>
    <cellStyle name="Total 13 4 2 5 2" xfId="28979" xr:uid="{65B9B0F7-D4A2-47F3-8897-1D17751D01CD}"/>
    <cellStyle name="Total 13 4 2 6" xfId="17737" xr:uid="{40901A0A-45EB-42B1-99C0-E3EE0EEC102B}"/>
    <cellStyle name="Total 13 4 3" xfId="2894" xr:uid="{0A75C4D7-AB44-4076-8FC8-A6C5B4C77965}"/>
    <cellStyle name="Total 13 4 3 2" xfId="5531" xr:uid="{3AFCFDDA-C22B-44F6-AFAD-80045AED1269}"/>
    <cellStyle name="Total 13 4 3 2 2" xfId="11842" xr:uid="{1F3AB76A-6C1E-4ACA-8831-6B187BF6F696}"/>
    <cellStyle name="Total 13 4 3 2 2 2" xfId="26950" xr:uid="{74011E61-9C95-4AC9-9E0A-1D65D8D343F8}"/>
    <cellStyle name="Total 13 4 3 2 3" xfId="7942" xr:uid="{39D42D62-351E-48B6-961A-20AB81101102}"/>
    <cellStyle name="Total 13 4 3 2 3 2" xfId="23050" xr:uid="{DE808FEF-3CF6-4D11-8DF1-D70A3242F84E}"/>
    <cellStyle name="Total 13 4 3 2 4" xfId="20639" xr:uid="{7963B22C-5F38-4011-90D6-C46FD30B0D18}"/>
    <cellStyle name="Total 13 4 3 3" xfId="15188" xr:uid="{AB10D7A9-6B4C-4729-8F14-A76AFBC2A746}"/>
    <cellStyle name="Total 13 4 3 3 2" xfId="30296" xr:uid="{4B53FCE5-2DBC-433A-9C44-F1A3D82B1DC8}"/>
    <cellStyle name="Total 13 4 3 4" xfId="18002" xr:uid="{052A5479-BBF1-4D95-80A3-46C3479C39EC}"/>
    <cellStyle name="Total 13 4 4" xfId="3197" xr:uid="{436AA919-2A3A-4F6C-8374-61A4563C4FB1}"/>
    <cellStyle name="Total 13 4 4 2" xfId="5834" xr:uid="{A8D2F37F-B35C-49CD-B877-156828B778D0}"/>
    <cellStyle name="Total 13 4 4 2 2" xfId="12145" xr:uid="{F3ECD67D-A554-4C6D-A7BE-5AB83E3917BD}"/>
    <cellStyle name="Total 13 4 4 2 2 2" xfId="27253" xr:uid="{05028EAB-7558-4774-9E97-E0F871A5F29D}"/>
    <cellStyle name="Total 13 4 4 2 3" xfId="15252" xr:uid="{142A9053-061F-4F66-A455-87A861625AB2}"/>
    <cellStyle name="Total 13 4 4 2 3 2" xfId="30360" xr:uid="{70763641-6488-4BE3-A3EA-A6CCED9C0AB0}"/>
    <cellStyle name="Total 13 4 4 2 4" xfId="20942" xr:uid="{38CBED2F-9982-48C8-A058-76BADB43340B}"/>
    <cellStyle name="Total 13 4 4 3" xfId="9579" xr:uid="{09431EBA-D047-41ED-B1B7-40102D2DA1F2}"/>
    <cellStyle name="Total 13 4 4 3 2" xfId="24687" xr:uid="{0DBB4A2E-8E38-4CF8-993A-B96C3E042927}"/>
    <cellStyle name="Total 13 4 4 4" xfId="14930" xr:uid="{F0AA713B-96DF-4326-B455-C3D799973796}"/>
    <cellStyle name="Total 13 4 4 4 2" xfId="30038" xr:uid="{0422E549-7B78-4E97-B45D-E09A4A27F820}"/>
    <cellStyle name="Total 13 4 4 5" xfId="18305" xr:uid="{56B3D984-762D-4017-AD44-C84BD40D0AC3}"/>
    <cellStyle name="Total 13 4 5" xfId="3523" xr:uid="{709A7CF0-DA36-40D2-B0C8-4E65690350D7}"/>
    <cellStyle name="Total 13 4 5 2" xfId="6160" xr:uid="{898D03AA-FBA5-47AE-9FD9-54E11C9AF38D}"/>
    <cellStyle name="Total 13 4 5 2 2" xfId="12471" xr:uid="{ED3A0642-0ECE-416F-AAEA-D225998791D9}"/>
    <cellStyle name="Total 13 4 5 2 2 2" xfId="27579" xr:uid="{110CE987-C4BC-46F5-A385-18E7883B77B9}"/>
    <cellStyle name="Total 13 4 5 2 3" xfId="13437" xr:uid="{246AE597-B98F-434E-B5B9-892F9CE0EA5E}"/>
    <cellStyle name="Total 13 4 5 2 3 2" xfId="28545" xr:uid="{E3EF646E-D4D0-4717-A404-022AA1A51D7F}"/>
    <cellStyle name="Total 13 4 5 2 4" xfId="21268" xr:uid="{3E02C8D4-0159-4763-A2D4-8E84946FFB7C}"/>
    <cellStyle name="Total 13 4 5 3" xfId="9905" xr:uid="{BC9FB47F-EBD8-425E-8611-799E499EF154}"/>
    <cellStyle name="Total 13 4 5 3 2" xfId="25013" xr:uid="{0A362B22-2919-49F8-BD7B-16C325E7E1FF}"/>
    <cellStyle name="Total 13 4 5 4" xfId="13498" xr:uid="{A99C100F-7D96-49BB-AD6D-BD3B8878A293}"/>
    <cellStyle name="Total 13 4 5 4 2" xfId="28606" xr:uid="{1E9209EB-2DDF-42B2-8E08-54BF0F5C1318}"/>
    <cellStyle name="Total 13 4 5 5" xfId="18631" xr:uid="{172D4DE6-C76D-432E-81D3-10067D2B9196}"/>
    <cellStyle name="Total 13 4 6" xfId="3829" xr:uid="{8CBA9B76-8DB1-4960-9A0E-E0AFD547EF3C}"/>
    <cellStyle name="Total 13 4 6 2" xfId="6466" xr:uid="{E8635818-64E1-4238-B763-1F517F163881}"/>
    <cellStyle name="Total 13 4 6 2 2" xfId="12777" xr:uid="{BA0EEEE5-4F8D-4114-96FE-54381A7FBFE6}"/>
    <cellStyle name="Total 13 4 6 2 2 2" xfId="27885" xr:uid="{E18DB438-0493-4F76-9324-762AFBCBDF8F}"/>
    <cellStyle name="Total 13 4 6 2 3" xfId="16033" xr:uid="{5820B9CB-334B-4FD5-8D1A-DA4BB9F34A8C}"/>
    <cellStyle name="Total 13 4 6 2 3 2" xfId="31141" xr:uid="{77BB530D-31B5-4477-9552-896F09725CCF}"/>
    <cellStyle name="Total 13 4 6 2 4" xfId="21574" xr:uid="{F0A14A6A-B3C3-4FE1-8239-74EBA3B0197D}"/>
    <cellStyle name="Total 13 4 6 3" xfId="10211" xr:uid="{D7E72BB3-DB9D-4A98-B0C8-4EB079CC8B62}"/>
    <cellStyle name="Total 13 4 6 3 2" xfId="25319" xr:uid="{7084CE7B-FA07-4E77-AF9B-65F97B5AA52A}"/>
    <cellStyle name="Total 13 4 6 4" xfId="7234" xr:uid="{08CFD66C-F49F-42E6-87ED-614B03B752F4}"/>
    <cellStyle name="Total 13 4 6 4 2" xfId="22342" xr:uid="{5DBED6CA-77A6-4C97-9768-B5D23C8DC88A}"/>
    <cellStyle name="Total 13 4 6 5" xfId="18937" xr:uid="{A31DB74E-8BAA-4E6D-A48F-3E2F4D250FF6}"/>
    <cellStyle name="Total 13 4 7" xfId="4211" xr:uid="{0201E5FA-E36C-4DFB-9AB7-FFA73A847B8F}"/>
    <cellStyle name="Total 13 4 7 2" xfId="6848" xr:uid="{EC9D335E-F36F-4BAF-9A28-9C96A565502E}"/>
    <cellStyle name="Total 13 4 7 2 2" xfId="13159" xr:uid="{9DDDECEF-1A6B-47F3-BE82-6635574BAA87}"/>
    <cellStyle name="Total 13 4 7 2 2 2" xfId="28267" xr:uid="{B2B53329-30CB-4995-AA62-4EEF8A93ACE0}"/>
    <cellStyle name="Total 13 4 7 2 3" xfId="16828" xr:uid="{82ED6077-E0BC-4EA4-A62C-897FD109BF66}"/>
    <cellStyle name="Total 13 4 7 2 3 2" xfId="31936" xr:uid="{065E13B4-C792-41CF-BCC0-B0F8D2C1AE86}"/>
    <cellStyle name="Total 13 4 7 2 4" xfId="21956" xr:uid="{8278F64C-E10B-48FE-8B66-566A71407DC8}"/>
    <cellStyle name="Total 13 4 7 3" xfId="10593" xr:uid="{B983F4B0-910D-495C-9E5A-C4C664F5E15C}"/>
    <cellStyle name="Total 13 4 7 3 2" xfId="25701" xr:uid="{FFF5FD61-6403-43D4-A46B-C5F20C6D47B3}"/>
    <cellStyle name="Total 13 4 7 4" xfId="15040" xr:uid="{D8793FD3-7870-4815-87B1-DBB6A14A3527}"/>
    <cellStyle name="Total 13 4 7 4 2" xfId="30148" xr:uid="{22A85270-C44B-4807-89B5-2BD17588CFF5}"/>
    <cellStyle name="Total 13 4 7 5" xfId="19319" xr:uid="{0F5C2107-D96F-464C-8B09-55CACDF9EE2E}"/>
    <cellStyle name="Total 13 4 8" xfId="4776" xr:uid="{394A499B-3714-4A8D-8531-7FFA962BAB43}"/>
    <cellStyle name="Total 13 4 8 2" xfId="11158" xr:uid="{B3698C84-2C0F-488A-B4E9-EAD83218576B}"/>
    <cellStyle name="Total 13 4 8 2 2" xfId="26266" xr:uid="{38F1625C-83FB-4272-8703-F49CB2C05774}"/>
    <cellStyle name="Total 13 4 8 3" xfId="7586" xr:uid="{350DE6B0-ED42-47AE-AA0D-9847B5A71372}"/>
    <cellStyle name="Total 13 4 8 3 2" xfId="22694" xr:uid="{C518B96E-EE6C-49CA-AA06-F84B818517E0}"/>
    <cellStyle name="Total 13 4 8 4" xfId="19884" xr:uid="{6B882D8B-2B66-4BD2-98E8-BB66A157562E}"/>
    <cellStyle name="Total 13 4 9" xfId="8637" xr:uid="{DF613070-7CE6-417F-8B4C-4C205BA66BAE}"/>
    <cellStyle name="Total 13 4 9 2" xfId="23745" xr:uid="{A74AF4CD-04F2-4E98-BC58-B1F9A135B09C}"/>
    <cellStyle name="Total 13 5" xfId="2154" xr:uid="{41FC7F00-1C4A-4116-ABBC-9626FAC02624}"/>
    <cellStyle name="Total 13 5 10" xfId="15952" xr:uid="{F3D8B025-659F-4ABA-98EB-698C1954F8D3}"/>
    <cellStyle name="Total 13 5 10 2" xfId="31060" xr:uid="{CBB899AC-84AF-41B5-8EC9-18CFAFC5A114}"/>
    <cellStyle name="Total 13 5 11" xfId="17379" xr:uid="{F0D6FDCE-A8AD-403A-ACDC-7B07AB7F073A}"/>
    <cellStyle name="Total 13 5 2" xfId="2909" xr:uid="{7E01B687-D8D5-44D4-AF7D-5909952ECC9F}"/>
    <cellStyle name="Total 13 5 2 2" xfId="5546" xr:uid="{FD259D2B-6134-4F44-9252-CDE64497D195}"/>
    <cellStyle name="Total 13 5 2 2 2" xfId="11857" xr:uid="{DA87C541-EB0B-47C0-8B74-6B620BF60953}"/>
    <cellStyle name="Total 13 5 2 2 2 2" xfId="26965" xr:uid="{57071EAF-E55B-4062-8B7D-49581298DE1B}"/>
    <cellStyle name="Total 13 5 2 2 3" xfId="9229" xr:uid="{046B8F5C-0279-46D4-99B3-06CA5C403410}"/>
    <cellStyle name="Total 13 5 2 2 3 2" xfId="24337" xr:uid="{33FB810B-2B8E-4F08-A81A-2468F8F33474}"/>
    <cellStyle name="Total 13 5 2 2 4" xfId="20654" xr:uid="{B2A25E76-0472-4F3B-86A0-0CEE4EB97E4B}"/>
    <cellStyle name="Total 13 5 2 3" xfId="15133" xr:uid="{50B63ED5-3F8F-4B1C-B94A-C6F0FC7105C6}"/>
    <cellStyle name="Total 13 5 2 3 2" xfId="30241" xr:uid="{C918101B-B366-48E7-9131-46FB8065ED43}"/>
    <cellStyle name="Total 13 5 2 4" xfId="18017" xr:uid="{13338EEF-A57F-40DC-8A26-7DE6D6FE2E39}"/>
    <cellStyle name="Total 13 5 3" xfId="3212" xr:uid="{54F2D03F-6B12-4638-8B01-A53B8ACC3BA4}"/>
    <cellStyle name="Total 13 5 3 2" xfId="5849" xr:uid="{D6DBBB95-BB1E-429B-8AC3-D030D820FAF2}"/>
    <cellStyle name="Total 13 5 3 2 2" xfId="12160" xr:uid="{332EDF02-7A79-4F6E-9296-F4C2AC873BF5}"/>
    <cellStyle name="Total 13 5 3 2 2 2" xfId="27268" xr:uid="{D377C24F-A4CD-4F84-AD48-82815E52F2FF}"/>
    <cellStyle name="Total 13 5 3 2 3" xfId="13999" xr:uid="{243D0E4A-A562-43F3-AE18-3A3FBDF7EE8A}"/>
    <cellStyle name="Total 13 5 3 2 3 2" xfId="29107" xr:uid="{B789F56B-88D1-4E37-81BC-06F41831F725}"/>
    <cellStyle name="Total 13 5 3 2 4" xfId="20957" xr:uid="{C2CFB2E9-55B4-4D89-9D8A-43B69C0EE4DF}"/>
    <cellStyle name="Total 13 5 3 3" xfId="9594" xr:uid="{9ADA119B-E2CC-45C0-A817-B874FC83557F}"/>
    <cellStyle name="Total 13 5 3 3 2" xfId="24702" xr:uid="{DE0FACF3-BBFA-464B-B729-7B56AD90CD48}"/>
    <cellStyle name="Total 13 5 3 4" xfId="16128" xr:uid="{13155DD7-A445-4B6F-98AC-922B5BE044EB}"/>
    <cellStyle name="Total 13 5 3 4 2" xfId="31236" xr:uid="{FFC61C74-D22E-451B-BDEE-A80DCF6E5234}"/>
    <cellStyle name="Total 13 5 3 5" xfId="18320" xr:uid="{8A197EEB-D0A3-46B6-B2AB-703258E6D9E9}"/>
    <cellStyle name="Total 13 5 4" xfId="3538" xr:uid="{8335CFDB-6BA1-4CD1-B6FB-68AD26A4A518}"/>
    <cellStyle name="Total 13 5 4 2" xfId="6175" xr:uid="{E5C03418-C058-47F8-BBCC-D73E75FA705C}"/>
    <cellStyle name="Total 13 5 4 2 2" xfId="12486" xr:uid="{4F4719F9-8052-4F19-B28D-21F063D1F935}"/>
    <cellStyle name="Total 13 5 4 2 2 2" xfId="27594" xr:uid="{ACEF3A8E-0DF6-4E03-8607-6278D9D3E20B}"/>
    <cellStyle name="Total 13 5 4 2 3" xfId="15336" xr:uid="{7B32DA0C-FB97-4DD5-8E09-CC6E608333E1}"/>
    <cellStyle name="Total 13 5 4 2 3 2" xfId="30444" xr:uid="{5B1B3F7A-548C-4914-A959-FA679623DAB1}"/>
    <cellStyle name="Total 13 5 4 2 4" xfId="21283" xr:uid="{F5FB8819-E511-4A02-B084-220B4E88402A}"/>
    <cellStyle name="Total 13 5 4 3" xfId="9920" xr:uid="{E26DB96D-86B3-4D66-8853-676CD48F4A92}"/>
    <cellStyle name="Total 13 5 4 3 2" xfId="25028" xr:uid="{A4292E0B-E163-4DC3-BEC1-D0AA5BA58298}"/>
    <cellStyle name="Total 13 5 4 4" xfId="13993" xr:uid="{9C644D84-5891-4E28-BC0F-87186F8BB1D0}"/>
    <cellStyle name="Total 13 5 4 4 2" xfId="29101" xr:uid="{BA897971-5711-40E1-8BFC-BA908EFD2CA7}"/>
    <cellStyle name="Total 13 5 4 5" xfId="18646" xr:uid="{1CC2B658-BF53-4681-91A9-847FE48CF160}"/>
    <cellStyle name="Total 13 5 5" xfId="3844" xr:uid="{6DF10A0C-E297-460A-9943-17E54DC8279B}"/>
    <cellStyle name="Total 13 5 5 2" xfId="6481" xr:uid="{43848A47-4A4B-41F9-94D6-F699B33AA379}"/>
    <cellStyle name="Total 13 5 5 2 2" xfId="12792" xr:uid="{2909E3FE-1E82-488E-ACB5-9C6CEC3EF2AB}"/>
    <cellStyle name="Total 13 5 5 2 2 2" xfId="27900" xr:uid="{D834A59B-69B0-447B-A5FE-F794051632C4}"/>
    <cellStyle name="Total 13 5 5 2 3" xfId="15858" xr:uid="{A93CAC03-E7FF-46EE-8D49-DEFE143FA883}"/>
    <cellStyle name="Total 13 5 5 2 3 2" xfId="30966" xr:uid="{BB35A1D1-9EEA-4642-BB5B-710D12D6EFED}"/>
    <cellStyle name="Total 13 5 5 2 4" xfId="21589" xr:uid="{90F6BC93-E787-4635-B164-0D61F6939701}"/>
    <cellStyle name="Total 13 5 5 3" xfId="10226" xr:uid="{DB11D0DA-C887-401F-B94E-5FD38F228BAB}"/>
    <cellStyle name="Total 13 5 5 3 2" xfId="25334" xr:uid="{A916E103-FA79-4A3E-B032-9068999A1861}"/>
    <cellStyle name="Total 13 5 5 4" xfId="9189" xr:uid="{505B6806-E1A4-4B9B-90E1-818B2CE34D0C}"/>
    <cellStyle name="Total 13 5 5 4 2" xfId="24297" xr:uid="{25DF8B08-6105-4591-800F-CA828B2A8F36}"/>
    <cellStyle name="Total 13 5 5 5" xfId="18952" xr:uid="{365A35D9-C58F-4EAA-9864-07A9E4293092}"/>
    <cellStyle name="Total 13 5 6" xfId="4226" xr:uid="{4F663BF4-844C-454B-8001-B58D215E42E6}"/>
    <cellStyle name="Total 13 5 6 2" xfId="6863" xr:uid="{42D9A95B-5A30-4AB8-A6D1-937E9304D086}"/>
    <cellStyle name="Total 13 5 6 2 2" xfId="13174" xr:uid="{E21D6A74-1CFF-46BA-B645-7643CAB9C9C7}"/>
    <cellStyle name="Total 13 5 6 2 2 2" xfId="28282" xr:uid="{2FC56E7C-BC7F-401E-90FD-071C58F13E10}"/>
    <cellStyle name="Total 13 5 6 2 3" xfId="16843" xr:uid="{77DC7F1D-C9CD-4980-B8C1-763763CA6425}"/>
    <cellStyle name="Total 13 5 6 2 3 2" xfId="31951" xr:uid="{39BDD49F-3071-4127-8713-5F6DE7FF50F8}"/>
    <cellStyle name="Total 13 5 6 2 4" xfId="21971" xr:uid="{3771365E-132C-4D7B-A49F-ADA1C5DF8940}"/>
    <cellStyle name="Total 13 5 6 3" xfId="10608" xr:uid="{5FE92A92-14F8-4D69-ABA0-AFE4FE4F328D}"/>
    <cellStyle name="Total 13 5 6 3 2" xfId="25716" xr:uid="{AB3B51DA-8BA9-4532-872F-332B8BFBA5AB}"/>
    <cellStyle name="Total 13 5 6 4" xfId="7838" xr:uid="{B9A5E6AC-BFCB-4BE6-861D-C0783DE2B6A1}"/>
    <cellStyle name="Total 13 5 6 4 2" xfId="22946" xr:uid="{882499A0-78E5-4295-A229-E1974BBB65AB}"/>
    <cellStyle name="Total 13 5 6 5" xfId="19334" xr:uid="{8F90264E-5FF7-4C0B-8CA3-EBA41C79A88A}"/>
    <cellStyle name="Total 13 5 7" xfId="4791" xr:uid="{A2B2CAD0-96DB-4A87-8F3B-25739315DE4F}"/>
    <cellStyle name="Total 13 5 7 2" xfId="11173" xr:uid="{615C7E39-B8F7-4773-A289-0EB0278A5E16}"/>
    <cellStyle name="Total 13 5 7 2 2" xfId="26281" xr:uid="{19C90292-2747-4EB1-8737-69BE512A252A}"/>
    <cellStyle name="Total 13 5 7 3" xfId="7616" xr:uid="{92E2C52E-90DA-4CE5-B4C5-922CB2F5691C}"/>
    <cellStyle name="Total 13 5 7 3 2" xfId="22724" xr:uid="{D3B6B361-0872-4205-8089-78CD56DC8A29}"/>
    <cellStyle name="Total 13 5 7 4" xfId="19899" xr:uid="{3A3DFA2F-78E1-4DE5-8C8C-4A1DC496B011}"/>
    <cellStyle name="Total 13 5 8" xfId="8652" xr:uid="{C250FF93-8A2C-4061-A9D6-3F06229E4AAF}"/>
    <cellStyle name="Total 13 5 8 2" xfId="23760" xr:uid="{FD30AB7D-9BCB-452C-A22C-35B8D9E6FF0D}"/>
    <cellStyle name="Total 13 5 9" xfId="7215" xr:uid="{9AA15DE6-714A-4C6F-B6B5-4B0413552F3D}"/>
    <cellStyle name="Total 13 5 9 2" xfId="22323" xr:uid="{59396F1E-4F79-4871-81BB-C2F2309789CF}"/>
    <cellStyle name="Total 14" xfId="1778" xr:uid="{00000000-0005-0000-0000-0000F2060000}"/>
    <cellStyle name="Total 14 2" xfId="1949" xr:uid="{F19A910C-A487-4CC2-B73F-35480F32A5EE}"/>
    <cellStyle name="Total 14 2 10" xfId="8450" xr:uid="{23570F16-CEB2-4C1F-B73B-CCF4E1A94EAD}"/>
    <cellStyle name="Total 14 2 10 2" xfId="23558" xr:uid="{6E6AEC84-C96A-4AC5-A3FF-DA1ABF7EA8A3}"/>
    <cellStyle name="Total 14 2 11" xfId="15936" xr:uid="{95F719A4-C57A-49EE-B012-1DBC73E40C8C}"/>
    <cellStyle name="Total 14 2 11 2" xfId="31044" xr:uid="{379D61F0-73B1-4272-9BD6-9EAA5AB50B4D}"/>
    <cellStyle name="Total 14 2 12" xfId="15798" xr:uid="{340248FC-D32B-4439-9D95-B53A7027FF10}"/>
    <cellStyle name="Total 14 2 12 2" xfId="30906" xr:uid="{4B15EC74-212A-4710-A8A4-05622C26ACD3}"/>
    <cellStyle name="Total 14 2 13" xfId="17174" xr:uid="{186EFDB5-C7B7-4C28-8DF5-6D33E7473996}"/>
    <cellStyle name="Total 14 2 2" xfId="2509" xr:uid="{366ACEA9-C761-4C89-B5A8-573916FBD867}"/>
    <cellStyle name="Total 14 2 2 2" xfId="5146" xr:uid="{7AE79A99-716C-4C7D-A456-634E511296AA}"/>
    <cellStyle name="Total 14 2 2 2 2" xfId="11510" xr:uid="{09B14472-EB94-438D-8533-C7B366140301}"/>
    <cellStyle name="Total 14 2 2 2 2 2" xfId="26618" xr:uid="{C900AC16-5A4C-43C3-9746-EC39433A049A}"/>
    <cellStyle name="Total 14 2 2 2 3" xfId="7535" xr:uid="{21441F6B-413A-490A-9E6C-CCCD3B3BDDC2}"/>
    <cellStyle name="Total 14 2 2 2 3 2" xfId="22643" xr:uid="{107BE10F-26AB-4940-9EDB-9D2AAF9A1C9A}"/>
    <cellStyle name="Total 14 2 2 2 4" xfId="20254" xr:uid="{6A4D7A4F-2168-4C9D-A336-B09E207BDF4E}"/>
    <cellStyle name="Total 14 2 2 3" xfId="8976" xr:uid="{B7C6C202-12C8-4D30-9311-F6C35298E968}"/>
    <cellStyle name="Total 14 2 2 3 2" xfId="24084" xr:uid="{90442E83-50F6-4428-8A12-1742120AFB37}"/>
    <cellStyle name="Total 14 2 3" xfId="2725" xr:uid="{797C1F71-9C4D-4E54-8674-06A0767C499B}"/>
    <cellStyle name="Total 14 2 3 2" xfId="5362" xr:uid="{C5044272-1AE6-40F2-BC07-44523626B60D}"/>
    <cellStyle name="Total 14 2 3 2 2" xfId="11711" xr:uid="{7FAFBDE4-AF38-4103-8C13-A037F99AD874}"/>
    <cellStyle name="Total 14 2 3 2 2 2" xfId="26819" xr:uid="{CAB8AAB6-DDBE-479C-BDDD-679DAEAF7D00}"/>
    <cellStyle name="Total 14 2 3 2 3" xfId="9292" xr:uid="{A9070144-D9E9-4B3A-8057-432F3BC56ADF}"/>
    <cellStyle name="Total 14 2 3 2 3 2" xfId="24400" xr:uid="{265B2570-9727-4DEB-821D-60E1C28F4F25}"/>
    <cellStyle name="Total 14 2 3 2 4" xfId="20470" xr:uid="{8DDBF2A0-B4FE-466D-87AE-8440922BB4C5}"/>
    <cellStyle name="Total 14 2 3 3" xfId="16395" xr:uid="{B6FA1FD1-7094-484A-B99E-BE84E09811B7}"/>
    <cellStyle name="Total 14 2 3 3 2" xfId="31503" xr:uid="{85D8FCC8-2657-47E3-AB48-45A0FA1EB627}"/>
    <cellStyle name="Total 14 2 3 4" xfId="17833" xr:uid="{ABA8C0C2-0C22-43F4-A033-CFAFBD7419EC}"/>
    <cellStyle name="Total 14 2 4" xfId="3028" xr:uid="{72F7AC58-E6BE-4CA5-B262-058A5C421CB2}"/>
    <cellStyle name="Total 14 2 4 2" xfId="5665" xr:uid="{F42BB4D2-8298-4C03-9F3B-F8D9B29863F2}"/>
    <cellStyle name="Total 14 2 4 2 2" xfId="11976" xr:uid="{C207E387-DF7C-46CB-B8AB-81708EF99528}"/>
    <cellStyle name="Total 14 2 4 2 2 2" xfId="27084" xr:uid="{4ED0362F-386E-49CD-9A1F-2FA778C28097}"/>
    <cellStyle name="Total 14 2 4 2 3" xfId="7292" xr:uid="{3546AD64-062E-42E5-94B7-49A1BD4FBF1F}"/>
    <cellStyle name="Total 14 2 4 2 3 2" xfId="22400" xr:uid="{AF37B096-307B-402F-8B80-88A6260AA8B0}"/>
    <cellStyle name="Total 14 2 4 2 4" xfId="20773" xr:uid="{E69C041D-DE3E-4A5A-883A-BEA5C58864B8}"/>
    <cellStyle name="Total 14 2 4 3" xfId="9410" xr:uid="{D9FBF8EE-F326-40FF-BBBF-B82396790BA9}"/>
    <cellStyle name="Total 14 2 4 3 2" xfId="24518" xr:uid="{EA7387BF-A54F-41F9-8936-6F8D352E9866}"/>
    <cellStyle name="Total 14 2 4 4" xfId="16245" xr:uid="{D9FF220E-EC9C-49A6-98E6-B43524A7493D}"/>
    <cellStyle name="Total 14 2 4 4 2" xfId="31353" xr:uid="{2F3AD993-7916-4B6E-9217-CB31BC65C005}"/>
    <cellStyle name="Total 14 2 4 5" xfId="18136" xr:uid="{313789FC-B50E-427C-8BEC-A532DD36BEE6}"/>
    <cellStyle name="Total 14 2 5" xfId="3354" xr:uid="{A2E54920-9557-49E0-9B24-0B8148469375}"/>
    <cellStyle name="Total 14 2 5 2" xfId="5991" xr:uid="{31A20775-7B8E-491A-99B2-7904564B2C6C}"/>
    <cellStyle name="Total 14 2 5 2 2" xfId="12302" xr:uid="{CA6DFAAB-FE0C-4B50-9DCA-843CE8344038}"/>
    <cellStyle name="Total 14 2 5 2 2 2" xfId="27410" xr:uid="{00702CB2-9E0F-4514-A526-C408849501AE}"/>
    <cellStyle name="Total 14 2 5 2 3" xfId="7782" xr:uid="{9FCE80C2-E68C-4EBC-ADFE-245BC0E88954}"/>
    <cellStyle name="Total 14 2 5 2 3 2" xfId="22890" xr:uid="{FFDBA83D-7B4A-4A8F-A803-C1DA68B69913}"/>
    <cellStyle name="Total 14 2 5 2 4" xfId="21099" xr:uid="{F7E182D1-6830-4B50-BC7D-881D2B435E40}"/>
    <cellStyle name="Total 14 2 5 3" xfId="9736" xr:uid="{23093276-45B7-4843-8B4A-EBC0A9FB9C17}"/>
    <cellStyle name="Total 14 2 5 3 2" xfId="24844" xr:uid="{88F5DC30-2468-4D75-A333-FF7632ACF95A}"/>
    <cellStyle name="Total 14 2 5 4" xfId="16000" xr:uid="{DCF7290A-4818-4E42-BA73-3B43291FCD15}"/>
    <cellStyle name="Total 14 2 5 4 2" xfId="31108" xr:uid="{9EA3B1F6-CDDF-4C1C-BAD3-96CEA2B042EC}"/>
    <cellStyle name="Total 14 2 5 5" xfId="18462" xr:uid="{7CE2B2D6-5F0E-40EC-B123-27D75B45F1EA}"/>
    <cellStyle name="Total 14 2 6" xfId="3660" xr:uid="{42401F47-3B08-495F-9311-71A35763907C}"/>
    <cellStyle name="Total 14 2 6 2" xfId="6297" xr:uid="{6A165DBE-328D-4C52-A56E-064F6F388028}"/>
    <cellStyle name="Total 14 2 6 2 2" xfId="12608" xr:uid="{C4AFF48B-EC96-47BD-845B-C6B01D544C36}"/>
    <cellStyle name="Total 14 2 6 2 2 2" xfId="27716" xr:uid="{346698EC-82DF-4668-A109-28E0A37ADA12}"/>
    <cellStyle name="Total 14 2 6 2 3" xfId="7879" xr:uid="{EDE13BB7-D8F0-42BA-B053-50DFCF1A7427}"/>
    <cellStyle name="Total 14 2 6 2 3 2" xfId="22987" xr:uid="{851F1F78-2813-4628-A37A-D68B08764AE1}"/>
    <cellStyle name="Total 14 2 6 2 4" xfId="21405" xr:uid="{3EE73B1E-CAD2-4D79-AB9C-E634570DD77F}"/>
    <cellStyle name="Total 14 2 6 3" xfId="10042" xr:uid="{67B8CA55-8D7A-4164-BE39-62D03CBC2E66}"/>
    <cellStyle name="Total 14 2 6 3 2" xfId="25150" xr:uid="{D9927ACE-EE73-47B5-84C7-39926CD77860}"/>
    <cellStyle name="Total 14 2 6 4" xfId="15003" xr:uid="{792A4750-16B2-4897-8859-2912A7A0F07E}"/>
    <cellStyle name="Total 14 2 6 4 2" xfId="30111" xr:uid="{45D93D3A-1E54-4EBE-AC55-CE178F4D3315}"/>
    <cellStyle name="Total 14 2 6 5" xfId="18768" xr:uid="{959E51AB-E931-4243-ACB3-B057491E1865}"/>
    <cellStyle name="Total 14 2 7" xfId="4021" xr:uid="{7EA67663-D7AE-4AE9-84AB-EC38AC3BD4F1}"/>
    <cellStyle name="Total 14 2 7 2" xfId="6658" xr:uid="{4B438B69-2B2B-4556-8A7E-225BD271D251}"/>
    <cellStyle name="Total 14 2 7 2 2" xfId="12969" xr:uid="{9041BBA7-95ED-4032-BBE8-9A95A3E0CDC4}"/>
    <cellStyle name="Total 14 2 7 2 2 2" xfId="28077" xr:uid="{976B9CCF-70C1-49FC-8638-DAE17B0B01D9}"/>
    <cellStyle name="Total 14 2 7 2 3" xfId="16659" xr:uid="{96223ABB-3530-48E8-A110-037F836F4FB7}"/>
    <cellStyle name="Total 14 2 7 2 3 2" xfId="31767" xr:uid="{0D7308CD-120C-4A3A-A289-54E8F7759D3C}"/>
    <cellStyle name="Total 14 2 7 2 4" xfId="21766" xr:uid="{AD84AC7B-C277-4BD6-AA26-6E81D7532AF7}"/>
    <cellStyle name="Total 14 2 7 3" xfId="10403" xr:uid="{E4544075-4DC7-48F8-B1B8-98A0095CA09C}"/>
    <cellStyle name="Total 14 2 7 3 2" xfId="25511" xr:uid="{BD460ED0-AA85-4F01-8CEC-85900F2D1773}"/>
    <cellStyle name="Total 14 2 7 4" xfId="11802" xr:uid="{669A2822-9E61-4A74-A0F8-7CE56545B902}"/>
    <cellStyle name="Total 14 2 7 4 2" xfId="26910" xr:uid="{5617447C-9712-404E-8DC7-3FF694666D4E}"/>
    <cellStyle name="Total 14 2 7 5" xfId="19129" xr:uid="{11C40043-4F18-4125-8FFD-2670469D0A0C}"/>
    <cellStyle name="Total 14 2 8" xfId="4334" xr:uid="{1D64AAF4-700C-4DAF-842E-C86325C3F09C}"/>
    <cellStyle name="Total 14 2 8 2" xfId="6971" xr:uid="{7BFB4D42-DAC8-4909-96C0-43B58E21CFCC}"/>
    <cellStyle name="Total 14 2 8 2 2" xfId="13282" xr:uid="{F024B646-1F35-42FE-8151-EBD03DF08E4B}"/>
    <cellStyle name="Total 14 2 8 2 2 2" xfId="28390" xr:uid="{3C107B21-7AA9-492A-BA7E-E43BAA94D1EB}"/>
    <cellStyle name="Total 14 2 8 2 3" xfId="16946" xr:uid="{6D3048D3-4801-44E1-A815-88C10EEFF424}"/>
    <cellStyle name="Total 14 2 8 2 3 2" xfId="32054" xr:uid="{72C08305-E314-4C03-98CA-500A87CA24F5}"/>
    <cellStyle name="Total 14 2 8 2 4" xfId="22079" xr:uid="{22468A3E-E7BD-4A2C-BA3E-D919E0E6B35E}"/>
    <cellStyle name="Total 14 2 8 3" xfId="10716" xr:uid="{88CA9490-19C1-4354-89C1-98473E7F28F2}"/>
    <cellStyle name="Total 14 2 8 3 2" xfId="25824" xr:uid="{57A80273-21E9-41EC-A4B7-A684AA109CC6}"/>
    <cellStyle name="Total 14 2 8 4" xfId="8241" xr:uid="{0A82F90D-2FAD-44A4-A5CE-AFBA49549267}"/>
    <cellStyle name="Total 14 2 8 4 2" xfId="23349" xr:uid="{1B830FA2-7F9F-47F5-ACEC-AD472012C450}"/>
    <cellStyle name="Total 14 2 8 5" xfId="19442" xr:uid="{3104F287-84A2-459F-B459-66E979F8CBF5}"/>
    <cellStyle name="Total 14 2 9" xfId="4586" xr:uid="{942B964D-546B-49C2-A25F-22C42567044E}"/>
    <cellStyle name="Total 14 2 9 2" xfId="10968" xr:uid="{B41C35DF-0D00-4E58-BEDE-49434B04132A}"/>
    <cellStyle name="Total 14 2 9 2 2" xfId="26076" xr:uid="{2E57529E-4D0A-440E-81CE-987AEF19E168}"/>
    <cellStyle name="Total 14 2 9 3" xfId="15631" xr:uid="{39E74BE7-FD41-45DA-9056-57FC2B4AEF67}"/>
    <cellStyle name="Total 14 2 9 3 2" xfId="30739" xr:uid="{D62FE586-B13B-4032-BCAF-C82BDF97E5D2}"/>
    <cellStyle name="Total 14 2 9 4" xfId="19694" xr:uid="{70B43BCC-D7A1-48B8-A7E6-6023E9F979E8}"/>
    <cellStyle name="Total 14 3" xfId="1978" xr:uid="{EBF3DA12-3F7C-441B-BC3D-FFA3B4083F58}"/>
    <cellStyle name="Total 14 3 10" xfId="8476" xr:uid="{504D2E06-0677-4AEF-971E-B4BC95934ABE}"/>
    <cellStyle name="Total 14 3 10 2" xfId="23584" xr:uid="{C4372189-3758-4D83-A502-E0327700A607}"/>
    <cellStyle name="Total 14 3 11" xfId="15603" xr:uid="{FCA148BE-0FB2-413F-B4FA-107DA334391A}"/>
    <cellStyle name="Total 14 3 11 2" xfId="30711" xr:uid="{3168B806-D018-422E-9DE2-5D5470BF0A1B}"/>
    <cellStyle name="Total 14 3 12" xfId="15261" xr:uid="{1D217338-12E1-44B2-AB66-15E7287DDA3B}"/>
    <cellStyle name="Total 14 3 12 2" xfId="30369" xr:uid="{9BFF1B2D-1A46-499D-ADA5-35D1EBDF3554}"/>
    <cellStyle name="Total 14 3 13" xfId="17203" xr:uid="{10C39731-0AFC-44BD-82A8-E78EA21707B1}"/>
    <cellStyle name="Total 14 3 2" xfId="2538" xr:uid="{3FEBC683-1224-4526-881F-7FC89631EA71}"/>
    <cellStyle name="Total 14 3 2 2" xfId="5175" xr:uid="{D762FF86-81F8-4C50-B58A-531F2ACAC7C5}"/>
    <cellStyle name="Total 14 3 2 2 2" xfId="11539" xr:uid="{1F3E2476-9189-49D2-9C48-21BD8C917C1D}"/>
    <cellStyle name="Total 14 3 2 2 2 2" xfId="26647" xr:uid="{39E71643-17F7-42F8-97B1-5BF8113F4CB4}"/>
    <cellStyle name="Total 14 3 2 2 3" xfId="14960" xr:uid="{76663AE5-DACD-4423-8A4F-279928F7A9FD}"/>
    <cellStyle name="Total 14 3 2 2 3 2" xfId="30068" xr:uid="{C1D2F1DB-60CA-4E92-99E6-75C01EFA6888}"/>
    <cellStyle name="Total 14 3 2 2 4" xfId="20283" xr:uid="{6ACB7B1C-B1DD-4E6E-8A2C-317A81290CD8}"/>
    <cellStyle name="Total 14 3 2 3" xfId="9005" xr:uid="{69288549-6913-4C28-A83A-CED987332BCE}"/>
    <cellStyle name="Total 14 3 2 3 2" xfId="24113" xr:uid="{614BE8CF-840E-4832-89E9-C2B72298B27E}"/>
    <cellStyle name="Total 14 3 3" xfId="2740" xr:uid="{95FEC4C0-1A2E-4BD3-BF04-A9E845CB2939}"/>
    <cellStyle name="Total 14 3 3 2" xfId="5377" xr:uid="{D6DEE13F-5565-481E-8829-522F99A6B538}"/>
    <cellStyle name="Total 14 3 3 2 2" xfId="11726" xr:uid="{8DC5BF8E-766D-4303-9971-5EF3D8F4EC6D}"/>
    <cellStyle name="Total 14 3 3 2 2 2" xfId="26834" xr:uid="{6107035B-44EE-4D19-8AC2-3D7B2A1101CF}"/>
    <cellStyle name="Total 14 3 3 2 3" xfId="7868" xr:uid="{87C64689-992B-4A05-BDA5-12DA4BE3689D}"/>
    <cellStyle name="Total 14 3 3 2 3 2" xfId="22976" xr:uid="{8F68F764-631B-446B-A176-907E2879D4E1}"/>
    <cellStyle name="Total 14 3 3 2 4" xfId="20485" xr:uid="{46D34624-2610-4E01-A348-8CE64E735D68}"/>
    <cellStyle name="Total 14 3 3 3" xfId="13865" xr:uid="{492A887A-B89D-4909-96C4-0A14DFA85737}"/>
    <cellStyle name="Total 14 3 3 3 2" xfId="28973" xr:uid="{22FFBE8A-3A6B-4017-A629-99DB00BAC650}"/>
    <cellStyle name="Total 14 3 3 4" xfId="17848" xr:uid="{FCC55498-7E60-4E69-93A6-07F5B864A67B}"/>
    <cellStyle name="Total 14 3 4" xfId="3043" xr:uid="{FF143FBB-5761-4AEA-B39B-2B7BF673B007}"/>
    <cellStyle name="Total 14 3 4 2" xfId="5680" xr:uid="{74153484-2E26-42B4-B42F-1F16A60A0366}"/>
    <cellStyle name="Total 14 3 4 2 2" xfId="11991" xr:uid="{188F4DCB-D2F7-4D4C-B5AA-C6DBBC468DDA}"/>
    <cellStyle name="Total 14 3 4 2 2 2" xfId="27099" xr:uid="{E49269B4-F8A9-4FA3-878D-3B2EB5A57C28}"/>
    <cellStyle name="Total 14 3 4 2 3" xfId="14329" xr:uid="{F9D82389-8A66-4298-9A28-D45A0C9D0B99}"/>
    <cellStyle name="Total 14 3 4 2 3 2" xfId="29437" xr:uid="{54F9139F-69EC-4B56-AB1D-CC066CBC3D6A}"/>
    <cellStyle name="Total 14 3 4 2 4" xfId="20788" xr:uid="{77D25AC1-40B9-4A6B-A077-B444B2E25AC9}"/>
    <cellStyle name="Total 14 3 4 3" xfId="9425" xr:uid="{E440B1ED-B242-4ABA-82F8-32FBE91A89C9}"/>
    <cellStyle name="Total 14 3 4 3 2" xfId="24533" xr:uid="{275F28F5-63B6-4E60-9E12-373E0AD2E29E}"/>
    <cellStyle name="Total 14 3 4 4" xfId="7877" xr:uid="{C52C1528-AFC2-4F3C-8A00-3AFD2CAAD490}"/>
    <cellStyle name="Total 14 3 4 4 2" xfId="22985" xr:uid="{9C90C56E-4416-46E1-A919-89C245FFD302}"/>
    <cellStyle name="Total 14 3 4 5" xfId="18151" xr:uid="{2F1BAFE3-7E62-49BC-80A8-536DB927800C}"/>
    <cellStyle name="Total 14 3 5" xfId="3369" xr:uid="{0309B913-9A2F-4FED-9EA9-B63057C493B5}"/>
    <cellStyle name="Total 14 3 5 2" xfId="6006" xr:uid="{58C4B7A1-7787-417B-BA02-DBA722FDEB7A}"/>
    <cellStyle name="Total 14 3 5 2 2" xfId="12317" xr:uid="{2943D39E-9A73-4EF5-8019-8E77E07312CE}"/>
    <cellStyle name="Total 14 3 5 2 2 2" xfId="27425" xr:uid="{BA97EF45-A4AD-46F7-B191-43D4B4F52F06}"/>
    <cellStyle name="Total 14 3 5 2 3" xfId="8138" xr:uid="{B706EAA2-B6C4-4E2B-94DE-574A9F6CCBEF}"/>
    <cellStyle name="Total 14 3 5 2 3 2" xfId="23246" xr:uid="{B46FDDBC-B85A-40D6-AE59-F7F05F8AB762}"/>
    <cellStyle name="Total 14 3 5 2 4" xfId="21114" xr:uid="{625734B6-3843-49E8-A82C-3DD161C9A179}"/>
    <cellStyle name="Total 14 3 5 3" xfId="9751" xr:uid="{1EB051B5-24A7-4542-898A-BAC3BE81AF0C}"/>
    <cellStyle name="Total 14 3 5 3 2" xfId="24859" xr:uid="{F274D34F-68A6-4A41-8D86-C9F7F8B0C071}"/>
    <cellStyle name="Total 14 3 5 4" xfId="14270" xr:uid="{281BE468-6463-4B82-82B9-146F68610655}"/>
    <cellStyle name="Total 14 3 5 4 2" xfId="29378" xr:uid="{DD1E186B-3869-42AC-B2F9-49A55610113D}"/>
    <cellStyle name="Total 14 3 5 5" xfId="18477" xr:uid="{D428E71E-82CD-4AD6-9106-026F07C8C664}"/>
    <cellStyle name="Total 14 3 6" xfId="3675" xr:uid="{D5A277C3-2759-4E0D-A794-5F4DAD795C19}"/>
    <cellStyle name="Total 14 3 6 2" xfId="6312" xr:uid="{3290F0BE-A118-4BAC-9803-1DA389206479}"/>
    <cellStyle name="Total 14 3 6 2 2" xfId="12623" xr:uid="{9E2C730C-AE9A-4F7E-9CA3-13C47433933B}"/>
    <cellStyle name="Total 14 3 6 2 2 2" xfId="27731" xr:uid="{A42D1588-3E2A-4613-928C-300935DADAB7}"/>
    <cellStyle name="Total 14 3 6 2 3" xfId="13494" xr:uid="{DACCA285-E7D0-4FE6-9E96-E47AD3F3F4E5}"/>
    <cellStyle name="Total 14 3 6 2 3 2" xfId="28602" xr:uid="{FC9F110F-CA21-4F2C-8193-9A6D972D234E}"/>
    <cellStyle name="Total 14 3 6 2 4" xfId="21420" xr:uid="{30BE968A-6CCD-4BD6-83E4-AE4027BB93D9}"/>
    <cellStyle name="Total 14 3 6 3" xfId="10057" xr:uid="{FC4A25DF-C8A6-4F11-BD2F-F63D8E7430BF}"/>
    <cellStyle name="Total 14 3 6 3 2" xfId="25165" xr:uid="{AC233997-0611-47E8-8E9E-7188EBCB46AA}"/>
    <cellStyle name="Total 14 3 6 4" xfId="15890" xr:uid="{38C4D7EC-D110-4A2C-91E0-6FC56F31B24E}"/>
    <cellStyle name="Total 14 3 6 4 2" xfId="30998" xr:uid="{631119D4-740A-4138-94B9-80EF60601193}"/>
    <cellStyle name="Total 14 3 6 5" xfId="18783" xr:uid="{00A5B1E7-3799-4CDC-8D30-5BD01A8E64F6}"/>
    <cellStyle name="Total 14 3 7" xfId="4050" xr:uid="{9D218B8D-39C9-48D6-BF54-0406BBB7C4E1}"/>
    <cellStyle name="Total 14 3 7 2" xfId="6687" xr:uid="{27452B2F-6D52-4D95-8CC7-50D637E24330}"/>
    <cellStyle name="Total 14 3 7 2 2" xfId="12998" xr:uid="{6269CFF6-0B59-40E7-8F4A-4137935BE32D}"/>
    <cellStyle name="Total 14 3 7 2 2 2" xfId="28106" xr:uid="{5DA83407-6E12-4CE2-9CCD-2201E90B71AF}"/>
    <cellStyle name="Total 14 3 7 2 3" xfId="16674" xr:uid="{5664D5CB-4AA7-423D-86D1-0C1542524DF0}"/>
    <cellStyle name="Total 14 3 7 2 3 2" xfId="31782" xr:uid="{63FFAF73-9198-496A-AD4F-19D40288C7FB}"/>
    <cellStyle name="Total 14 3 7 2 4" xfId="21795" xr:uid="{2FBE7924-A072-4979-A425-2FEE6D59C566}"/>
    <cellStyle name="Total 14 3 7 3" xfId="10432" xr:uid="{17F1D927-1C30-4034-902C-C40ABCC881DA}"/>
    <cellStyle name="Total 14 3 7 3 2" xfId="25540" xr:uid="{28C00683-8994-43E0-AE6D-D74874587F3A}"/>
    <cellStyle name="Total 14 3 7 4" xfId="13722" xr:uid="{F5F57806-9680-4982-A809-882EFDD5738D}"/>
    <cellStyle name="Total 14 3 7 4 2" xfId="28830" xr:uid="{7D949D2F-43CC-49A2-96C0-C92DFC271CA9}"/>
    <cellStyle name="Total 14 3 7 5" xfId="19158" xr:uid="{7875EF98-C9F2-4DCC-913F-58BD23709C9D}"/>
    <cellStyle name="Total 14 3 8" xfId="4349" xr:uid="{0FCDE3E3-8CDF-48AF-B237-4572ADA5FB7C}"/>
    <cellStyle name="Total 14 3 8 2" xfId="6986" xr:uid="{238301B7-197C-49D0-82C5-8EC571FC1EFE}"/>
    <cellStyle name="Total 14 3 8 2 2" xfId="13297" xr:uid="{B20708D3-9047-44FF-9730-F37C8A72D737}"/>
    <cellStyle name="Total 14 3 8 2 2 2" xfId="28405" xr:uid="{ABD250CB-7768-4F11-B0F8-77BAC2C79697}"/>
    <cellStyle name="Total 14 3 8 2 3" xfId="16961" xr:uid="{B96910FB-0D37-4BE9-A102-0200212C5338}"/>
    <cellStyle name="Total 14 3 8 2 3 2" xfId="32069" xr:uid="{6704D087-835D-44F3-B3CC-339445F6DA59}"/>
    <cellStyle name="Total 14 3 8 2 4" xfId="22094" xr:uid="{D7A93FC3-A4FA-412B-B9F6-88555A5954C4}"/>
    <cellStyle name="Total 14 3 8 3" xfId="10731" xr:uid="{EDE90BB2-749F-473B-834E-848DAD9A43E9}"/>
    <cellStyle name="Total 14 3 8 3 2" xfId="25839" xr:uid="{2BAEE52F-71DE-43CA-B845-631D4250E26F}"/>
    <cellStyle name="Total 14 3 8 4" xfId="13841" xr:uid="{643D3BED-32B5-41D3-A30F-5D0B2496C723}"/>
    <cellStyle name="Total 14 3 8 4 2" xfId="28949" xr:uid="{035557BB-536A-48AF-85F2-86F402E69558}"/>
    <cellStyle name="Total 14 3 8 5" xfId="19457" xr:uid="{F73DE74F-7C98-4FA9-A7E2-8132E9AA3F48}"/>
    <cellStyle name="Total 14 3 9" xfId="4615" xr:uid="{38155D85-995C-4E8D-AE14-268F769CA77E}"/>
    <cellStyle name="Total 14 3 9 2" xfId="10997" xr:uid="{626BC0FD-C4E0-4458-AFEF-A41CA551D3CF}"/>
    <cellStyle name="Total 14 3 9 2 2" xfId="26105" xr:uid="{19C51359-4E41-461A-BDA3-B3645B86BBA5}"/>
    <cellStyle name="Total 14 3 9 3" xfId="16228" xr:uid="{611EE7F1-E25A-45E2-9A84-4A623D0E85D9}"/>
    <cellStyle name="Total 14 3 9 3 2" xfId="31336" xr:uid="{7F08E310-42BC-41EA-8D7B-EE14C059960B}"/>
    <cellStyle name="Total 14 3 9 4" xfId="19723" xr:uid="{754D0532-553A-4ED8-9080-C23868017D07}"/>
    <cellStyle name="Total 14 4" xfId="2140" xr:uid="{48519EA9-2600-45A2-94BA-C5282877A933}"/>
    <cellStyle name="Total 14 4 10" xfId="7113" xr:uid="{CFA7ECD5-8EF1-4923-B7C1-B0BAFC99E95C}"/>
    <cellStyle name="Total 14 4 10 2" xfId="22221" xr:uid="{B0FE4EA2-E2E8-4779-9EE6-9D3A71F0DF35}"/>
    <cellStyle name="Total 14 4 11" xfId="14549" xr:uid="{322B6FA3-14C7-4528-A2F1-EFC933147EC8}"/>
    <cellStyle name="Total 14 4 11 2" xfId="29657" xr:uid="{E1BC5CA6-4D15-4663-A59B-67AEC5568374}"/>
    <cellStyle name="Total 14 4 12" xfId="17365" xr:uid="{307C2EB4-ECCB-41C1-B0C8-FF97FF0C5410}"/>
    <cellStyle name="Total 14 4 2" xfId="2630" xr:uid="{FE348F18-1741-4DF1-BF94-8CF9CB32FC87}"/>
    <cellStyle name="Total 14 4 2 2" xfId="5267" xr:uid="{A28D9053-7C50-4CC3-B206-8CDBBDDF93AA}"/>
    <cellStyle name="Total 14 4 2 2 2" xfId="11631" xr:uid="{377FFFAA-68E7-48A9-B2B6-BF5B2BC8EB4A}"/>
    <cellStyle name="Total 14 4 2 2 2 2" xfId="26739" xr:uid="{0166A47E-EA70-49B7-A58B-DD5865C21D89}"/>
    <cellStyle name="Total 14 4 2 2 3" xfId="16442" xr:uid="{EAA4F8BB-49A2-489F-9BC1-BA5DC3D6E034}"/>
    <cellStyle name="Total 14 4 2 2 3 2" xfId="31550" xr:uid="{5BE88F93-3FFF-4CC8-A79D-E3D1B176511A}"/>
    <cellStyle name="Total 14 4 2 2 4" xfId="20375" xr:uid="{B6DD7072-321D-4429-BC5C-7975C5B057F1}"/>
    <cellStyle name="Total 14 4 2 3" xfId="9097" xr:uid="{8E3F53E4-2825-4D4A-845C-A488F4CF0D40}"/>
    <cellStyle name="Total 14 4 2 3 2" xfId="24205" xr:uid="{117D16D7-74DB-4756-A338-83DE56E8B1FD}"/>
    <cellStyle name="Total 14 4 2 4" xfId="7177" xr:uid="{6353B0C0-D4E2-45B0-B588-6369BC9FC699}"/>
    <cellStyle name="Total 14 4 2 4 2" xfId="22285" xr:uid="{523EEA1A-8A68-4D61-BEBF-FA65D8A78D45}"/>
    <cellStyle name="Total 14 4 2 5" xfId="16299" xr:uid="{791CE4B5-7CA3-4734-A742-BF631DC42A35}"/>
    <cellStyle name="Total 14 4 2 5 2" xfId="31407" xr:uid="{7B6E81D2-F30E-44D9-8F9F-FE7BABB42174}"/>
    <cellStyle name="Total 14 4 2 6" xfId="17738" xr:uid="{280F05FC-81F9-4B39-810C-647E510DF396}"/>
    <cellStyle name="Total 14 4 3" xfId="2895" xr:uid="{A71F21E6-9099-469A-9063-B0E5F94769FD}"/>
    <cellStyle name="Total 14 4 3 2" xfId="5532" xr:uid="{92090DA8-7CB2-45A4-9435-469FB0C30B13}"/>
    <cellStyle name="Total 14 4 3 2 2" xfId="11843" xr:uid="{F9D79B89-FBA2-4148-9334-196F45031B54}"/>
    <cellStyle name="Total 14 4 3 2 2 2" xfId="26951" xr:uid="{85DB13E9-5A50-49C4-B8C0-25F98B4BA416}"/>
    <cellStyle name="Total 14 4 3 2 3" xfId="16042" xr:uid="{072CDD3A-7B85-4444-BF92-82628559D72B}"/>
    <cellStyle name="Total 14 4 3 2 3 2" xfId="31150" xr:uid="{CF2796DC-EFF3-46E0-9863-3462F0D67EF3}"/>
    <cellStyle name="Total 14 4 3 2 4" xfId="20640" xr:uid="{25D5CE76-1B85-48C8-919D-F763906E0145}"/>
    <cellStyle name="Total 14 4 3 3" xfId="15183" xr:uid="{EC3ECED3-B12F-4CFA-B60C-C269D2D20A98}"/>
    <cellStyle name="Total 14 4 3 3 2" xfId="30291" xr:uid="{7CFEA186-AA79-48C8-B595-8BA6159FCA1F}"/>
    <cellStyle name="Total 14 4 3 4" xfId="18003" xr:uid="{EDA321EC-062C-492C-896A-61774D89FE5A}"/>
    <cellStyle name="Total 14 4 4" xfId="3198" xr:uid="{F7700CFA-8E85-41B7-A715-F7F0BC1D6A50}"/>
    <cellStyle name="Total 14 4 4 2" xfId="5835" xr:uid="{E6C0E916-C66B-4719-9BF5-74FB30AB5364}"/>
    <cellStyle name="Total 14 4 4 2 2" xfId="12146" xr:uid="{2DBD6AA8-DA2A-4B1E-AFBC-FEEF26E59AD7}"/>
    <cellStyle name="Total 14 4 4 2 2 2" xfId="27254" xr:uid="{031F0F27-0968-45E8-B2A5-F7705D2CC780}"/>
    <cellStyle name="Total 14 4 4 2 3" xfId="15528" xr:uid="{3083955C-2735-426D-BE57-346541F3F93B}"/>
    <cellStyle name="Total 14 4 4 2 3 2" xfId="30636" xr:uid="{82712DCC-F3BD-4909-B39E-2D4A9487B38C}"/>
    <cellStyle name="Total 14 4 4 2 4" xfId="20943" xr:uid="{6A435FD3-1839-48F2-9C8B-B887BD02ADE4}"/>
    <cellStyle name="Total 14 4 4 3" xfId="9580" xr:uid="{1761C752-F8E0-4F49-9FA5-14B986C1074C}"/>
    <cellStyle name="Total 14 4 4 3 2" xfId="24688" xr:uid="{86562247-B9BE-40AE-9128-BED211EF8A2F}"/>
    <cellStyle name="Total 14 4 4 4" xfId="15998" xr:uid="{C1F55DC3-3419-4D7A-A1D6-0406650D290A}"/>
    <cellStyle name="Total 14 4 4 4 2" xfId="31106" xr:uid="{508F8D62-34AD-445D-AFCB-59D8A04D45D1}"/>
    <cellStyle name="Total 14 4 4 5" xfId="18306" xr:uid="{DE54B9F6-3629-4F5C-A452-C2CBA963D96D}"/>
    <cellStyle name="Total 14 4 5" xfId="3524" xr:uid="{FAB4800C-356C-4418-A14C-33E9A94C1B74}"/>
    <cellStyle name="Total 14 4 5 2" xfId="6161" xr:uid="{2AD950F4-CF2E-48C6-8F65-C95216B3D551}"/>
    <cellStyle name="Total 14 4 5 2 2" xfId="12472" xr:uid="{1D517F56-AACA-4836-A132-3B3F9D0EDA73}"/>
    <cellStyle name="Total 14 4 5 2 2 2" xfId="27580" xr:uid="{31EAAFAA-88D0-4BF1-BCDB-5A507A77011E}"/>
    <cellStyle name="Total 14 4 5 2 3" xfId="7212" xr:uid="{40A7F7DA-51B2-4998-9FBB-87EC83B053B0}"/>
    <cellStyle name="Total 14 4 5 2 3 2" xfId="22320" xr:uid="{BF0C6DCF-366C-4BCC-A543-C5EDFEEC64EA}"/>
    <cellStyle name="Total 14 4 5 2 4" xfId="21269" xr:uid="{7D49CBE8-AABC-4FA9-8500-BB83DF3CAC3D}"/>
    <cellStyle name="Total 14 4 5 3" xfId="9906" xr:uid="{3CD2FAD0-11BA-4F42-8FBF-8DFE06F952CF}"/>
    <cellStyle name="Total 14 4 5 3 2" xfId="25014" xr:uid="{DD3FC9F1-8227-4797-AA9B-91684A1FFC5F}"/>
    <cellStyle name="Total 14 4 5 4" xfId="13877" xr:uid="{D411CEC2-C6E0-400C-AC42-02451F1DFA78}"/>
    <cellStyle name="Total 14 4 5 4 2" xfId="28985" xr:uid="{6E2BFF67-E017-4594-BBBC-70D28F2A828A}"/>
    <cellStyle name="Total 14 4 5 5" xfId="18632" xr:uid="{7554D21F-1676-4B50-89D7-A7A51BABBE3A}"/>
    <cellStyle name="Total 14 4 6" xfId="3830" xr:uid="{05507290-8929-42A0-A0DF-73A9DE90232C}"/>
    <cellStyle name="Total 14 4 6 2" xfId="6467" xr:uid="{AE07DA0F-A9F4-414F-90F1-ED3AC11DE829}"/>
    <cellStyle name="Total 14 4 6 2 2" xfId="12778" xr:uid="{B6CE08C1-FCD5-4B70-ABD1-6E65ED789606}"/>
    <cellStyle name="Total 14 4 6 2 2 2" xfId="27886" xr:uid="{348C400C-3F49-4FAA-870C-073137F153EB}"/>
    <cellStyle name="Total 14 4 6 2 3" xfId="13975" xr:uid="{3392005C-A556-4700-AA1F-5CE3C7CFCA95}"/>
    <cellStyle name="Total 14 4 6 2 3 2" xfId="29083" xr:uid="{49B0EFCC-DD19-4604-AB65-D6EC782559EF}"/>
    <cellStyle name="Total 14 4 6 2 4" xfId="21575" xr:uid="{CB2176C4-1018-49EB-8ED0-1468D8EFFFF4}"/>
    <cellStyle name="Total 14 4 6 3" xfId="10212" xr:uid="{7CCBA56B-4AA4-4DE7-A973-D8674D4BDEB1}"/>
    <cellStyle name="Total 14 4 6 3 2" xfId="25320" xr:uid="{7BFDA380-24F4-41C1-AF46-6A639AFF7603}"/>
    <cellStyle name="Total 14 4 6 4" xfId="16346" xr:uid="{257986E0-849E-4E3C-B0E0-46AC4E4A5B28}"/>
    <cellStyle name="Total 14 4 6 4 2" xfId="31454" xr:uid="{7AA78644-8CEC-439D-826B-4C83D3CF100E}"/>
    <cellStyle name="Total 14 4 6 5" xfId="18938" xr:uid="{F415FB93-EBE2-4B63-89FD-8FADF59FFB43}"/>
    <cellStyle name="Total 14 4 7" xfId="4212" xr:uid="{0578ED11-0012-4FF2-94AF-141DE8E07EE8}"/>
    <cellStyle name="Total 14 4 7 2" xfId="6849" xr:uid="{A7524B40-8A21-4BAC-B335-8BAC65E91782}"/>
    <cellStyle name="Total 14 4 7 2 2" xfId="13160" xr:uid="{15675EF2-C58D-4D78-86CD-BE8F07C5646E}"/>
    <cellStyle name="Total 14 4 7 2 2 2" xfId="28268" xr:uid="{9C0A6B91-AC16-44BD-917D-37CD9D17E9F5}"/>
    <cellStyle name="Total 14 4 7 2 3" xfId="16829" xr:uid="{9FA57405-C42D-4192-B1B2-FC758790C7FE}"/>
    <cellStyle name="Total 14 4 7 2 3 2" xfId="31937" xr:uid="{6345EC06-DE4F-4A18-A1AA-C48BB05D577D}"/>
    <cellStyle name="Total 14 4 7 2 4" xfId="21957" xr:uid="{A674670A-5E04-499E-9C7D-6D17700D447F}"/>
    <cellStyle name="Total 14 4 7 3" xfId="10594" xr:uid="{58211A7F-F4E1-46B4-8632-F6316C567B04}"/>
    <cellStyle name="Total 14 4 7 3 2" xfId="25702" xr:uid="{9C705B13-F3FD-4499-A407-E8B2E75E2F7B}"/>
    <cellStyle name="Total 14 4 7 4" xfId="13932" xr:uid="{0BF1BE04-FFB7-4A75-B43D-0DE750456DFE}"/>
    <cellStyle name="Total 14 4 7 4 2" xfId="29040" xr:uid="{3D90C714-0D95-4F31-AE5A-4F5CC8B79001}"/>
    <cellStyle name="Total 14 4 7 5" xfId="19320" xr:uid="{B9747F7C-AE87-41A3-AC3E-47B88A7E8863}"/>
    <cellStyle name="Total 14 4 8" xfId="4777" xr:uid="{05FD9DDE-B898-47A5-B32F-0363B5611AAA}"/>
    <cellStyle name="Total 14 4 8 2" xfId="11159" xr:uid="{426B47DC-D9CE-40E0-B5B5-04A437C2CB5B}"/>
    <cellStyle name="Total 14 4 8 2 2" xfId="26267" xr:uid="{24134175-15FB-4BE9-8B18-60591A0AD207}"/>
    <cellStyle name="Total 14 4 8 3" xfId="15182" xr:uid="{CDC48D6D-798A-4351-A32E-EBCCCC60B252}"/>
    <cellStyle name="Total 14 4 8 3 2" xfId="30290" xr:uid="{FEEE87C0-DA51-4A9B-A093-52B19C74DCEB}"/>
    <cellStyle name="Total 14 4 8 4" xfId="19885" xr:uid="{8FFED48A-4582-43E3-A6C7-67BC95477476}"/>
    <cellStyle name="Total 14 4 9" xfId="8638" xr:uid="{E56FBC03-0E61-4AB8-8E09-C61B85824D1B}"/>
    <cellStyle name="Total 14 4 9 2" xfId="23746" xr:uid="{BC9CD8E0-6065-449E-BAF6-457F10A9F662}"/>
    <cellStyle name="Total 14 5" xfId="2155" xr:uid="{6F61B3EB-BAED-4F55-9959-DCEC8CBBB27B}"/>
    <cellStyle name="Total 14 5 10" xfId="15906" xr:uid="{EB3D2895-5454-448E-A820-C3D9BFF5428B}"/>
    <cellStyle name="Total 14 5 10 2" xfId="31014" xr:uid="{C868B5E7-166D-440F-BED7-1CF6F6A9F4E5}"/>
    <cellStyle name="Total 14 5 11" xfId="17380" xr:uid="{ADFC3E5F-C9CE-425E-882E-86CA4A687DE3}"/>
    <cellStyle name="Total 14 5 2" xfId="2910" xr:uid="{10AB0EE2-EC5E-470E-92C2-CC57117BBE7B}"/>
    <cellStyle name="Total 14 5 2 2" xfId="5547" xr:uid="{4CE10D24-2283-4D69-9919-08E3CFFB6E13}"/>
    <cellStyle name="Total 14 5 2 2 2" xfId="11858" xr:uid="{DA6EA181-601B-4890-A47A-1E9B1376656B}"/>
    <cellStyle name="Total 14 5 2 2 2 2" xfId="26966" xr:uid="{9FCE1F7B-2D31-4B37-AC7E-EAD086D9A27F}"/>
    <cellStyle name="Total 14 5 2 2 3" xfId="14871" xr:uid="{6B000984-E8F1-4C7F-A445-0024C3B4D879}"/>
    <cellStyle name="Total 14 5 2 2 3 2" xfId="29979" xr:uid="{5EB7BCBD-8B04-4C13-8DBA-45665E1AD7B7}"/>
    <cellStyle name="Total 14 5 2 2 4" xfId="20655" xr:uid="{5499D740-85DB-49D1-9341-E14D9997192F}"/>
    <cellStyle name="Total 14 5 2 3" xfId="13400" xr:uid="{9B37F578-3F65-4FC4-AD21-B3D3C90B2676}"/>
    <cellStyle name="Total 14 5 2 3 2" xfId="28508" xr:uid="{B1C135FB-293D-43B9-9CB3-98EE60578BCD}"/>
    <cellStyle name="Total 14 5 2 4" xfId="18018" xr:uid="{EAB98414-15F6-4EFF-9EAA-D51291AC7B46}"/>
    <cellStyle name="Total 14 5 3" xfId="3213" xr:uid="{9287EB8D-BD61-4693-B266-137629361683}"/>
    <cellStyle name="Total 14 5 3 2" xfId="5850" xr:uid="{83572105-70FE-490A-BA05-3BD545C69997}"/>
    <cellStyle name="Total 14 5 3 2 2" xfId="12161" xr:uid="{8E7A2007-1188-43BE-8529-1ED2FF91C622}"/>
    <cellStyle name="Total 14 5 3 2 2 2" xfId="27269" xr:uid="{65D220B3-95A8-4714-9DE4-76286E6A18E9}"/>
    <cellStyle name="Total 14 5 3 2 3" xfId="14045" xr:uid="{A195B6F4-3EDD-46B1-A738-8F0C1BEEBA7A}"/>
    <cellStyle name="Total 14 5 3 2 3 2" xfId="29153" xr:uid="{1FA537C4-89CF-4B3C-905C-FC2796BAA326}"/>
    <cellStyle name="Total 14 5 3 2 4" xfId="20958" xr:uid="{70A63DBE-4013-4890-829D-442B86C542DB}"/>
    <cellStyle name="Total 14 5 3 3" xfId="9595" xr:uid="{9EF33325-FD8C-43D4-9FC2-E830CA119A19}"/>
    <cellStyle name="Total 14 5 3 3 2" xfId="24703" xr:uid="{28E1D5B9-6639-4220-97B4-2DF2B1894F21}"/>
    <cellStyle name="Total 14 5 3 4" xfId="15544" xr:uid="{16D0D0D4-3237-41A7-A1D8-33069D98C726}"/>
    <cellStyle name="Total 14 5 3 4 2" xfId="30652" xr:uid="{32F09614-EA7E-4949-90AF-10AF08FBA58B}"/>
    <cellStyle name="Total 14 5 3 5" xfId="18321" xr:uid="{0C5E037B-97E7-416A-A0EB-96A12B037876}"/>
    <cellStyle name="Total 14 5 4" xfId="3539" xr:uid="{388B9147-9E2E-4BA7-B024-5EAE01D25A39}"/>
    <cellStyle name="Total 14 5 4 2" xfId="6176" xr:uid="{A5C57428-F054-4C98-BBF0-65B19E933635}"/>
    <cellStyle name="Total 14 5 4 2 2" xfId="12487" xr:uid="{664261D6-D4CE-4C39-A0D7-022AE9D94302}"/>
    <cellStyle name="Total 14 5 4 2 2 2" xfId="27595" xr:uid="{261B132F-B16F-4351-AF34-C9F4BE26D6E3}"/>
    <cellStyle name="Total 14 5 4 2 3" xfId="7672" xr:uid="{BD41C563-B014-446C-AFD9-B1781122914A}"/>
    <cellStyle name="Total 14 5 4 2 3 2" xfId="22780" xr:uid="{75C4631B-AC23-490E-99B2-88B41BEA4FA8}"/>
    <cellStyle name="Total 14 5 4 2 4" xfId="21284" xr:uid="{14ED677F-A8B3-42CE-9582-94337522AB18}"/>
    <cellStyle name="Total 14 5 4 3" xfId="9921" xr:uid="{8D772B09-3D18-4E25-AAFD-C184E763FD54}"/>
    <cellStyle name="Total 14 5 4 3 2" xfId="25029" xr:uid="{AD01A271-A55A-4017-95FD-B8B905CDD992}"/>
    <cellStyle name="Total 14 5 4 4" xfId="14779" xr:uid="{F72EE7F0-D0C3-412B-A335-5BE5E58BE4F9}"/>
    <cellStyle name="Total 14 5 4 4 2" xfId="29887" xr:uid="{528C5BAB-234D-4AFC-B872-E6136884920D}"/>
    <cellStyle name="Total 14 5 4 5" xfId="18647" xr:uid="{7BF67DB3-4C54-4384-B646-ED81EAE3779E}"/>
    <cellStyle name="Total 14 5 5" xfId="3845" xr:uid="{A36BC3A3-0E74-449C-BDC5-D35338D09DAA}"/>
    <cellStyle name="Total 14 5 5 2" xfId="6482" xr:uid="{922E0DD3-2ACD-41A1-AA5D-30980A024B69}"/>
    <cellStyle name="Total 14 5 5 2 2" xfId="12793" xr:uid="{F84AB0A9-157B-4C2A-8D92-2B7D143F8965}"/>
    <cellStyle name="Total 14 5 5 2 2 2" xfId="27901" xr:uid="{14BBA767-81A5-41AD-85C8-62BE22078D8C}"/>
    <cellStyle name="Total 14 5 5 2 3" xfId="14752" xr:uid="{4C6DEA3C-365D-48C3-943A-AD0C0A2E9731}"/>
    <cellStyle name="Total 14 5 5 2 3 2" xfId="29860" xr:uid="{ED9C8672-9F9A-435C-9894-3ACE06BAB51D}"/>
    <cellStyle name="Total 14 5 5 2 4" xfId="21590" xr:uid="{EEFB7B53-6A2E-4900-B55B-54F947FF1C15}"/>
    <cellStyle name="Total 14 5 5 3" xfId="10227" xr:uid="{F0B7CDF5-A75B-49E4-9D8C-86F1490C2A20}"/>
    <cellStyle name="Total 14 5 5 3 2" xfId="25335" xr:uid="{F17D5AE3-53AB-4CB3-9DE8-9BA602A12901}"/>
    <cellStyle name="Total 14 5 5 4" xfId="15607" xr:uid="{97C8DB71-086A-4891-A92D-01826FB79DAB}"/>
    <cellStyle name="Total 14 5 5 4 2" xfId="30715" xr:uid="{561C975A-6162-4733-98EF-10623EB89A65}"/>
    <cellStyle name="Total 14 5 5 5" xfId="18953" xr:uid="{8B6CA2C3-7067-42BD-8D37-4DBB33AA108F}"/>
    <cellStyle name="Total 14 5 6" xfId="4227" xr:uid="{9772FCB6-768B-4870-BFFD-AF48165440CA}"/>
    <cellStyle name="Total 14 5 6 2" xfId="6864" xr:uid="{5A66B1CC-0138-4B5B-920B-BD911830CD0F}"/>
    <cellStyle name="Total 14 5 6 2 2" xfId="13175" xr:uid="{35C2C8A3-1D89-4AC4-942B-0DAAABCC4F71}"/>
    <cellStyle name="Total 14 5 6 2 2 2" xfId="28283" xr:uid="{749D16B1-24F5-48B7-84C2-68C0E6DE77FE}"/>
    <cellStyle name="Total 14 5 6 2 3" xfId="16844" xr:uid="{61923845-EC6D-4A72-94F1-557E54D59BE2}"/>
    <cellStyle name="Total 14 5 6 2 3 2" xfId="31952" xr:uid="{B5B92CD9-4D13-4A05-9AFC-843EF070C3DB}"/>
    <cellStyle name="Total 14 5 6 2 4" xfId="21972" xr:uid="{9BAA4B27-99C4-4511-A31E-AD27101009E2}"/>
    <cellStyle name="Total 14 5 6 3" xfId="10609" xr:uid="{DAF8B766-551C-481E-B810-76AFBC84447E}"/>
    <cellStyle name="Total 14 5 6 3 2" xfId="25717" xr:uid="{2D56654C-5CBC-4291-AC8F-D706AE82DCD9}"/>
    <cellStyle name="Total 14 5 6 4" xfId="15089" xr:uid="{4EA0D42E-0702-4AEC-AD88-BDA38095401F}"/>
    <cellStyle name="Total 14 5 6 4 2" xfId="30197" xr:uid="{89718104-B9EB-4805-85A4-88CBFC1B8519}"/>
    <cellStyle name="Total 14 5 6 5" xfId="19335" xr:uid="{72E6FF09-6735-4EBE-8449-290C71337ECB}"/>
    <cellStyle name="Total 14 5 7" xfId="4792" xr:uid="{BEC4BC39-EE03-4B85-AA5E-74B31B510581}"/>
    <cellStyle name="Total 14 5 7 2" xfId="11174" xr:uid="{F90D67B2-8D00-4F81-9A68-4A12A1832BF0}"/>
    <cellStyle name="Total 14 5 7 2 2" xfId="26282" xr:uid="{7F69A7EF-E2AB-48CD-8883-A2583403BBEB}"/>
    <cellStyle name="Total 14 5 7 3" xfId="14195" xr:uid="{A5E2D0A1-1849-4BE1-A5AC-B2B3D910D852}"/>
    <cellStyle name="Total 14 5 7 3 2" xfId="29303" xr:uid="{C966AD9B-2DD6-49C1-9EBB-6852D69D9123}"/>
    <cellStyle name="Total 14 5 7 4" xfId="19900" xr:uid="{9368DAE1-0528-4A6A-982C-1107406A9B13}"/>
    <cellStyle name="Total 14 5 8" xfId="8653" xr:uid="{A808B7C4-3E3C-4C33-B5C2-3E190AD2092B}"/>
    <cellStyle name="Total 14 5 8 2" xfId="23761" xr:uid="{86F54A59-6036-4677-8C16-CDBEBCB89A9E}"/>
    <cellStyle name="Total 14 5 9" xfId="15260" xr:uid="{097223D3-9575-4CAF-ADD8-E3893F46808B}"/>
    <cellStyle name="Total 14 5 9 2" xfId="30368" xr:uid="{C3FC906B-AEC1-4ADF-BD99-0844397610EA}"/>
    <cellStyle name="Total 15" xfId="1779" xr:uid="{00000000-0005-0000-0000-0000F3060000}"/>
    <cellStyle name="Total 15 2" xfId="1950" xr:uid="{9EA8038E-5591-4350-A37E-E26A963A1C29}"/>
    <cellStyle name="Total 15 2 10" xfId="8451" xr:uid="{48F86BEA-7823-42FD-884C-68CE09F676BB}"/>
    <cellStyle name="Total 15 2 10 2" xfId="23559" xr:uid="{454A71C4-9CD7-4C0B-BC01-E2E295F7BAE1}"/>
    <cellStyle name="Total 15 2 11" xfId="7837" xr:uid="{914BED9B-7B10-4275-89BD-1A995807F1C5}"/>
    <cellStyle name="Total 15 2 11 2" xfId="22945" xr:uid="{C5DE65DD-9BE2-4A95-A23F-79B9D55E52B0}"/>
    <cellStyle name="Total 15 2 12" xfId="8707" xr:uid="{197350C7-FC05-4DAD-AEA4-61F93D2695DA}"/>
    <cellStyle name="Total 15 2 12 2" xfId="23815" xr:uid="{8DCEB116-1551-42FE-903B-E3F9FAE38169}"/>
    <cellStyle name="Total 15 2 13" xfId="17175" xr:uid="{07A8165A-079C-4A95-AB38-FC136881DB0E}"/>
    <cellStyle name="Total 15 2 2" xfId="2510" xr:uid="{43354A53-0ECD-4244-B9F8-8E5F5BD4086B}"/>
    <cellStyle name="Total 15 2 2 2" xfId="5147" xr:uid="{47DA8D4B-DA9F-4A40-A950-D8B4FA655493}"/>
    <cellStyle name="Total 15 2 2 2 2" xfId="11511" xr:uid="{DC7D030E-9C42-431E-A102-5A472B5D98CD}"/>
    <cellStyle name="Total 15 2 2 2 2 2" xfId="26619" xr:uid="{F38D0CC8-E10B-4CBC-BC2A-43DEA434E0DC}"/>
    <cellStyle name="Total 15 2 2 2 3" xfId="7330" xr:uid="{A794B409-5B21-437A-BACD-78F2C0B745AA}"/>
    <cellStyle name="Total 15 2 2 2 3 2" xfId="22438" xr:uid="{F5013E56-D45D-4117-A615-903C2F9F8232}"/>
    <cellStyle name="Total 15 2 2 2 4" xfId="20255" xr:uid="{5C553ED0-ABD8-4CBE-A44B-AAE8FB78ACFA}"/>
    <cellStyle name="Total 15 2 2 3" xfId="8977" xr:uid="{B90DBC7B-162A-4ADD-A2DE-63C92373CE64}"/>
    <cellStyle name="Total 15 2 2 3 2" xfId="24085" xr:uid="{FB101B1E-8077-4B5D-AE22-92E9FB189505}"/>
    <cellStyle name="Total 15 2 3" xfId="2726" xr:uid="{DD6C3078-5DD3-4DCC-BD9E-AE279B80A027}"/>
    <cellStyle name="Total 15 2 3 2" xfId="5363" xr:uid="{8B3CA1C2-031A-4943-A1DF-D65161CF754E}"/>
    <cellStyle name="Total 15 2 3 2 2" xfId="11712" xr:uid="{3B21A39A-0B90-4AB6-BA34-082014484B5B}"/>
    <cellStyle name="Total 15 2 3 2 2 2" xfId="26820" xr:uid="{620BBFCC-4400-458A-9894-3AE9121A2BD6}"/>
    <cellStyle name="Total 15 2 3 2 3" xfId="14663" xr:uid="{DAEBE0A9-6C2A-46AC-AE8E-8AF589F95C10}"/>
    <cellStyle name="Total 15 2 3 2 3 2" xfId="29771" xr:uid="{94B0EAEE-19FB-48D3-AC50-8D28C7C1D8FD}"/>
    <cellStyle name="Total 15 2 3 2 4" xfId="20471" xr:uid="{A248B974-3B16-4F30-A006-FE905C1C9607}"/>
    <cellStyle name="Total 15 2 3 3" xfId="7748" xr:uid="{83597F40-3E98-4AE9-ABA7-16132A658737}"/>
    <cellStyle name="Total 15 2 3 3 2" xfId="22856" xr:uid="{C111975B-E4C8-4575-8BDC-7F097F3DC6E0}"/>
    <cellStyle name="Total 15 2 3 4" xfId="17834" xr:uid="{8D6ED623-C078-4F1A-B8D8-BA2C6A45F9A0}"/>
    <cellStyle name="Total 15 2 4" xfId="3029" xr:uid="{3F533346-88AC-4062-A998-88AF68CAD461}"/>
    <cellStyle name="Total 15 2 4 2" xfId="5666" xr:uid="{9D4767AF-5516-4ED0-A869-5C145A816983}"/>
    <cellStyle name="Total 15 2 4 2 2" xfId="11977" xr:uid="{865D67AB-7E53-440B-9FB1-779242E25F23}"/>
    <cellStyle name="Total 15 2 4 2 2 2" xfId="27085" xr:uid="{28217400-A3BA-4084-A546-B72567B2FB49}"/>
    <cellStyle name="Total 15 2 4 2 3" xfId="14301" xr:uid="{5735A5E3-7EA0-432E-ABFA-92C9ACB51446}"/>
    <cellStyle name="Total 15 2 4 2 3 2" xfId="29409" xr:uid="{1B595EDC-9E04-4F2E-9A9F-3F4AF8551CCE}"/>
    <cellStyle name="Total 15 2 4 2 4" xfId="20774" xr:uid="{4FCB2F8B-C6C0-450E-8545-ABF0BCD6682F}"/>
    <cellStyle name="Total 15 2 4 3" xfId="9411" xr:uid="{25511E05-DE49-432A-B7AA-3750BA0597DE}"/>
    <cellStyle name="Total 15 2 4 3 2" xfId="24519" xr:uid="{B76A5B18-EFFA-4730-B3F2-AE0E5C97E8BA}"/>
    <cellStyle name="Total 15 2 4 4" xfId="13599" xr:uid="{CEFFD00B-0A18-430C-9304-87B861E9218B}"/>
    <cellStyle name="Total 15 2 4 4 2" xfId="28707" xr:uid="{88CECF6F-BDC0-4557-AE30-4643FC597BAC}"/>
    <cellStyle name="Total 15 2 4 5" xfId="18137" xr:uid="{14002F66-4873-4083-B85A-8927D8D087AC}"/>
    <cellStyle name="Total 15 2 5" xfId="3355" xr:uid="{6657F611-2331-44B6-A731-A203BD84AF81}"/>
    <cellStyle name="Total 15 2 5 2" xfId="5992" xr:uid="{12C9B7FF-1EEE-4F4E-8920-6751610CFFB5}"/>
    <cellStyle name="Total 15 2 5 2 2" xfId="12303" xr:uid="{66687E04-C1C4-48D0-8181-7E3101E7F3F0}"/>
    <cellStyle name="Total 15 2 5 2 2 2" xfId="27411" xr:uid="{C459F578-8380-4BF2-8D3C-9C24916309AB}"/>
    <cellStyle name="Total 15 2 5 2 3" xfId="14457" xr:uid="{62A085F7-F8DF-4563-9607-068B26A09424}"/>
    <cellStyle name="Total 15 2 5 2 3 2" xfId="29565" xr:uid="{BAEEA582-EAB7-4326-AEEF-C97B3AFB3231}"/>
    <cellStyle name="Total 15 2 5 2 4" xfId="21100" xr:uid="{0D05F4A9-31DA-4504-B118-9D660CCB98D8}"/>
    <cellStyle name="Total 15 2 5 3" xfId="9737" xr:uid="{6A203929-E61C-4980-87A0-70C05508820B}"/>
    <cellStyle name="Total 15 2 5 3 2" xfId="24845" xr:uid="{55D20619-9057-4E49-9CD1-69ED73BA9336}"/>
    <cellStyle name="Total 15 2 5 4" xfId="11226" xr:uid="{7605F493-1846-4C04-8EFF-B8392436C2B8}"/>
    <cellStyle name="Total 15 2 5 4 2" xfId="26334" xr:uid="{3D330CAB-D470-44C4-B4D0-15C0FA2AD542}"/>
    <cellStyle name="Total 15 2 5 5" xfId="18463" xr:uid="{9A05B61F-10CA-4255-9592-DC7815DBCEC6}"/>
    <cellStyle name="Total 15 2 6" xfId="3661" xr:uid="{C1B3C3F5-A82E-4D5A-B994-BCCCF409961F}"/>
    <cellStyle name="Total 15 2 6 2" xfId="6298" xr:uid="{3CAD387F-5DDB-4545-8652-2B3FE3535421}"/>
    <cellStyle name="Total 15 2 6 2 2" xfId="12609" xr:uid="{52F7B67E-F669-452E-85C4-EE9C418DAEA1}"/>
    <cellStyle name="Total 15 2 6 2 2 2" xfId="27717" xr:uid="{7680D5FC-03B9-45F9-939A-E5DC42B682C4}"/>
    <cellStyle name="Total 15 2 6 2 3" xfId="13474" xr:uid="{AD9FC54A-1C5A-4B35-A291-DA47D0F03562}"/>
    <cellStyle name="Total 15 2 6 2 3 2" xfId="28582" xr:uid="{59DE038B-32FE-46E5-BAC3-5AFA4E6E0B89}"/>
    <cellStyle name="Total 15 2 6 2 4" xfId="21406" xr:uid="{22354645-BEFF-400E-B3BD-038F27F5576C}"/>
    <cellStyle name="Total 15 2 6 3" xfId="10043" xr:uid="{A014BE34-6437-4EB6-B059-5CE51662A2B8}"/>
    <cellStyle name="Total 15 2 6 3 2" xfId="25151" xr:uid="{8875B55A-8449-4C3B-BEF2-A5ED00BB4A47}"/>
    <cellStyle name="Total 15 2 6 4" xfId="15007" xr:uid="{2C72D208-467E-4F54-A4E8-D6F0B62D1B13}"/>
    <cellStyle name="Total 15 2 6 4 2" xfId="30115" xr:uid="{0D8D0713-377D-4F72-988D-859AA1A8FBF0}"/>
    <cellStyle name="Total 15 2 6 5" xfId="18769" xr:uid="{007E0FC6-855B-4AC6-9D9C-A1732B0A0B00}"/>
    <cellStyle name="Total 15 2 7" xfId="4022" xr:uid="{6FE8E884-4B97-400C-9EB7-5008A708615E}"/>
    <cellStyle name="Total 15 2 7 2" xfId="6659" xr:uid="{32D185A8-07FF-4845-B6A0-6F9F9D5641E9}"/>
    <cellStyle name="Total 15 2 7 2 2" xfId="12970" xr:uid="{234E3315-8861-4D44-AA9D-5A6DF8D9C70A}"/>
    <cellStyle name="Total 15 2 7 2 2 2" xfId="28078" xr:uid="{99BEA599-9F7E-4E10-95F7-C54CCC233DC8}"/>
    <cellStyle name="Total 15 2 7 2 3" xfId="16660" xr:uid="{586F1EFE-94B6-48AC-A1EA-7716D2043463}"/>
    <cellStyle name="Total 15 2 7 2 3 2" xfId="31768" xr:uid="{A0256D89-4EC0-4CAC-9869-5C84B9D6EFD0}"/>
    <cellStyle name="Total 15 2 7 2 4" xfId="21767" xr:uid="{45817D4A-CB4D-4B5D-8B13-7453E7852913}"/>
    <cellStyle name="Total 15 2 7 3" xfId="10404" xr:uid="{E001D65E-FE97-4B2A-871F-5089018AA879}"/>
    <cellStyle name="Total 15 2 7 3 2" xfId="25512" xr:uid="{28D08D00-DF11-4E92-AA98-64988AEC8078}"/>
    <cellStyle name="Total 15 2 7 4" xfId="8142" xr:uid="{69790C56-C191-480E-A5A2-924034878DCF}"/>
    <cellStyle name="Total 15 2 7 4 2" xfId="23250" xr:uid="{37A6A005-AC3C-46FF-9E19-EF8DFB92A1C3}"/>
    <cellStyle name="Total 15 2 7 5" xfId="19130" xr:uid="{04C4C944-0C53-4891-BD2D-F5520DEE6431}"/>
    <cellStyle name="Total 15 2 8" xfId="4335" xr:uid="{1617B93A-4F1F-427F-A31C-B3800E87271D}"/>
    <cellStyle name="Total 15 2 8 2" xfId="6972" xr:uid="{45A71FD7-1674-4244-9E57-FE14003C5B0A}"/>
    <cellStyle name="Total 15 2 8 2 2" xfId="13283" xr:uid="{029B8926-3D25-45E4-AA6F-26705EFBDEEC}"/>
    <cellStyle name="Total 15 2 8 2 2 2" xfId="28391" xr:uid="{5C6E3F46-3404-4DE8-B87D-BEB8DB3B30A5}"/>
    <cellStyle name="Total 15 2 8 2 3" xfId="16947" xr:uid="{34A00BAA-5E41-453F-8687-96F6F3A89637}"/>
    <cellStyle name="Total 15 2 8 2 3 2" xfId="32055" xr:uid="{93BAF68B-3F1B-4CAF-9DAD-3260D43551F8}"/>
    <cellStyle name="Total 15 2 8 2 4" xfId="22080" xr:uid="{2CB9BC2C-FAD1-4376-A853-058EED395178}"/>
    <cellStyle name="Total 15 2 8 3" xfId="10717" xr:uid="{CCC2402F-7874-4A9E-B59E-254BF2F5646E}"/>
    <cellStyle name="Total 15 2 8 3 2" xfId="25825" xr:uid="{EEC3262F-83C3-42C5-8FD6-6F8BF543EBDA}"/>
    <cellStyle name="Total 15 2 8 4" xfId="13378" xr:uid="{AB3527E1-E8F0-4B8C-8358-6616AEF9DC34}"/>
    <cellStyle name="Total 15 2 8 4 2" xfId="28486" xr:uid="{EA434F69-D3C7-4AA2-AD1D-ADED7BE36E50}"/>
    <cellStyle name="Total 15 2 8 5" xfId="19443" xr:uid="{9044BF16-35B2-4CC7-B52F-AE4E2D6EAB88}"/>
    <cellStyle name="Total 15 2 9" xfId="4587" xr:uid="{A9735E34-65FD-4F05-A98A-89A6119B5C2F}"/>
    <cellStyle name="Total 15 2 9 2" xfId="10969" xr:uid="{EAAF1A01-1CF8-4E1A-BC1D-0160C1662B1F}"/>
    <cellStyle name="Total 15 2 9 2 2" xfId="26077" xr:uid="{0436C27A-AA3D-4846-86DF-DF6B10B68A38}"/>
    <cellStyle name="Total 15 2 9 3" xfId="7873" xr:uid="{6152D2D8-6133-446B-BE3E-578ADF5A141F}"/>
    <cellStyle name="Total 15 2 9 3 2" xfId="22981" xr:uid="{449ECF66-E26B-40F3-BAA5-C891A587E8DD}"/>
    <cellStyle name="Total 15 2 9 4" xfId="19695" xr:uid="{F86D1F5D-ECEA-4C3A-AFC0-2EFE57EA4D73}"/>
    <cellStyle name="Total 15 3" xfId="1979" xr:uid="{D99A92D7-1245-4091-BF4C-5E9D569B19ED}"/>
    <cellStyle name="Total 15 3 10" xfId="8477" xr:uid="{C00755A0-BBB9-4077-B2EA-7427ADF3C4D5}"/>
    <cellStyle name="Total 15 3 10 2" xfId="23585" xr:uid="{19170CE8-A817-4554-999D-72811131067F}"/>
    <cellStyle name="Total 15 3 11" xfId="14616" xr:uid="{04507376-30E2-490D-B259-C3A878118495}"/>
    <cellStyle name="Total 15 3 11 2" xfId="29724" xr:uid="{3DA0A7E2-8DDC-4381-AE07-907283AFCFC1}"/>
    <cellStyle name="Total 15 3 12" xfId="15131" xr:uid="{29358F7E-E168-4472-8692-02F28F2755D4}"/>
    <cellStyle name="Total 15 3 12 2" xfId="30239" xr:uid="{C93ED7EF-CE8E-4635-B8BC-2C368465576E}"/>
    <cellStyle name="Total 15 3 13" xfId="17204" xr:uid="{8413A65A-3616-4817-925A-C10692625109}"/>
    <cellStyle name="Total 15 3 2" xfId="2539" xr:uid="{F0F913A2-5BFF-4896-A175-D52AA1D189FD}"/>
    <cellStyle name="Total 15 3 2 2" xfId="5176" xr:uid="{C23FB3C0-E9E6-4989-AA5C-0D363E1F346B}"/>
    <cellStyle name="Total 15 3 2 2 2" xfId="11540" xr:uid="{753F727C-76AC-4EB1-AC77-E28347A394C3}"/>
    <cellStyle name="Total 15 3 2 2 2 2" xfId="26648" xr:uid="{E740AA52-2877-4C50-891B-A8059770908E}"/>
    <cellStyle name="Total 15 3 2 2 3" xfId="7063" xr:uid="{9BB353C9-D84B-4DF6-A0F1-8F95EC5017DC}"/>
    <cellStyle name="Total 15 3 2 2 3 2" xfId="22171" xr:uid="{DDAB3980-55E6-4F44-81E3-76E74E8CDDCA}"/>
    <cellStyle name="Total 15 3 2 2 4" xfId="20284" xr:uid="{E5523A12-5744-4A33-9123-78AC9941EFE6}"/>
    <cellStyle name="Total 15 3 2 3" xfId="9006" xr:uid="{643E477A-2B30-4FFF-9AED-17AEA95502D5}"/>
    <cellStyle name="Total 15 3 2 3 2" xfId="24114" xr:uid="{16BDD6FA-B6A8-41B3-BA4E-9B69B96AA588}"/>
    <cellStyle name="Total 15 3 3" xfId="2741" xr:uid="{B050286C-FE63-44D5-A29F-38023CECB203}"/>
    <cellStyle name="Total 15 3 3 2" xfId="5378" xr:uid="{EDE9F2B7-DCF1-4B4C-B1CD-3D8DBBB553E4}"/>
    <cellStyle name="Total 15 3 3 2 2" xfId="11727" xr:uid="{61204086-3439-499B-9B29-6C088B5B3CF3}"/>
    <cellStyle name="Total 15 3 3 2 2 2" xfId="26835" xr:uid="{65FC834C-A079-48B4-8D22-94156E99AC08}"/>
    <cellStyle name="Total 15 3 3 2 3" xfId="14331" xr:uid="{AF0B4E7F-B70D-4CC6-B412-F0C9AAF9CE37}"/>
    <cellStyle name="Total 15 3 3 2 3 2" xfId="29439" xr:uid="{5AF1105E-0665-40BB-827E-B4CA1FED91BC}"/>
    <cellStyle name="Total 15 3 3 2 4" xfId="20486" xr:uid="{A0BD88EE-944E-4436-A208-EDF4A7E3955D}"/>
    <cellStyle name="Total 15 3 3 3" xfId="16001" xr:uid="{4A3108B5-879F-4D3A-AA91-8302A1E3EEFE}"/>
    <cellStyle name="Total 15 3 3 3 2" xfId="31109" xr:uid="{7A78D54A-C1CF-40EF-A9A8-E9904031DC1E}"/>
    <cellStyle name="Total 15 3 3 4" xfId="17849" xr:uid="{E5C61435-23A4-46A1-B69E-1753066203EE}"/>
    <cellStyle name="Total 15 3 4" xfId="3044" xr:uid="{A7A2A04E-69A2-4DD8-814D-7EDBA5C87E34}"/>
    <cellStyle name="Total 15 3 4 2" xfId="5681" xr:uid="{E00591B2-B1E7-4152-AC1B-561A60DB620F}"/>
    <cellStyle name="Total 15 3 4 2 2" xfId="11992" xr:uid="{EC1D40E8-FE6A-4C29-94B3-DE8A71FDFBF7}"/>
    <cellStyle name="Total 15 3 4 2 2 2" xfId="27100" xr:uid="{85973743-75EA-45FD-B80E-9A856F451618}"/>
    <cellStyle name="Total 15 3 4 2 3" xfId="14852" xr:uid="{80548677-12AE-46E3-A413-34EA5A2AFA57}"/>
    <cellStyle name="Total 15 3 4 2 3 2" xfId="29960" xr:uid="{35214A6B-B48D-4729-8345-21EB03591357}"/>
    <cellStyle name="Total 15 3 4 2 4" xfId="20789" xr:uid="{F6C5C6C5-47D8-443F-8A65-4832925F14C6}"/>
    <cellStyle name="Total 15 3 4 3" xfId="9426" xr:uid="{23D8055C-BDE6-4314-9F6D-9EE225D915BF}"/>
    <cellStyle name="Total 15 3 4 3 2" xfId="24534" xr:uid="{6465ED7C-245C-4455-83C8-C558DC017A76}"/>
    <cellStyle name="Total 15 3 4 4" xfId="13654" xr:uid="{052D594F-DECD-47A6-928D-60E34995EBEB}"/>
    <cellStyle name="Total 15 3 4 4 2" xfId="28762" xr:uid="{D1E52407-223F-4C1A-9273-2E9434D573EE}"/>
    <cellStyle name="Total 15 3 4 5" xfId="18152" xr:uid="{173765FE-63BE-4B25-8022-9F558993E8B0}"/>
    <cellStyle name="Total 15 3 5" xfId="3370" xr:uid="{2783AE60-6602-47B6-B134-597DC1D7E66F}"/>
    <cellStyle name="Total 15 3 5 2" xfId="6007" xr:uid="{7D8422BD-B1B8-4160-BB16-AE6EB679A41E}"/>
    <cellStyle name="Total 15 3 5 2 2" xfId="12318" xr:uid="{E627130B-57D1-495A-B8BF-6B5AFECC88A9}"/>
    <cellStyle name="Total 15 3 5 2 2 2" xfId="27426" xr:uid="{95CDB792-8848-4809-BA87-C23BA3CEFE04}"/>
    <cellStyle name="Total 15 3 5 2 3" xfId="15807" xr:uid="{6025F7AF-A557-40DC-B518-605DCA7862AE}"/>
    <cellStyle name="Total 15 3 5 2 3 2" xfId="30915" xr:uid="{7694DFAC-BDF5-44E8-BE09-70F7039F73FB}"/>
    <cellStyle name="Total 15 3 5 2 4" xfId="21115" xr:uid="{A6008FBD-3334-4F50-A97A-BEED2A7D52DB}"/>
    <cellStyle name="Total 15 3 5 3" xfId="9752" xr:uid="{8E985A12-D6D2-4E56-B842-4EC8C4EBA4FD}"/>
    <cellStyle name="Total 15 3 5 3 2" xfId="24860" xr:uid="{CF846AA6-D30B-4718-8996-4E3E07623959}"/>
    <cellStyle name="Total 15 3 5 4" xfId="14210" xr:uid="{61B7496C-2A38-470B-85B2-653FF8360157}"/>
    <cellStyle name="Total 15 3 5 4 2" xfId="29318" xr:uid="{AEAD55A1-961C-4A25-B6FB-87E3671A883C}"/>
    <cellStyle name="Total 15 3 5 5" xfId="18478" xr:uid="{EFD4323F-A3C0-4C38-A286-5EF9CA483737}"/>
    <cellStyle name="Total 15 3 6" xfId="3676" xr:uid="{A65E9105-1E4A-4C0F-B5AD-1903557BBB9E}"/>
    <cellStyle name="Total 15 3 6 2" xfId="6313" xr:uid="{3605AB43-0EAF-4E6C-9747-440251251088}"/>
    <cellStyle name="Total 15 3 6 2 2" xfId="12624" xr:uid="{ADD1CC3E-620C-4148-8C56-924516524292}"/>
    <cellStyle name="Total 15 3 6 2 2 2" xfId="27732" xr:uid="{FA3999CB-2335-4665-BB0E-5CA87D196B34}"/>
    <cellStyle name="Total 15 3 6 2 3" xfId="13702" xr:uid="{659DD30D-5562-40C0-8526-AC45133D27B0}"/>
    <cellStyle name="Total 15 3 6 2 3 2" xfId="28810" xr:uid="{32F657AB-052C-4FA2-9203-5052B0A8EBFE}"/>
    <cellStyle name="Total 15 3 6 2 4" xfId="21421" xr:uid="{A82CABBB-0786-4DB4-81B7-680B8A6D6D0A}"/>
    <cellStyle name="Total 15 3 6 3" xfId="10058" xr:uid="{6C1FF198-E5C3-4C08-AECF-727C56A245C2}"/>
    <cellStyle name="Total 15 3 6 3 2" xfId="25166" xr:uid="{6CA8B771-F091-48EA-8AB2-8DD7390520B0}"/>
    <cellStyle name="Total 15 3 6 4" xfId="7802" xr:uid="{F885F4A3-ECAF-4D61-97CE-9C1F351BD440}"/>
    <cellStyle name="Total 15 3 6 4 2" xfId="22910" xr:uid="{52E04CD0-8E6E-40A9-9EFE-48487CF5401C}"/>
    <cellStyle name="Total 15 3 6 5" xfId="18784" xr:uid="{B89566FC-C49B-49E6-8C8A-4B3D728455AB}"/>
    <cellStyle name="Total 15 3 7" xfId="4051" xr:uid="{7A7004DC-85D3-48CE-942C-17141B550184}"/>
    <cellStyle name="Total 15 3 7 2" xfId="6688" xr:uid="{6FEFCDF8-4F24-4A8E-AB8E-1FF9C1648DDE}"/>
    <cellStyle name="Total 15 3 7 2 2" xfId="12999" xr:uid="{12DEB8AC-3312-45C2-A973-3F2CD0B07E3F}"/>
    <cellStyle name="Total 15 3 7 2 2 2" xfId="28107" xr:uid="{4D20176B-FC92-4B89-B4EC-CAA88C864285}"/>
    <cellStyle name="Total 15 3 7 2 3" xfId="16675" xr:uid="{192FB8E8-D447-47EA-8870-08D1E35829B5}"/>
    <cellStyle name="Total 15 3 7 2 3 2" xfId="31783" xr:uid="{88D9600B-C0F9-4E13-9384-18E3257CE790}"/>
    <cellStyle name="Total 15 3 7 2 4" xfId="21796" xr:uid="{C95338F7-AADF-4C34-97BA-93085200D35E}"/>
    <cellStyle name="Total 15 3 7 3" xfId="10433" xr:uid="{ACEA9F49-8BD3-4D24-9372-AA176B90717A}"/>
    <cellStyle name="Total 15 3 7 3 2" xfId="25541" xr:uid="{CA21F98F-CD89-4EB9-82EF-C3FC882AB4AA}"/>
    <cellStyle name="Total 15 3 7 4" xfId="14593" xr:uid="{EC086F50-4050-4991-BA7E-B5AA4C58DA6E}"/>
    <cellStyle name="Total 15 3 7 4 2" xfId="29701" xr:uid="{1AA21AA5-0E9F-4457-BAD0-EA47E93B328E}"/>
    <cellStyle name="Total 15 3 7 5" xfId="19159" xr:uid="{C4F6FB76-9A5F-4C2E-8B77-4BFD32310122}"/>
    <cellStyle name="Total 15 3 8" xfId="4350" xr:uid="{F844A591-B30C-46B1-84F7-74E8F9D161AF}"/>
    <cellStyle name="Total 15 3 8 2" xfId="6987" xr:uid="{C9A30443-4BE1-4D5D-8DD3-F078C7477B03}"/>
    <cellStyle name="Total 15 3 8 2 2" xfId="13298" xr:uid="{2624B690-84BC-4614-9251-C33D643C982E}"/>
    <cellStyle name="Total 15 3 8 2 2 2" xfId="28406" xr:uid="{C3A3A855-469C-40D9-8A31-8F48CDB5C3D9}"/>
    <cellStyle name="Total 15 3 8 2 3" xfId="16962" xr:uid="{A9637FFB-CEB8-44FA-80F4-CA629404478C}"/>
    <cellStyle name="Total 15 3 8 2 3 2" xfId="32070" xr:uid="{1EC0910C-2A74-4DAA-A5FE-D4CBBDFA3D63}"/>
    <cellStyle name="Total 15 3 8 2 4" xfId="22095" xr:uid="{93B4E78B-ECE5-49DF-96DD-ED10FE4A12A2}"/>
    <cellStyle name="Total 15 3 8 3" xfId="10732" xr:uid="{27B7CEEB-814F-4B26-A4D2-1E28B6683C65}"/>
    <cellStyle name="Total 15 3 8 3 2" xfId="25840" xr:uid="{057E0A09-472B-4ABD-84D5-C5F67F1EDDF9}"/>
    <cellStyle name="Total 15 3 8 4" xfId="14849" xr:uid="{64C859F8-CAFB-4A73-93F5-4E4A2237CE5D}"/>
    <cellStyle name="Total 15 3 8 4 2" xfId="29957" xr:uid="{C927608E-C624-45D1-B189-DF8B5742653A}"/>
    <cellStyle name="Total 15 3 8 5" xfId="19458" xr:uid="{BA827B7C-1AEA-4EF7-B58B-0C6B9431F27C}"/>
    <cellStyle name="Total 15 3 9" xfId="4616" xr:uid="{FEE8F046-4F6D-4EF2-AD1C-BD2E76B4C612}"/>
    <cellStyle name="Total 15 3 9 2" xfId="10998" xr:uid="{792C9830-DF03-4E87-A829-6338F6D27647}"/>
    <cellStyle name="Total 15 3 9 2 2" xfId="26106" xr:uid="{A4FA575C-8F5A-4D53-B53B-8B251BC4C708}"/>
    <cellStyle name="Total 15 3 9 3" xfId="15600" xr:uid="{7F7F8534-C0AA-450E-8891-33A22C939C43}"/>
    <cellStyle name="Total 15 3 9 3 2" xfId="30708" xr:uid="{3F4A377F-AC44-4854-ABA6-DD01CF5B1D06}"/>
    <cellStyle name="Total 15 3 9 4" xfId="19724" xr:uid="{250F1562-9A52-4A9D-A514-63C1F1F1DEB9}"/>
    <cellStyle name="Total 15 4" xfId="2141" xr:uid="{908A5EC2-3A7A-4F32-A483-A12973D5D2CB}"/>
    <cellStyle name="Total 15 4 10" xfId="7178" xr:uid="{6608FDA5-ECE5-4EEE-A42C-5E147195128F}"/>
    <cellStyle name="Total 15 4 10 2" xfId="22286" xr:uid="{82B90D04-731E-412D-9F7B-DBE135D7D813}"/>
    <cellStyle name="Total 15 4 11" xfId="7336" xr:uid="{6B03E1A5-CA8A-4698-A4E0-3D80E34D7B18}"/>
    <cellStyle name="Total 15 4 11 2" xfId="22444" xr:uid="{E5F784CA-E863-4496-9CEA-6BF9177C32C2}"/>
    <cellStyle name="Total 15 4 12" xfId="17366" xr:uid="{A50DF636-250A-4B54-9F16-2EF958EFDA72}"/>
    <cellStyle name="Total 15 4 2" xfId="2631" xr:uid="{871878FC-ADF8-469E-993B-679B08AC0CC9}"/>
    <cellStyle name="Total 15 4 2 2" xfId="5268" xr:uid="{8A4EC109-A7D2-4B04-AE16-DE97D27B4F86}"/>
    <cellStyle name="Total 15 4 2 2 2" xfId="11632" xr:uid="{B0B75286-AB9F-44F1-8DBF-929EF84DA484}"/>
    <cellStyle name="Total 15 4 2 2 2 2" xfId="26740" xr:uid="{D7D22171-89AD-4390-96A5-14BB44F5287F}"/>
    <cellStyle name="Total 15 4 2 2 3" xfId="15177" xr:uid="{97887A30-9CEB-48DA-9F3D-FA4234B2F1FE}"/>
    <cellStyle name="Total 15 4 2 2 3 2" xfId="30285" xr:uid="{41BF2BFC-52AF-4DD5-8A0A-D6613E1968B7}"/>
    <cellStyle name="Total 15 4 2 2 4" xfId="20376" xr:uid="{9AF0DB3A-DFEC-40BA-8F1B-0A783835666A}"/>
    <cellStyle name="Total 15 4 2 3" xfId="9098" xr:uid="{22C4AA9E-114E-4ED1-940A-4E11A6EB7F4A}"/>
    <cellStyle name="Total 15 4 2 3 2" xfId="24206" xr:uid="{12CD21E2-0A20-4E5D-8B03-1966F630626F}"/>
    <cellStyle name="Total 15 4 2 4" xfId="8704" xr:uid="{3B47A210-0BFC-4C43-911E-9CE6B7A59EEC}"/>
    <cellStyle name="Total 15 4 2 4 2" xfId="23812" xr:uid="{183FF873-CA09-4482-90D7-22DF270977F5}"/>
    <cellStyle name="Total 15 4 2 5" xfId="14927" xr:uid="{E926A907-7A53-4CC7-8325-359579A9D946}"/>
    <cellStyle name="Total 15 4 2 5 2" xfId="30035" xr:uid="{6DEF4205-1F9B-46B7-861D-7F0BDB89C4B7}"/>
    <cellStyle name="Total 15 4 2 6" xfId="17739" xr:uid="{2568FF16-59D8-4003-81C6-F60D0FEBC575}"/>
    <cellStyle name="Total 15 4 3" xfId="2896" xr:uid="{AFEB1B0C-3C07-4DBE-A637-051F965679C6}"/>
    <cellStyle name="Total 15 4 3 2" xfId="5533" xr:uid="{39485D89-BEE6-424D-A54D-6278E5DE4ABC}"/>
    <cellStyle name="Total 15 4 3 2 2" xfId="11844" xr:uid="{A1AAD03D-31DF-424E-AB56-335B319A1A67}"/>
    <cellStyle name="Total 15 4 3 2 2 2" xfId="26952" xr:uid="{A213473D-1F96-47D8-9360-A4F3C6AB674B}"/>
    <cellStyle name="Total 15 4 3 2 3" xfId="7181" xr:uid="{3EDFEE37-5CB4-41C7-8222-5F642A387423}"/>
    <cellStyle name="Total 15 4 3 2 3 2" xfId="22289" xr:uid="{103CF726-CCAE-4C07-953A-DE49901B5F9A}"/>
    <cellStyle name="Total 15 4 3 2 4" xfId="20641" xr:uid="{A8AD860F-BF2B-45A5-BDC4-44BFB4BADD4C}"/>
    <cellStyle name="Total 15 4 3 3" xfId="8159" xr:uid="{1B7B2F99-DAF5-4085-A479-D74ADB9E7CAC}"/>
    <cellStyle name="Total 15 4 3 3 2" xfId="23267" xr:uid="{4DB9EF64-1751-43AA-BC23-E6256769C5C8}"/>
    <cellStyle name="Total 15 4 3 4" xfId="18004" xr:uid="{4EEF4171-1F5A-4BD7-BE25-4E3ED5F5E43B}"/>
    <cellStyle name="Total 15 4 4" xfId="3199" xr:uid="{EC9F205C-F3A0-4A1E-B281-E5E012583FBA}"/>
    <cellStyle name="Total 15 4 4 2" xfId="5836" xr:uid="{5E59ADB8-1A12-4EE0-A0E4-111767CBA5BC}"/>
    <cellStyle name="Total 15 4 4 2 2" xfId="12147" xr:uid="{3D0C3300-09E0-47AF-A356-EA29BD8F7AA7}"/>
    <cellStyle name="Total 15 4 4 2 2 2" xfId="27255" xr:uid="{130D9919-A33F-4137-8AC5-3A40781DC2D9}"/>
    <cellStyle name="Total 15 4 4 2 3" xfId="13409" xr:uid="{8F2B6897-A2D1-45AB-AC70-A273D7DEA0D2}"/>
    <cellStyle name="Total 15 4 4 2 3 2" xfId="28517" xr:uid="{5D7D0D45-A08D-47D0-82B1-8D61D217B9C0}"/>
    <cellStyle name="Total 15 4 4 2 4" xfId="20944" xr:uid="{3870EF62-7A39-4A8D-B316-2944583408D3}"/>
    <cellStyle name="Total 15 4 4 3" xfId="9581" xr:uid="{A63E5257-AE5F-4A34-97D2-A41C5BBE5624}"/>
    <cellStyle name="Total 15 4 4 3 2" xfId="24689" xr:uid="{4B55A1B5-5527-471C-91EF-BF5A36952001}"/>
    <cellStyle name="Total 15 4 4 4" xfId="14482" xr:uid="{1FF8784A-C49D-4499-A437-CFEF5EFADE3C}"/>
    <cellStyle name="Total 15 4 4 4 2" xfId="29590" xr:uid="{A1270117-6730-4A97-B981-0B03A1FFA9A9}"/>
    <cellStyle name="Total 15 4 4 5" xfId="18307" xr:uid="{5228C7AA-F2DE-4B33-B782-3A38866FCBE6}"/>
    <cellStyle name="Total 15 4 5" xfId="3525" xr:uid="{E9BBE5B1-1397-4037-8664-CA292D1EDC6C}"/>
    <cellStyle name="Total 15 4 5 2" xfId="6162" xr:uid="{1B1AED98-24B9-4E09-8704-7B053285B2A3}"/>
    <cellStyle name="Total 15 4 5 2 2" xfId="12473" xr:uid="{D5D79747-3389-4547-9900-9746DC5F716D}"/>
    <cellStyle name="Total 15 4 5 2 2 2" xfId="27581" xr:uid="{C1A0E2FB-A9CC-47FF-8AFB-BC70FC6C0A97}"/>
    <cellStyle name="Total 15 4 5 2 3" xfId="15635" xr:uid="{3DBFF8EC-5A31-4D65-9A28-60DCCCD8731A}"/>
    <cellStyle name="Total 15 4 5 2 3 2" xfId="30743" xr:uid="{3AC4B2DF-FA28-4C43-979B-D67C106E95B8}"/>
    <cellStyle name="Total 15 4 5 2 4" xfId="21270" xr:uid="{1D395D0C-A0D9-480A-9A68-356C0F95893C}"/>
    <cellStyle name="Total 15 4 5 3" xfId="9907" xr:uid="{E2E3A3D3-B44B-4C76-AC0D-558184482960}"/>
    <cellStyle name="Total 15 4 5 3 2" xfId="25015" xr:uid="{19FBADD8-ABD1-4D0F-B4DA-7D987A290DB3}"/>
    <cellStyle name="Total 15 4 5 4" xfId="7290" xr:uid="{26384AA5-7D0E-413A-9E93-348CCA33B1F8}"/>
    <cellStyle name="Total 15 4 5 4 2" xfId="22398" xr:uid="{1CAC509B-1444-4301-AFA1-818903D8605B}"/>
    <cellStyle name="Total 15 4 5 5" xfId="18633" xr:uid="{299F8F09-148E-4BC6-A8DA-FF3FA4B42E30}"/>
    <cellStyle name="Total 15 4 6" xfId="3831" xr:uid="{43E6390F-F51B-404D-9E4B-CE385C830840}"/>
    <cellStyle name="Total 15 4 6 2" xfId="6468" xr:uid="{093F5F44-CA69-49FC-8C08-AF45F093A84D}"/>
    <cellStyle name="Total 15 4 6 2 2" xfId="12779" xr:uid="{E4BD46DB-CE50-4E65-90DE-82E5F8690027}"/>
    <cellStyle name="Total 15 4 6 2 2 2" xfId="27887" xr:uid="{BAD184B3-A100-4A4F-B49D-B9DA1CDC53F8}"/>
    <cellStyle name="Total 15 4 6 2 3" xfId="16272" xr:uid="{3FD34567-FC05-4B3A-934F-E4617B41573A}"/>
    <cellStyle name="Total 15 4 6 2 3 2" xfId="31380" xr:uid="{5667C4E6-FCF7-4462-AFF4-68ABE0A71A97}"/>
    <cellStyle name="Total 15 4 6 2 4" xfId="21576" xr:uid="{B89A10B9-7A36-4F37-8117-56D4A111D9A8}"/>
    <cellStyle name="Total 15 4 6 3" xfId="10213" xr:uid="{E84B76FB-AFE0-4B1C-81F4-90A29BCB269D}"/>
    <cellStyle name="Total 15 4 6 3 2" xfId="25321" xr:uid="{4E1D27FC-8331-4785-A6DC-21DCB157894C}"/>
    <cellStyle name="Total 15 4 6 4" xfId="8470" xr:uid="{92623341-073E-480A-BE98-24B0D936CAB6}"/>
    <cellStyle name="Total 15 4 6 4 2" xfId="23578" xr:uid="{00B3BFC8-DF7E-4E88-AAC7-48876806EA94}"/>
    <cellStyle name="Total 15 4 6 5" xfId="18939" xr:uid="{747E2EDF-50DE-4BDB-92DC-CD719302FCFE}"/>
    <cellStyle name="Total 15 4 7" xfId="4213" xr:uid="{0C883852-FF3C-4227-BE73-104A7EF7AAE5}"/>
    <cellStyle name="Total 15 4 7 2" xfId="6850" xr:uid="{E4226ED7-BD19-4A6F-ABE8-0ED87029FEC2}"/>
    <cellStyle name="Total 15 4 7 2 2" xfId="13161" xr:uid="{98708A63-667F-4AFC-9242-96C70F00CCCB}"/>
    <cellStyle name="Total 15 4 7 2 2 2" xfId="28269" xr:uid="{870233F2-CC00-42BA-976A-27F05E69A558}"/>
    <cellStyle name="Total 15 4 7 2 3" xfId="16830" xr:uid="{5BE799AA-69CF-4B3F-9A01-9DF1E9CAEB9E}"/>
    <cellStyle name="Total 15 4 7 2 3 2" xfId="31938" xr:uid="{A209137A-EC1B-4437-A469-4C5E50958537}"/>
    <cellStyle name="Total 15 4 7 2 4" xfId="21958" xr:uid="{B7F973ED-A546-4BC0-A730-D3E859405947}"/>
    <cellStyle name="Total 15 4 7 3" xfId="10595" xr:uid="{59232911-87C9-4130-BA8B-26BDD9CBCCFB}"/>
    <cellStyle name="Total 15 4 7 3 2" xfId="25703" xr:uid="{1B1ED9E4-CA68-4FD9-A2D9-68A37F2414B9}"/>
    <cellStyle name="Total 15 4 7 4" xfId="7102" xr:uid="{C7C3BB96-55AD-4419-BA1E-43F9487282D7}"/>
    <cellStyle name="Total 15 4 7 4 2" xfId="22210" xr:uid="{4D78094A-1AF5-4833-9B89-A5B0D7AD9515}"/>
    <cellStyle name="Total 15 4 7 5" xfId="19321" xr:uid="{C9982958-015C-4BCA-9AC9-3FB9201C881A}"/>
    <cellStyle name="Total 15 4 8" xfId="4778" xr:uid="{FD9F9F72-F882-4590-AF09-580CAC71DEF4}"/>
    <cellStyle name="Total 15 4 8 2" xfId="11160" xr:uid="{1E571C64-6C16-4DA6-9531-4B636B92C4FA}"/>
    <cellStyle name="Total 15 4 8 2 2" xfId="26268" xr:uid="{30D6395A-FF05-4260-94DE-5CEC1BB19ACE}"/>
    <cellStyle name="Total 15 4 8 3" xfId="14298" xr:uid="{11EC62B3-8C40-4EDB-9286-0D59333BA7C4}"/>
    <cellStyle name="Total 15 4 8 3 2" xfId="29406" xr:uid="{302FB3A8-0801-4B80-B35F-6DA3671601AF}"/>
    <cellStyle name="Total 15 4 8 4" xfId="19886" xr:uid="{90BAD08F-37F0-4B4C-831F-561E888B2B6A}"/>
    <cellStyle name="Total 15 4 9" xfId="8639" xr:uid="{D5951184-7499-46A7-93D8-C1D16D3041EE}"/>
    <cellStyle name="Total 15 4 9 2" xfId="23747" xr:uid="{6B718891-2668-4475-A186-EA3ACB689D62}"/>
    <cellStyle name="Total 15 5" xfId="2156" xr:uid="{F1F7924A-E70D-41DE-B91F-A2C03DF148A3}"/>
    <cellStyle name="Total 15 5 10" xfId="14080" xr:uid="{8194D449-B161-4DEC-A280-EEA8AD9DF03B}"/>
    <cellStyle name="Total 15 5 10 2" xfId="29188" xr:uid="{475A2288-D8C1-4C40-84D4-0814B6187E34}"/>
    <cellStyle name="Total 15 5 11" xfId="17381" xr:uid="{FD130CFF-92B0-48A3-857B-648D3704057D}"/>
    <cellStyle name="Total 15 5 2" xfId="2911" xr:uid="{9D0D3ACA-EB0F-40E8-9E6F-E8D3D494713D}"/>
    <cellStyle name="Total 15 5 2 2" xfId="5548" xr:uid="{4C0EC7F2-91B0-48F6-95A4-59D87EB9AC97}"/>
    <cellStyle name="Total 15 5 2 2 2" xfId="11859" xr:uid="{224EE013-724A-43E7-A516-8A9062167C93}"/>
    <cellStyle name="Total 15 5 2 2 2 2" xfId="26967" xr:uid="{94E440ED-744B-4B18-BFF1-EFC3AFEEA3CE}"/>
    <cellStyle name="Total 15 5 2 2 3" xfId="9194" xr:uid="{5112B96A-731A-4D00-90C4-A3C33D4569E7}"/>
    <cellStyle name="Total 15 5 2 2 3 2" xfId="24302" xr:uid="{C04AA04E-201C-43DD-B8DC-FD7BDA72728D}"/>
    <cellStyle name="Total 15 5 2 2 4" xfId="20656" xr:uid="{197EEECB-CC38-4B19-AFDB-0172CF1B6A54}"/>
    <cellStyle name="Total 15 5 2 3" xfId="16200" xr:uid="{5665E4E7-98AB-4DB3-B704-CD7987F89BE2}"/>
    <cellStyle name="Total 15 5 2 3 2" xfId="31308" xr:uid="{B00F9A00-33F4-4DEB-9D08-1384C5AC84F9}"/>
    <cellStyle name="Total 15 5 2 4" xfId="18019" xr:uid="{B3DB10B2-9497-459D-9261-6C6CDA76C53E}"/>
    <cellStyle name="Total 15 5 3" xfId="3214" xr:uid="{305BA70E-5850-4B81-BB50-257FDE3E7D3E}"/>
    <cellStyle name="Total 15 5 3 2" xfId="5851" xr:uid="{83A3FF26-F4F0-4BDE-A5B5-849D892372A8}"/>
    <cellStyle name="Total 15 5 3 2 2" xfId="12162" xr:uid="{721DA003-F06A-4F09-AE7B-301F07F081BC}"/>
    <cellStyle name="Total 15 5 3 2 2 2" xfId="27270" xr:uid="{E69D85BF-C02F-4D27-9407-E2A78B80D48F}"/>
    <cellStyle name="Total 15 5 3 2 3" xfId="13819" xr:uid="{C59CC2A0-69B7-424D-9A19-5D4C83CF4C0C}"/>
    <cellStyle name="Total 15 5 3 2 3 2" xfId="28927" xr:uid="{EA62D357-8900-4ED3-8D32-C3FDE7BDE992}"/>
    <cellStyle name="Total 15 5 3 2 4" xfId="20959" xr:uid="{7E6CEF00-38D0-4D7A-858C-F202B9D8E5E8}"/>
    <cellStyle name="Total 15 5 3 3" xfId="9596" xr:uid="{65361EA3-DD4C-41C6-874C-832C16ED16A8}"/>
    <cellStyle name="Total 15 5 3 3 2" xfId="24704" xr:uid="{47A75E3C-50A1-483B-A16D-C2648409103E}"/>
    <cellStyle name="Total 15 5 3 4" xfId="15168" xr:uid="{8C7B65C8-2BF2-43B2-B293-66D052E6EA26}"/>
    <cellStyle name="Total 15 5 3 4 2" xfId="30276" xr:uid="{E3F1D194-1429-4F1A-BE57-6A39DD77B711}"/>
    <cellStyle name="Total 15 5 3 5" xfId="18322" xr:uid="{BBA8A6EB-C7C5-4C28-AEBD-B3C9EF204475}"/>
    <cellStyle name="Total 15 5 4" xfId="3540" xr:uid="{FC218A9D-6FC8-461C-93FF-F573C3E011BD}"/>
    <cellStyle name="Total 15 5 4 2" xfId="6177" xr:uid="{AF73C6B5-9870-4CE8-98F4-67BADA55DEA6}"/>
    <cellStyle name="Total 15 5 4 2 2" xfId="12488" xr:uid="{BABB03F8-0846-457C-8611-9C6C16186B3F}"/>
    <cellStyle name="Total 15 5 4 2 2 2" xfId="27596" xr:uid="{33CE5651-3648-48C0-876A-A59D0BDDFBC5}"/>
    <cellStyle name="Total 15 5 4 2 3" xfId="9168" xr:uid="{2DC4A07F-352B-4031-866A-15CF1C481BD5}"/>
    <cellStyle name="Total 15 5 4 2 3 2" xfId="24276" xr:uid="{4AD96A61-0686-4017-80AD-8211CFD5E668}"/>
    <cellStyle name="Total 15 5 4 2 4" xfId="21285" xr:uid="{E09EC6C0-FB47-4916-9BAF-F0330C03B6E9}"/>
    <cellStyle name="Total 15 5 4 3" xfId="9922" xr:uid="{58217395-44F1-4ADA-BB55-BA8F86377006}"/>
    <cellStyle name="Total 15 5 4 3 2" xfId="25030" xr:uid="{F55CE156-E1B0-4F83-AFC4-3BC7DDF5B58D}"/>
    <cellStyle name="Total 15 5 4 4" xfId="15473" xr:uid="{D360E5FD-8931-47D9-8FEA-01D0AD717209}"/>
    <cellStyle name="Total 15 5 4 4 2" xfId="30581" xr:uid="{3786A0DF-8EA9-48F1-8FEA-EDB97F9419F2}"/>
    <cellStyle name="Total 15 5 4 5" xfId="18648" xr:uid="{E87190AB-636A-49FA-9E7D-056C7C09ACAE}"/>
    <cellStyle name="Total 15 5 5" xfId="3846" xr:uid="{9BC26B5E-3619-4C68-81D2-95104CC599CA}"/>
    <cellStyle name="Total 15 5 5 2" xfId="6483" xr:uid="{845CC283-43BA-4D54-BF8E-06F5DB357519}"/>
    <cellStyle name="Total 15 5 5 2 2" xfId="12794" xr:uid="{9880D9C4-7756-4C39-BA43-1013DFCD2B69}"/>
    <cellStyle name="Total 15 5 5 2 2 2" xfId="27902" xr:uid="{DD996455-9881-4060-A374-C998DAA95BFF}"/>
    <cellStyle name="Total 15 5 5 2 3" xfId="7342" xr:uid="{65134524-C7CF-42D1-8531-0119FEA747D6}"/>
    <cellStyle name="Total 15 5 5 2 3 2" xfId="22450" xr:uid="{F9DB78B5-8593-431F-BB20-971296E8C06B}"/>
    <cellStyle name="Total 15 5 5 2 4" xfId="21591" xr:uid="{CC05B0AF-20CA-404B-87A8-5C172C0E73EC}"/>
    <cellStyle name="Total 15 5 5 3" xfId="10228" xr:uid="{337C1946-5E77-479A-B564-2A85B84692AE}"/>
    <cellStyle name="Total 15 5 5 3 2" xfId="25336" xr:uid="{73283E92-3229-46D0-BB3B-7276AF223A1E}"/>
    <cellStyle name="Total 15 5 5 4" xfId="14777" xr:uid="{D5E23824-2316-477F-BDF6-C15B99E09F4B}"/>
    <cellStyle name="Total 15 5 5 4 2" xfId="29885" xr:uid="{BD323A40-BA58-4FEC-BEC6-2B1155CA2488}"/>
    <cellStyle name="Total 15 5 5 5" xfId="18954" xr:uid="{A10E6E2D-DDA3-46EF-8B1A-31889F42E6DB}"/>
    <cellStyle name="Total 15 5 6" xfId="4228" xr:uid="{6B154855-C715-4B44-8499-CA50876D420A}"/>
    <cellStyle name="Total 15 5 6 2" xfId="6865" xr:uid="{6C0C6E1E-B8C5-437D-A971-6F35081534C5}"/>
    <cellStyle name="Total 15 5 6 2 2" xfId="13176" xr:uid="{D08B3D70-9804-4306-8D56-BD605CF68820}"/>
    <cellStyle name="Total 15 5 6 2 2 2" xfId="28284" xr:uid="{FA3D775C-B249-4C1B-8BF0-C033EDE7B8E2}"/>
    <cellStyle name="Total 15 5 6 2 3" xfId="16845" xr:uid="{5CD5EEFF-7C7E-4F38-959C-6D0A7239DF75}"/>
    <cellStyle name="Total 15 5 6 2 3 2" xfId="31953" xr:uid="{20198352-4DC3-4820-92E2-1FBF5BD2BD21}"/>
    <cellStyle name="Total 15 5 6 2 4" xfId="21973" xr:uid="{DFA992C2-4629-40DB-8823-6F3B6E1C9A94}"/>
    <cellStyle name="Total 15 5 6 3" xfId="10610" xr:uid="{E07701DB-63F5-4A70-9DF0-59B93500DFD2}"/>
    <cellStyle name="Total 15 5 6 3 2" xfId="25718" xr:uid="{E844A1BA-A163-4C00-B154-B6C77214CA32}"/>
    <cellStyle name="Total 15 5 6 4" xfId="14034" xr:uid="{BACDB76C-1DD1-422E-B608-C700CD5F48E9}"/>
    <cellStyle name="Total 15 5 6 4 2" xfId="29142" xr:uid="{94947F6F-E111-4E55-BD05-4CFCFA8458ED}"/>
    <cellStyle name="Total 15 5 6 5" xfId="19336" xr:uid="{E0F3327B-1646-4758-89D6-EDB6EBC364F8}"/>
    <cellStyle name="Total 15 5 7" xfId="4793" xr:uid="{95A985EA-96F6-442E-B63A-92EC9A9E707D}"/>
    <cellStyle name="Total 15 5 7 2" xfId="11175" xr:uid="{AA2ED3B5-1B04-4F73-9A98-F5AC0431523B}"/>
    <cellStyle name="Total 15 5 7 2 2" xfId="26283" xr:uid="{61BDBC7F-4347-4EC0-BC24-D4E6E4FCA970}"/>
    <cellStyle name="Total 15 5 7 3" xfId="13590" xr:uid="{B293AC82-4793-449C-BCF7-E90F38E14B25}"/>
    <cellStyle name="Total 15 5 7 3 2" xfId="28698" xr:uid="{A4F8C6A4-0D6F-467E-A64F-058AEADB2235}"/>
    <cellStyle name="Total 15 5 7 4" xfId="19901" xr:uid="{CFCC890D-B907-4814-B790-BD2D116517D6}"/>
    <cellStyle name="Total 15 5 8" xfId="8654" xr:uid="{3677DBCA-5F9E-4E98-9E8E-CE3D900B8231}"/>
    <cellStyle name="Total 15 5 8 2" xfId="23762" xr:uid="{18566ED0-1D3E-4A6A-B68A-70B743C708FD}"/>
    <cellStyle name="Total 15 5 9" xfId="16045" xr:uid="{52E69204-E76D-4CAE-887F-A158756F1822}"/>
    <cellStyle name="Total 15 5 9 2" xfId="31153" xr:uid="{DB9D2ED5-CE35-414C-B1FD-FE9DBC0C99C8}"/>
    <cellStyle name="Total 16" xfId="1780" xr:uid="{00000000-0005-0000-0000-0000F4060000}"/>
    <cellStyle name="Total 16 2" xfId="1951" xr:uid="{FF91D4DB-FACD-476A-A74A-E13AB1135552}"/>
    <cellStyle name="Total 16 2 10" xfId="8452" xr:uid="{8AD322B7-21FD-4A2D-8C18-5A4349DBAB0A}"/>
    <cellStyle name="Total 16 2 10 2" xfId="23560" xr:uid="{092A9066-EDE1-4A6F-A843-32E6F33559F4}"/>
    <cellStyle name="Total 16 2 11" xfId="15843" xr:uid="{2D1A7F26-C100-4D2C-B4BC-7DE889E2A8ED}"/>
    <cellStyle name="Total 16 2 11 2" xfId="30951" xr:uid="{7CC5CE66-0A06-4E0A-8569-18FCB14BA22C}"/>
    <cellStyle name="Total 16 2 12" xfId="16456" xr:uid="{B31240A1-8574-4A8A-930E-4E65B2748106}"/>
    <cellStyle name="Total 16 2 12 2" xfId="31564" xr:uid="{C7D1481F-719B-4772-9A94-2A32DF1D5569}"/>
    <cellStyle name="Total 16 2 13" xfId="17176" xr:uid="{C67FCB20-5688-4B11-9DD4-D9C4A13EC882}"/>
    <cellStyle name="Total 16 2 2" xfId="2511" xr:uid="{786F1CD8-3331-4209-A275-D3C8A6DC0F6C}"/>
    <cellStyle name="Total 16 2 2 2" xfId="5148" xr:uid="{CDE4D7CD-E392-4B74-AED7-901981DAC426}"/>
    <cellStyle name="Total 16 2 2 2 2" xfId="11512" xr:uid="{09DB79AB-2568-4E75-904E-36495EAC25EE}"/>
    <cellStyle name="Total 16 2 2 2 2 2" xfId="26620" xr:uid="{28BBA56E-8DD6-4738-8182-CC2C679CCAAE}"/>
    <cellStyle name="Total 16 2 2 2 3" xfId="15104" xr:uid="{C6F49CF3-74EB-4B3A-BD29-D563EB6F87A1}"/>
    <cellStyle name="Total 16 2 2 2 3 2" xfId="30212" xr:uid="{1525F441-B512-410D-96F5-AC2F6F0F03F9}"/>
    <cellStyle name="Total 16 2 2 2 4" xfId="20256" xr:uid="{C827F93D-1270-4448-8432-03EC89B3E171}"/>
    <cellStyle name="Total 16 2 2 3" xfId="8978" xr:uid="{D0665377-B84C-4467-8C5D-E1617A0CFB26}"/>
    <cellStyle name="Total 16 2 2 3 2" xfId="24086" xr:uid="{B92AD835-0334-4832-B77E-130B3BB742D5}"/>
    <cellStyle name="Total 16 2 3" xfId="2727" xr:uid="{1C4BA9B7-0791-4994-8464-382D09923D41}"/>
    <cellStyle name="Total 16 2 3 2" xfId="5364" xr:uid="{E138D074-28C7-4B56-9066-567D27476BD0}"/>
    <cellStyle name="Total 16 2 3 2 2" xfId="11713" xr:uid="{860A0F49-F899-4C91-B08F-009288A3C228}"/>
    <cellStyle name="Total 16 2 3 2 2 2" xfId="26821" xr:uid="{6AF89686-D99F-450B-869E-2D9579FAE88D}"/>
    <cellStyle name="Total 16 2 3 2 3" xfId="13892" xr:uid="{2DF04F85-E614-4F6C-87A0-B5662B00477D}"/>
    <cellStyle name="Total 16 2 3 2 3 2" xfId="29000" xr:uid="{84B9FE36-A641-4034-8AE4-8775283DB1DA}"/>
    <cellStyle name="Total 16 2 3 2 4" xfId="20472" xr:uid="{F5DD501B-BA14-462C-8809-9795321F8264}"/>
    <cellStyle name="Total 16 2 3 3" xfId="14071" xr:uid="{90296527-9166-4641-BA78-32B29DB50381}"/>
    <cellStyle name="Total 16 2 3 3 2" xfId="29179" xr:uid="{50195B99-135A-47E7-B807-737C84423A53}"/>
    <cellStyle name="Total 16 2 3 4" xfId="17835" xr:uid="{9C999AEF-6A34-489D-BF91-86E0B839A577}"/>
    <cellStyle name="Total 16 2 4" xfId="3030" xr:uid="{B34A838A-7A5C-443C-B670-D5B833FFB171}"/>
    <cellStyle name="Total 16 2 4 2" xfId="5667" xr:uid="{98F88147-05C5-477F-9A0F-2723778386B7}"/>
    <cellStyle name="Total 16 2 4 2 2" xfId="11978" xr:uid="{F31FD634-D221-4794-AFC4-FB531781249F}"/>
    <cellStyle name="Total 16 2 4 2 2 2" xfId="27086" xr:uid="{7D30B15C-490A-49E9-BF19-88953E8A7E5A}"/>
    <cellStyle name="Total 16 2 4 2 3" xfId="9150" xr:uid="{FD57CEEB-BF05-42B8-9DFB-A4AE37B006E3}"/>
    <cellStyle name="Total 16 2 4 2 3 2" xfId="24258" xr:uid="{AFB5AE1F-F855-424A-BBC8-B1E23CC5E4C3}"/>
    <cellStyle name="Total 16 2 4 2 4" xfId="20775" xr:uid="{97BF6B16-2897-43D1-B48E-120A116B2B7A}"/>
    <cellStyle name="Total 16 2 4 3" xfId="9412" xr:uid="{68F7F8BC-C84A-4907-9624-D410BE9C9993}"/>
    <cellStyle name="Total 16 2 4 3 2" xfId="24520" xr:uid="{692FC74A-20C2-45D9-8BAA-3F255B6070BC}"/>
    <cellStyle name="Total 16 2 4 4" xfId="14355" xr:uid="{2FF9F89B-6703-4010-82D2-8A3446B6A451}"/>
    <cellStyle name="Total 16 2 4 4 2" xfId="29463" xr:uid="{32F18DF1-47C8-4688-BF7E-00CF52E5922D}"/>
    <cellStyle name="Total 16 2 4 5" xfId="18138" xr:uid="{87F82D6D-3BCC-405A-8A63-858178C0265A}"/>
    <cellStyle name="Total 16 2 5" xfId="3356" xr:uid="{8B145EC4-AF80-4B39-9A5B-D99A805FB61D}"/>
    <cellStyle name="Total 16 2 5 2" xfId="5993" xr:uid="{027DDECE-3497-4D50-90E5-B621923B3291}"/>
    <cellStyle name="Total 16 2 5 2 2" xfId="12304" xr:uid="{6373B8BE-8FD4-4C8B-9899-8C1F79E17E34}"/>
    <cellStyle name="Total 16 2 5 2 2 2" xfId="27412" xr:uid="{ED8A6B17-7320-4A1F-BF09-1E5E3788FB87}"/>
    <cellStyle name="Total 16 2 5 2 3" xfId="7461" xr:uid="{C723DAB0-1146-44BC-A770-DD0512E2C1B7}"/>
    <cellStyle name="Total 16 2 5 2 3 2" xfId="22569" xr:uid="{8AFE5DDA-43A7-40F9-8809-92D4B5FD7ED6}"/>
    <cellStyle name="Total 16 2 5 2 4" xfId="21101" xr:uid="{B1068957-AEC0-4FFB-A8B0-9546977A07B7}"/>
    <cellStyle name="Total 16 2 5 3" xfId="9738" xr:uid="{C70C278C-7AAA-4CA7-AB79-6EB10B6729F3}"/>
    <cellStyle name="Total 16 2 5 3 2" xfId="24846" xr:uid="{B444BFF3-2BF8-4DC2-AD6E-0D33A76E6AD6}"/>
    <cellStyle name="Total 16 2 5 4" xfId="15649" xr:uid="{5B111E9F-5BF1-41F4-A144-848089007459}"/>
    <cellStyle name="Total 16 2 5 4 2" xfId="30757" xr:uid="{D4E911D4-C689-4D4A-92C5-65574265FECC}"/>
    <cellStyle name="Total 16 2 5 5" xfId="18464" xr:uid="{D61DD020-9DD1-4466-A6B5-F3EAF435C34F}"/>
    <cellStyle name="Total 16 2 6" xfId="3662" xr:uid="{7918B7C9-2366-4B6E-9DE7-A59FFBA13A22}"/>
    <cellStyle name="Total 16 2 6 2" xfId="6299" xr:uid="{F878A6C2-94D6-4680-A4C3-52A0F85778E8}"/>
    <cellStyle name="Total 16 2 6 2 2" xfId="12610" xr:uid="{A656C1E0-7F35-4E70-91BA-BD8424C03FC7}"/>
    <cellStyle name="Total 16 2 6 2 2 2" xfId="27718" xr:uid="{DC41E2C1-6779-4934-97E7-A2041876EF11}"/>
    <cellStyle name="Total 16 2 6 2 3" xfId="11800" xr:uid="{B3F8A1A3-C5CB-42DB-AF22-C8EE4F38B022}"/>
    <cellStyle name="Total 16 2 6 2 3 2" xfId="26908" xr:uid="{A271A903-1847-4C5C-ADA2-C19296FD55A2}"/>
    <cellStyle name="Total 16 2 6 2 4" xfId="21407" xr:uid="{6FCA1124-18E7-4498-B0F5-34C67635D983}"/>
    <cellStyle name="Total 16 2 6 3" xfId="10044" xr:uid="{ACC8B2F8-D471-4996-990D-9703AD4C69BD}"/>
    <cellStyle name="Total 16 2 6 3 2" xfId="25152" xr:uid="{8696DC3D-EE09-4114-ACD9-F189145309BB}"/>
    <cellStyle name="Total 16 2 6 4" xfId="15066" xr:uid="{B2517757-4F8F-44F4-8BAE-966159AC92A2}"/>
    <cellStyle name="Total 16 2 6 4 2" xfId="30174" xr:uid="{6D3B8A9C-33FD-4396-8A88-EC8ADC57DB8B}"/>
    <cellStyle name="Total 16 2 6 5" xfId="18770" xr:uid="{A8A68864-38F1-45A5-82FE-C184BB39B455}"/>
    <cellStyle name="Total 16 2 7" xfId="4023" xr:uid="{0831EB7B-1C4C-4D8B-8134-C13D0FC83BC6}"/>
    <cellStyle name="Total 16 2 7 2" xfId="6660" xr:uid="{9ABE4F52-0D99-4363-925F-56C66B6BD912}"/>
    <cellStyle name="Total 16 2 7 2 2" xfId="12971" xr:uid="{F2950E3E-B810-4E61-9AD8-DD95768D4F0D}"/>
    <cellStyle name="Total 16 2 7 2 2 2" xfId="28079" xr:uid="{C78A0FFF-BFF8-48F7-A25F-B9A8936D453D}"/>
    <cellStyle name="Total 16 2 7 2 3" xfId="16661" xr:uid="{A7AA54B7-14AE-4BEE-BC3E-0946070D917C}"/>
    <cellStyle name="Total 16 2 7 2 3 2" xfId="31769" xr:uid="{9560ED33-6AA0-43B4-BBFC-52CB8410C7F2}"/>
    <cellStyle name="Total 16 2 7 2 4" xfId="21768" xr:uid="{0B9A0337-AD7C-44CF-8E67-6325A365AE33}"/>
    <cellStyle name="Total 16 2 7 3" xfId="10405" xr:uid="{EF913740-7E53-4A10-8233-1584527D2CEC}"/>
    <cellStyle name="Total 16 2 7 3 2" xfId="25513" xr:uid="{12208E2E-0F82-446C-AD8F-F2338DAF2A5B}"/>
    <cellStyle name="Total 16 2 7 4" xfId="16058" xr:uid="{2C9C1E6A-E496-449F-A094-4CB1CA66E182}"/>
    <cellStyle name="Total 16 2 7 4 2" xfId="31166" xr:uid="{9ED9A200-FCEE-4228-A035-550C002BA921}"/>
    <cellStyle name="Total 16 2 7 5" xfId="19131" xr:uid="{99D804C7-3C3F-4116-9ADC-873FEBCCFE18}"/>
    <cellStyle name="Total 16 2 8" xfId="4336" xr:uid="{856126FF-A4C5-495B-A8D6-F29E212E95E1}"/>
    <cellStyle name="Total 16 2 8 2" xfId="6973" xr:uid="{0930D12C-6F9D-4F71-9D77-F148CBE713A2}"/>
    <cellStyle name="Total 16 2 8 2 2" xfId="13284" xr:uid="{D913B0F7-4716-4C74-9B83-4ABDAB0E11DC}"/>
    <cellStyle name="Total 16 2 8 2 2 2" xfId="28392" xr:uid="{463AA3C0-B496-4519-A6CE-5B764E79F113}"/>
    <cellStyle name="Total 16 2 8 2 3" xfId="16948" xr:uid="{370E8678-BA45-46F5-8055-F778BEFB1948}"/>
    <cellStyle name="Total 16 2 8 2 3 2" xfId="32056" xr:uid="{D9BF9EC5-ECC3-4AA5-AF0C-5727F9510FC7}"/>
    <cellStyle name="Total 16 2 8 2 4" xfId="22081" xr:uid="{E910C19E-838F-4BB4-94BD-0DCB7743017C}"/>
    <cellStyle name="Total 16 2 8 3" xfId="10718" xr:uid="{B7E72E45-69DF-4A29-8EE4-E4136EB53EA7}"/>
    <cellStyle name="Total 16 2 8 3 2" xfId="25826" xr:uid="{D87FAD9C-4A9B-4892-9D60-3327063F31EF}"/>
    <cellStyle name="Total 16 2 8 4" xfId="15628" xr:uid="{8FCE3BF7-DE22-4022-9ADB-08F884310B35}"/>
    <cellStyle name="Total 16 2 8 4 2" xfId="30736" xr:uid="{777EADE9-8040-42A7-8505-4DEB0897EE9B}"/>
    <cellStyle name="Total 16 2 8 5" xfId="19444" xr:uid="{D67B9D76-3362-4531-87BE-CE86039270E1}"/>
    <cellStyle name="Total 16 2 9" xfId="4588" xr:uid="{E1B4741E-705E-420F-949A-26346E067938}"/>
    <cellStyle name="Total 16 2 9 2" xfId="10970" xr:uid="{E8D4B557-3A92-4374-943E-9B3BE4919811}"/>
    <cellStyle name="Total 16 2 9 2 2" xfId="26078" xr:uid="{799FA75F-3583-4989-AB68-695F2A5B3597}"/>
    <cellStyle name="Total 16 2 9 3" xfId="7818" xr:uid="{AC1F007E-C903-47C7-9CFB-FDE95B40EFAF}"/>
    <cellStyle name="Total 16 2 9 3 2" xfId="22926" xr:uid="{357B13D0-0B74-4CB6-BF0B-C13C44928389}"/>
    <cellStyle name="Total 16 2 9 4" xfId="19696" xr:uid="{574028D5-2EAE-488E-AF45-783AD1DC4734}"/>
    <cellStyle name="Total 16 3" xfId="1980" xr:uid="{2973CF77-21EF-497C-8DF5-51960F3BF26F}"/>
    <cellStyle name="Total 16 3 10" xfId="8478" xr:uid="{989C5579-23F3-419D-B057-5DC7A1A1901A}"/>
    <cellStyle name="Total 16 3 10 2" xfId="23586" xr:uid="{EF11F21E-91C2-4C4B-A200-97DEE4B78C9C}"/>
    <cellStyle name="Total 16 3 11" xfId="14167" xr:uid="{B9139607-9535-4140-A3E3-592CA39929EF}"/>
    <cellStyle name="Total 16 3 11 2" xfId="29275" xr:uid="{9CD2A500-1646-4C87-9DA0-FA5185C75E54}"/>
    <cellStyle name="Total 16 3 12" xfId="16536" xr:uid="{58677B97-6818-461B-8A72-6328F730A449}"/>
    <cellStyle name="Total 16 3 12 2" xfId="31644" xr:uid="{3413E8EF-8B86-4417-B721-BAE5524AA084}"/>
    <cellStyle name="Total 16 3 13" xfId="17205" xr:uid="{CECA3E78-95C2-4FE8-983B-E5738E026795}"/>
    <cellStyle name="Total 16 3 2" xfId="2540" xr:uid="{E40B5E99-8E02-45BC-B354-FDE240B32DDF}"/>
    <cellStyle name="Total 16 3 2 2" xfId="5177" xr:uid="{BD2FE899-B328-4807-8EA9-D4EA5628FC2D}"/>
    <cellStyle name="Total 16 3 2 2 2" xfId="11541" xr:uid="{C22D26A5-639F-4B03-AA4D-C9B086D6642D}"/>
    <cellStyle name="Total 16 3 2 2 2 2" xfId="26649" xr:uid="{C0B7ED59-1CF7-4784-829C-5DDC8C9FEBE8}"/>
    <cellStyle name="Total 16 3 2 2 3" xfId="15185" xr:uid="{222EFCFF-7855-4F83-9EA4-EFD87522553F}"/>
    <cellStyle name="Total 16 3 2 2 3 2" xfId="30293" xr:uid="{E032E329-592D-4702-AF96-E47A6A7497C1}"/>
    <cellStyle name="Total 16 3 2 2 4" xfId="20285" xr:uid="{1B231DDF-6939-4877-99A8-EE9C27495D89}"/>
    <cellStyle name="Total 16 3 2 3" xfId="9007" xr:uid="{064895C7-41B3-41FF-AFBC-75FFB8001BD1}"/>
    <cellStyle name="Total 16 3 2 3 2" xfId="24115" xr:uid="{67476D2D-7103-41D6-B3D4-64AAC7277965}"/>
    <cellStyle name="Total 16 3 3" xfId="2742" xr:uid="{7A41A7D4-5718-4C51-9A75-8FEDD383F97D}"/>
    <cellStyle name="Total 16 3 3 2" xfId="5379" xr:uid="{F4F8166D-9E81-4505-B221-1EE338D602EF}"/>
    <cellStyle name="Total 16 3 3 2 2" xfId="11728" xr:uid="{2D5D92F8-01FC-42EA-8902-FEA9D5D9C595}"/>
    <cellStyle name="Total 16 3 3 2 2 2" xfId="26836" xr:uid="{98EF0713-2810-4C56-8412-79522B32CCF2}"/>
    <cellStyle name="Total 16 3 3 2 3" xfId="13541" xr:uid="{4E986E47-649D-40E1-BEE4-D7453FC7726B}"/>
    <cellStyle name="Total 16 3 3 2 3 2" xfId="28649" xr:uid="{C02B6E05-07A4-47E2-A217-FA52CE31B4DB}"/>
    <cellStyle name="Total 16 3 3 2 4" xfId="20487" xr:uid="{17D4D679-95A4-49C3-B794-8B94E8730331}"/>
    <cellStyle name="Total 16 3 3 3" xfId="7085" xr:uid="{B911CAF8-9720-4F76-945C-767C6E0776BD}"/>
    <cellStyle name="Total 16 3 3 3 2" xfId="22193" xr:uid="{3BBBEE59-455A-4B9E-B575-AACD9B1964E3}"/>
    <cellStyle name="Total 16 3 3 4" xfId="17850" xr:uid="{820603D8-673C-415A-993F-2DF1B928897F}"/>
    <cellStyle name="Total 16 3 4" xfId="3045" xr:uid="{F1F023AD-D828-482B-BB13-1293C404F0E4}"/>
    <cellStyle name="Total 16 3 4 2" xfId="5682" xr:uid="{6A5F8B4F-22A0-4EE3-84EF-B337E13BBDD9}"/>
    <cellStyle name="Total 16 3 4 2 2" xfId="11993" xr:uid="{3B87A92A-42A4-4E90-B2CF-4C67C26B4805}"/>
    <cellStyle name="Total 16 3 4 2 2 2" xfId="27101" xr:uid="{07194271-D232-4178-82F5-D605D307A875}"/>
    <cellStyle name="Total 16 3 4 2 3" xfId="8072" xr:uid="{143FDA99-347F-4446-A105-11B3BCA1CB10}"/>
    <cellStyle name="Total 16 3 4 2 3 2" xfId="23180" xr:uid="{707391B3-ECDA-4BAD-9B8A-5DA8DECA5AD1}"/>
    <cellStyle name="Total 16 3 4 2 4" xfId="20790" xr:uid="{8AF16AF5-ADA8-4A89-96FF-79960058C322}"/>
    <cellStyle name="Total 16 3 4 3" xfId="9427" xr:uid="{FEDA0EB6-0C08-4AD2-A298-6FB5BA87B357}"/>
    <cellStyle name="Total 16 3 4 3 2" xfId="24535" xr:uid="{8131E9A1-D42F-43F9-8179-CDF7C797BE77}"/>
    <cellStyle name="Total 16 3 4 4" xfId="13936" xr:uid="{50FBF6D1-9F1C-405D-9A22-710623181291}"/>
    <cellStyle name="Total 16 3 4 4 2" xfId="29044" xr:uid="{75C23FE2-FCA8-4EFF-9710-3F6F2C34ACD0}"/>
    <cellStyle name="Total 16 3 4 5" xfId="18153" xr:uid="{AF31952D-7635-4841-A87D-7E0B8874BB6C}"/>
    <cellStyle name="Total 16 3 5" xfId="3371" xr:uid="{6DED63D7-4F83-477A-B66A-093504BFF3F8}"/>
    <cellStyle name="Total 16 3 5 2" xfId="6008" xr:uid="{4FCEDE7E-BE8C-400A-B259-ED6E713D5FC1}"/>
    <cellStyle name="Total 16 3 5 2 2" xfId="12319" xr:uid="{924A0A19-D4EA-4543-8222-4389334B44AB}"/>
    <cellStyle name="Total 16 3 5 2 2 2" xfId="27427" xr:uid="{A35F84C5-1E7A-4854-B59D-D1FC495C6555}"/>
    <cellStyle name="Total 16 3 5 2 3" xfId="14589" xr:uid="{DF7EC63B-8703-4725-B172-1B60D5B64F35}"/>
    <cellStyle name="Total 16 3 5 2 3 2" xfId="29697" xr:uid="{DADD0670-A5EA-4652-A339-B8F4924A3CF0}"/>
    <cellStyle name="Total 16 3 5 2 4" xfId="21116" xr:uid="{E233F9C5-AB5D-4AD6-99ED-798C527516CF}"/>
    <cellStyle name="Total 16 3 5 3" xfId="9753" xr:uid="{2EAF3546-F5A9-400C-8C35-99DFC3FD7C43}"/>
    <cellStyle name="Total 16 3 5 3 2" xfId="24861" xr:uid="{D14C2AA1-E0B8-410A-BD9D-22CFEED8601A}"/>
    <cellStyle name="Total 16 3 5 4" xfId="7801" xr:uid="{FEE01261-6D33-4CBA-9164-8854EE0A6FBE}"/>
    <cellStyle name="Total 16 3 5 4 2" xfId="22909" xr:uid="{2FFFEF55-A671-49FA-918B-43AF2ED7C316}"/>
    <cellStyle name="Total 16 3 5 5" xfId="18479" xr:uid="{B64D9E22-9747-453E-8EEB-D042FD01D16B}"/>
    <cellStyle name="Total 16 3 6" xfId="3677" xr:uid="{EAC35EF9-330B-4480-8F6C-B5059E268B49}"/>
    <cellStyle name="Total 16 3 6 2" xfId="6314" xr:uid="{35B90B84-2ED7-4A01-86FB-EDD0EA1A63D1}"/>
    <cellStyle name="Total 16 3 6 2 2" xfId="12625" xr:uid="{C17C0DD6-70E7-4226-B248-F5F40DF1322D}"/>
    <cellStyle name="Total 16 3 6 2 2 2" xfId="27733" xr:uid="{FC302A48-BCC6-426C-AE4C-22FE12C82C4D}"/>
    <cellStyle name="Total 16 3 6 2 3" xfId="15013" xr:uid="{5538DDC0-B486-45D1-84FD-E790B05B9D96}"/>
    <cellStyle name="Total 16 3 6 2 3 2" xfId="30121" xr:uid="{F4CBCFFF-D0F9-4631-8F03-19A070E46E7B}"/>
    <cellStyle name="Total 16 3 6 2 4" xfId="21422" xr:uid="{9632E510-2A96-415B-8744-602D8A67D2FD}"/>
    <cellStyle name="Total 16 3 6 3" xfId="10059" xr:uid="{CAAA7A7F-8DF7-4D5C-ADEB-3F50036DD06C}"/>
    <cellStyle name="Total 16 3 6 3 2" xfId="25167" xr:uid="{6572C360-3860-483A-B248-BC0CC4FE673C}"/>
    <cellStyle name="Total 16 3 6 4" xfId="14923" xr:uid="{097D02D5-FA0A-4DD2-9FB2-2E17BA11C53A}"/>
    <cellStyle name="Total 16 3 6 4 2" xfId="30031" xr:uid="{9C59BF93-58F5-4734-ACCF-6BF7FBBE9674}"/>
    <cellStyle name="Total 16 3 6 5" xfId="18785" xr:uid="{13E57321-A484-43CC-B04F-AC9391C67321}"/>
    <cellStyle name="Total 16 3 7" xfId="4052" xr:uid="{64FA9F25-9DBE-4C65-94FD-57D4FB05F280}"/>
    <cellStyle name="Total 16 3 7 2" xfId="6689" xr:uid="{68154B2A-FE4B-44A4-8349-3DB961FD412A}"/>
    <cellStyle name="Total 16 3 7 2 2" xfId="13000" xr:uid="{D2B4B80D-11DD-41E7-904B-AE835F1950F3}"/>
    <cellStyle name="Total 16 3 7 2 2 2" xfId="28108" xr:uid="{DBB5A005-00CA-42E4-BDF8-B494261AB5C2}"/>
    <cellStyle name="Total 16 3 7 2 3" xfId="16676" xr:uid="{6565C8D5-B8D3-45D4-AAD8-3613633A5E8C}"/>
    <cellStyle name="Total 16 3 7 2 3 2" xfId="31784" xr:uid="{3FD2759F-5E13-402A-BC48-F1A6564AC679}"/>
    <cellStyle name="Total 16 3 7 2 4" xfId="21797" xr:uid="{305E3715-931E-405B-981C-7C7086867369}"/>
    <cellStyle name="Total 16 3 7 3" xfId="10434" xr:uid="{8383205A-6084-45E7-9F8F-B08ECF74B326}"/>
    <cellStyle name="Total 16 3 7 3 2" xfId="25542" xr:uid="{617A0011-61F4-4FD4-A2CC-AF7689B93215}"/>
    <cellStyle name="Total 16 3 7 4" xfId="16081" xr:uid="{6A498627-28FE-4845-9619-3A5FBF49DFAE}"/>
    <cellStyle name="Total 16 3 7 4 2" xfId="31189" xr:uid="{BDC33366-0003-47CB-8301-E9ED57DDFD45}"/>
    <cellStyle name="Total 16 3 7 5" xfId="19160" xr:uid="{7D07EF16-39A4-4E23-830B-1D72D476332E}"/>
    <cellStyle name="Total 16 3 8" xfId="4351" xr:uid="{039347D2-C7DC-44D9-A0A8-2A11A3BC3B78}"/>
    <cellStyle name="Total 16 3 8 2" xfId="6988" xr:uid="{1EFD8C37-6321-4454-9FC3-5BE6707CB143}"/>
    <cellStyle name="Total 16 3 8 2 2" xfId="13299" xr:uid="{AF19C9CE-BB3C-4336-93C0-47F307C1EFF6}"/>
    <cellStyle name="Total 16 3 8 2 2 2" xfId="28407" xr:uid="{47612A0F-B691-4079-A0ED-1318107A4B95}"/>
    <cellStyle name="Total 16 3 8 2 3" xfId="16963" xr:uid="{003C6004-54C8-45A9-9AF6-5B80CAF8A952}"/>
    <cellStyle name="Total 16 3 8 2 3 2" xfId="32071" xr:uid="{1C0183D8-84A4-4EF4-99B8-E2CF787A4C62}"/>
    <cellStyle name="Total 16 3 8 2 4" xfId="22096" xr:uid="{44561774-2BA6-47D2-8B02-2A64B37E60E4}"/>
    <cellStyle name="Total 16 3 8 3" xfId="10733" xr:uid="{1720DE84-7925-4359-A681-1910457F7CF4}"/>
    <cellStyle name="Total 16 3 8 3 2" xfId="25841" xr:uid="{5E0EFD2D-768C-4CA4-A04C-2CD8F87E9E13}"/>
    <cellStyle name="Total 16 3 8 4" xfId="14730" xr:uid="{F22BB092-A34A-4950-8449-C11889C7F8E5}"/>
    <cellStyle name="Total 16 3 8 4 2" xfId="29838" xr:uid="{D1A03EA6-4CD3-46E5-9C0C-719C4878AA30}"/>
    <cellStyle name="Total 16 3 8 5" xfId="19459" xr:uid="{F4A33F69-C936-4835-97A0-0C7B5210FF02}"/>
    <cellStyle name="Total 16 3 9" xfId="4617" xr:uid="{5A4C30F3-A0AF-4354-B92A-214E983C890F}"/>
    <cellStyle name="Total 16 3 9 2" xfId="10999" xr:uid="{6D13455F-839E-4ED9-82E9-78E713A0EF13}"/>
    <cellStyle name="Total 16 3 9 2 2" xfId="26107" xr:uid="{E5FEDA12-94A1-4737-AF80-54324995DC0A}"/>
    <cellStyle name="Total 16 3 9 3" xfId="7229" xr:uid="{82A2181E-AB66-41CF-BD54-D4BA9D4B2E10}"/>
    <cellStyle name="Total 16 3 9 3 2" xfId="22337" xr:uid="{91D3A737-B652-46A5-B293-DF1E29AD4175}"/>
    <cellStyle name="Total 16 3 9 4" xfId="19725" xr:uid="{B7F290ED-7690-452B-9C53-CB08B7E0143F}"/>
    <cellStyle name="Total 16 4" xfId="2142" xr:uid="{5AD203DB-46E4-4513-9B54-A35B5D10C242}"/>
    <cellStyle name="Total 16 4 10" xfId="8081" xr:uid="{CC2A14D7-CDEB-4F46-8DD8-D08A1CA8C3CE}"/>
    <cellStyle name="Total 16 4 10 2" xfId="23189" xr:uid="{65CAD27D-9CB6-4ECE-95EA-97D07DD25B5B}"/>
    <cellStyle name="Total 16 4 11" xfId="16068" xr:uid="{B8A8C9EA-358E-4915-A720-607377A9F1C5}"/>
    <cellStyle name="Total 16 4 11 2" xfId="31176" xr:uid="{05BD226D-263B-481F-AC52-CAD9E21BA815}"/>
    <cellStyle name="Total 16 4 12" xfId="17367" xr:uid="{162F3209-AF17-4C77-8CD5-0B315C126457}"/>
    <cellStyle name="Total 16 4 2" xfId="2632" xr:uid="{6A88B206-C1E5-470D-9385-96CFD7724785}"/>
    <cellStyle name="Total 16 4 2 2" xfId="5269" xr:uid="{D164A5FA-3055-4D39-9F44-15D7505BC5F9}"/>
    <cellStyle name="Total 16 4 2 2 2" xfId="11633" xr:uid="{2C8CFD87-209D-4635-A7B8-CEC9A7133A76}"/>
    <cellStyle name="Total 16 4 2 2 2 2" xfId="26741" xr:uid="{4D4F392D-CE9A-470B-BE1A-BF68BBDA76C3}"/>
    <cellStyle name="Total 16 4 2 2 3" xfId="9143" xr:uid="{2C3974EA-95DC-4E53-806F-479B0EC17A4E}"/>
    <cellStyle name="Total 16 4 2 2 3 2" xfId="24251" xr:uid="{1C4C2B0D-1644-4CC4-94FF-3A4958708F53}"/>
    <cellStyle name="Total 16 4 2 2 4" xfId="20377" xr:uid="{58096E37-950F-48C5-A501-F1C4A0A1020E}"/>
    <cellStyle name="Total 16 4 2 3" xfId="9099" xr:uid="{C00EAF4E-943F-4AA2-902B-438507BCB499}"/>
    <cellStyle name="Total 16 4 2 3 2" xfId="24207" xr:uid="{1406EF2A-E347-4A0C-ADC7-B6FEFCEA27EE}"/>
    <cellStyle name="Total 16 4 2 4" xfId="13920" xr:uid="{CF3002DE-CAC8-4014-BE4E-AD7361EA7282}"/>
    <cellStyle name="Total 16 4 2 4 2" xfId="29028" xr:uid="{7535FCA3-E3AB-468D-AAAE-26244BBBFC5F}"/>
    <cellStyle name="Total 16 4 2 5" xfId="13570" xr:uid="{EE19A3A1-8DD3-42D4-B276-38EFEF64FB86}"/>
    <cellStyle name="Total 16 4 2 5 2" xfId="28678" xr:uid="{E20F68D3-965F-460A-AEF9-7C540BC47F05}"/>
    <cellStyle name="Total 16 4 2 6" xfId="17740" xr:uid="{4D81E8E2-1F39-40C2-B693-61A6528BD25A}"/>
    <cellStyle name="Total 16 4 3" xfId="2897" xr:uid="{3533723F-45DC-4BF5-BADC-E4EA1BA3563D}"/>
    <cellStyle name="Total 16 4 3 2" xfId="5534" xr:uid="{A2CB4301-D35E-4FE9-BE72-3C85E2D4C95C}"/>
    <cellStyle name="Total 16 4 3 2 2" xfId="11845" xr:uid="{A7E65B65-6D2B-4BF6-B5BE-D33CE78C40F3}"/>
    <cellStyle name="Total 16 4 3 2 2 2" xfId="26953" xr:uid="{FAA6BD27-58C7-4E51-9622-8F445C513595}"/>
    <cellStyle name="Total 16 4 3 2 3" xfId="16274" xr:uid="{30E609C5-72C6-4E01-91F4-3C01EADEAE6B}"/>
    <cellStyle name="Total 16 4 3 2 3 2" xfId="31382" xr:uid="{7A1036C3-DCA3-45D9-877B-8974E0B61932}"/>
    <cellStyle name="Total 16 4 3 2 4" xfId="20642" xr:uid="{83715A01-8530-4C35-9D4A-98058C4DC494}"/>
    <cellStyle name="Total 16 4 3 3" xfId="14213" xr:uid="{654BE57D-D82C-4238-827B-947FE9CFF0A8}"/>
    <cellStyle name="Total 16 4 3 3 2" xfId="29321" xr:uid="{EA24C997-3945-4FE8-A17A-72B53AC5CE0A}"/>
    <cellStyle name="Total 16 4 3 4" xfId="18005" xr:uid="{7CB90AC7-0E72-4C6F-BD8E-579186A67165}"/>
    <cellStyle name="Total 16 4 4" xfId="3200" xr:uid="{D6AD04B7-A0D4-4E70-919E-B68504746CA6}"/>
    <cellStyle name="Total 16 4 4 2" xfId="5837" xr:uid="{D999CF42-7005-4E14-B2F1-17287C961C8A}"/>
    <cellStyle name="Total 16 4 4 2 2" xfId="12148" xr:uid="{ED7297DA-CAAD-46FF-B328-1CFFE852D735}"/>
    <cellStyle name="Total 16 4 4 2 2 2" xfId="27256" xr:uid="{910C1153-BE6A-4167-97F3-D5DDD495F450}"/>
    <cellStyle name="Total 16 4 4 2 3" xfId="16048" xr:uid="{A861F828-7A5B-4461-8629-6860C29E3E48}"/>
    <cellStyle name="Total 16 4 4 2 3 2" xfId="31156" xr:uid="{6BCF8090-BE64-4F43-BFBB-74A5FAEEBCED}"/>
    <cellStyle name="Total 16 4 4 2 4" xfId="20945" xr:uid="{8EE93DBD-731B-4464-8710-A1479D86226C}"/>
    <cellStyle name="Total 16 4 4 3" xfId="9582" xr:uid="{DBB61E10-33BF-4E0C-9741-E772064A1946}"/>
    <cellStyle name="Total 16 4 4 3 2" xfId="24690" xr:uid="{2F2E2B9C-F3C7-4F75-B013-B86487E0F7D5}"/>
    <cellStyle name="Total 16 4 4 4" xfId="7494" xr:uid="{2DC0E1C8-7AC2-4182-A644-30BB723BC0D9}"/>
    <cellStyle name="Total 16 4 4 4 2" xfId="22602" xr:uid="{470CAB19-10CE-4147-B2BE-5313DD991545}"/>
    <cellStyle name="Total 16 4 4 5" xfId="18308" xr:uid="{84A1051F-5780-4EE0-90AD-4BD47A77C520}"/>
    <cellStyle name="Total 16 4 5" xfId="3526" xr:uid="{5DB5562E-CAC0-434E-A7FD-8E093CB6E610}"/>
    <cellStyle name="Total 16 4 5 2" xfId="6163" xr:uid="{5D0DAF50-5E1A-421A-94F4-A9C41B75F8C5}"/>
    <cellStyle name="Total 16 4 5 2 2" xfId="12474" xr:uid="{6866CDB7-9248-4207-9B0F-67F2EB23EA1F}"/>
    <cellStyle name="Total 16 4 5 2 2 2" xfId="27582" xr:uid="{42159415-4D54-4431-B533-8B24B872A522}"/>
    <cellStyle name="Total 16 4 5 2 3" xfId="16300" xr:uid="{4B669EB9-0B2C-4679-964E-E421D05630C9}"/>
    <cellStyle name="Total 16 4 5 2 3 2" xfId="31408" xr:uid="{1B99545A-77E1-4482-BB48-50A46150B18F}"/>
    <cellStyle name="Total 16 4 5 2 4" xfId="21271" xr:uid="{F8687DF4-4727-47F2-8D30-9AC53855EDCD}"/>
    <cellStyle name="Total 16 4 5 3" xfId="9908" xr:uid="{023EA313-74D6-4A55-BF29-8E5AB1E157C2}"/>
    <cellStyle name="Total 16 4 5 3 2" xfId="25016" xr:uid="{70C6C207-2984-43CB-A3E5-E4DF2FCD70A7}"/>
    <cellStyle name="Total 16 4 5 4" xfId="8249" xr:uid="{29F2DBEF-DE0E-4096-86E2-51257BFA3DE2}"/>
    <cellStyle name="Total 16 4 5 4 2" xfId="23357" xr:uid="{1C49F716-739C-4B67-95B1-038DB76934F3}"/>
    <cellStyle name="Total 16 4 5 5" xfId="18634" xr:uid="{AA862D6F-D579-48A0-96E6-3C08776892BF}"/>
    <cellStyle name="Total 16 4 6" xfId="3832" xr:uid="{BFA1FC9E-13B9-4443-887A-AAE25912D631}"/>
    <cellStyle name="Total 16 4 6 2" xfId="6469" xr:uid="{FF7F312D-3DDC-4E97-A624-24202F77D18A}"/>
    <cellStyle name="Total 16 4 6 2 2" xfId="12780" xr:uid="{517E64B1-8F6F-497F-AD82-3D25D48F6D10}"/>
    <cellStyle name="Total 16 4 6 2 2 2" xfId="27888" xr:uid="{57B70CCB-6DB0-46C2-9FFD-BBE8FAC48185}"/>
    <cellStyle name="Total 16 4 6 2 3" xfId="8042" xr:uid="{E2E8A61F-4A65-44E0-A967-AA8C9B5A0021}"/>
    <cellStyle name="Total 16 4 6 2 3 2" xfId="23150" xr:uid="{C400EDDE-21C1-43EB-A04A-D58DEC8E6493}"/>
    <cellStyle name="Total 16 4 6 2 4" xfId="21577" xr:uid="{8B7187F8-8A21-40E3-B2BD-3822392492CF}"/>
    <cellStyle name="Total 16 4 6 3" xfId="10214" xr:uid="{1B55A3EE-6B66-478F-BE6D-663CA6B4807C}"/>
    <cellStyle name="Total 16 4 6 3 2" xfId="25322" xr:uid="{0FA05DC9-68B0-4B03-A2A9-BF7B687F04B0}"/>
    <cellStyle name="Total 16 4 6 4" xfId="15436" xr:uid="{7E882A78-B2E1-492D-87E9-19253D19A6DB}"/>
    <cellStyle name="Total 16 4 6 4 2" xfId="30544" xr:uid="{20AFFD9C-FE88-42AB-B430-E8534D06625D}"/>
    <cellStyle name="Total 16 4 6 5" xfId="18940" xr:uid="{90437588-3487-4857-8407-AC91071B7C8C}"/>
    <cellStyle name="Total 16 4 7" xfId="4214" xr:uid="{15FA1C73-513A-43CE-AF10-2CF94AB5C3A7}"/>
    <cellStyle name="Total 16 4 7 2" xfId="6851" xr:uid="{89AC4E15-4C91-4A9F-8CFB-6C7CAB29790D}"/>
    <cellStyle name="Total 16 4 7 2 2" xfId="13162" xr:uid="{C5F258B0-F390-49A7-ADC6-E4757EB6DB9E}"/>
    <cellStyle name="Total 16 4 7 2 2 2" xfId="28270" xr:uid="{159F1A58-4873-44D9-8F8A-1BADC5FA7CC6}"/>
    <cellStyle name="Total 16 4 7 2 3" xfId="16831" xr:uid="{BA4B53F1-C56C-46E9-AFF1-8BB91736DF00}"/>
    <cellStyle name="Total 16 4 7 2 3 2" xfId="31939" xr:uid="{6FE7F6C4-3186-4A3F-8E67-714BE5A87A61}"/>
    <cellStyle name="Total 16 4 7 2 4" xfId="21959" xr:uid="{17CCC1EB-2EAF-4484-AABC-1E202FE53AE2}"/>
    <cellStyle name="Total 16 4 7 3" xfId="10596" xr:uid="{D597B1D4-777B-4C7C-98C2-8C3DDAA5C5D4}"/>
    <cellStyle name="Total 16 4 7 3 2" xfId="25704" xr:uid="{AF0898CD-F5BB-4C01-AA80-BAA00BC0BA07}"/>
    <cellStyle name="Total 16 4 7 4" xfId="13676" xr:uid="{F7049931-D55C-4196-8B86-3014C395FFCD}"/>
    <cellStyle name="Total 16 4 7 4 2" xfId="28784" xr:uid="{376F9350-62B6-41C4-923B-1B223964126A}"/>
    <cellStyle name="Total 16 4 7 5" xfId="19322" xr:uid="{BB91ECD1-8D7A-4266-83CF-CB75622F8499}"/>
    <cellStyle name="Total 16 4 8" xfId="4779" xr:uid="{CCB53CE5-3A14-4AA2-9A22-A8F07BD2CA77}"/>
    <cellStyle name="Total 16 4 8 2" xfId="11161" xr:uid="{1302E4E1-02BE-491D-BE56-7D1BCA80E8AE}"/>
    <cellStyle name="Total 16 4 8 2 2" xfId="26269" xr:uid="{E682ADE8-2C83-4FA7-8FC2-37D0F830B673}"/>
    <cellStyle name="Total 16 4 8 3" xfId="15564" xr:uid="{EB40FD7D-AEF8-4D7E-8D45-5984C08A6602}"/>
    <cellStyle name="Total 16 4 8 3 2" xfId="30672" xr:uid="{FDF3F6E2-E4A8-452E-95F2-6F3899FB0F7D}"/>
    <cellStyle name="Total 16 4 8 4" xfId="19887" xr:uid="{33EA90C5-1FCD-49B5-BFC0-3A046C70008F}"/>
    <cellStyle name="Total 16 4 9" xfId="8640" xr:uid="{52E245A3-FAB8-4C24-8C81-AC95FD730DDB}"/>
    <cellStyle name="Total 16 4 9 2" xfId="23748" xr:uid="{B4C9A959-071F-44AE-87DC-52C8B4E9D83D}"/>
    <cellStyle name="Total 16 5" xfId="2157" xr:uid="{BFA48604-E37B-4E34-9A43-15F0B7467DE4}"/>
    <cellStyle name="Total 16 5 10" xfId="16429" xr:uid="{832C274C-B6AD-4BC2-8EE2-0ADAC22C2184}"/>
    <cellStyle name="Total 16 5 10 2" xfId="31537" xr:uid="{45F97407-0133-4602-8041-5BBB37EAE4D5}"/>
    <cellStyle name="Total 16 5 11" xfId="17382" xr:uid="{F488F08A-0D31-42A2-9A59-E5527D866049}"/>
    <cellStyle name="Total 16 5 2" xfId="2912" xr:uid="{73A36D03-172E-45C9-BABA-1FE21DE56206}"/>
    <cellStyle name="Total 16 5 2 2" xfId="5549" xr:uid="{41C262B4-87AF-49F5-8FFC-A92FDE72D1D4}"/>
    <cellStyle name="Total 16 5 2 2 2" xfId="11860" xr:uid="{128C45F2-64BD-469C-8478-76B93ADFA40B}"/>
    <cellStyle name="Total 16 5 2 2 2 2" xfId="26968" xr:uid="{075B990D-6D18-4898-94A8-1B7F381469AE}"/>
    <cellStyle name="Total 16 5 2 2 3" xfId="8069" xr:uid="{EBCD9F61-40CE-4047-8D62-C9EDFD38292E}"/>
    <cellStyle name="Total 16 5 2 2 3 2" xfId="23177" xr:uid="{D548133E-D3A7-42A0-9D08-8A17DEB49237}"/>
    <cellStyle name="Total 16 5 2 2 4" xfId="20657" xr:uid="{AF87BEB4-F58C-4849-9279-7176C1E04887}"/>
    <cellStyle name="Total 16 5 2 3" xfId="11239" xr:uid="{BFCF970A-8B34-401C-A92F-661C6486976C}"/>
    <cellStyle name="Total 16 5 2 3 2" xfId="26347" xr:uid="{86617548-44C0-443D-82E3-68EDDCE9866A}"/>
    <cellStyle name="Total 16 5 2 4" xfId="18020" xr:uid="{5AA68095-D7DD-4710-ADDD-93A6544FC114}"/>
    <cellStyle name="Total 16 5 3" xfId="3215" xr:uid="{1B178C9C-52E3-4DCA-9DEF-AA5A111AA36E}"/>
    <cellStyle name="Total 16 5 3 2" xfId="5852" xr:uid="{A5435292-9A6A-4141-9DF9-4160D3FB613F}"/>
    <cellStyle name="Total 16 5 3 2 2" xfId="12163" xr:uid="{7D3D4BA7-9321-4DBF-A9D1-85BD5702AEE9}"/>
    <cellStyle name="Total 16 5 3 2 2 2" xfId="27271" xr:uid="{FB938BBE-1B26-41D1-9832-736F606D0BA0}"/>
    <cellStyle name="Total 16 5 3 2 3" xfId="15871" xr:uid="{F6AB5303-283C-49DB-93CA-4683036CF844}"/>
    <cellStyle name="Total 16 5 3 2 3 2" xfId="30979" xr:uid="{7C9565A9-EA57-4CB1-8FFB-94BDEE67D1E9}"/>
    <cellStyle name="Total 16 5 3 2 4" xfId="20960" xr:uid="{6B3008FC-BD1C-4614-8FBB-471E9057D8DD}"/>
    <cellStyle name="Total 16 5 3 3" xfId="9597" xr:uid="{36580FEF-1784-4A74-9F90-7CD585425711}"/>
    <cellStyle name="Total 16 5 3 3 2" xfId="24705" xr:uid="{EF855A36-96FD-4DDC-97D0-522CFC044819}"/>
    <cellStyle name="Total 16 5 3 4" xfId="14016" xr:uid="{E4F2E1B2-75B8-4D2E-98A2-3E78F3AB5FD4}"/>
    <cellStyle name="Total 16 5 3 4 2" xfId="29124" xr:uid="{F13C8B55-DCA5-4DD7-94B1-17AE577DE5A3}"/>
    <cellStyle name="Total 16 5 3 5" xfId="18323" xr:uid="{7E69787D-3A35-443E-AFD7-891F80D938DE}"/>
    <cellStyle name="Total 16 5 4" xfId="3541" xr:uid="{E1B8D1D1-D5CA-4326-8594-C93E529830F0}"/>
    <cellStyle name="Total 16 5 4 2" xfId="6178" xr:uid="{1F73AAEE-24BC-4861-BACE-3821AA50055C}"/>
    <cellStyle name="Total 16 5 4 2 2" xfId="12489" xr:uid="{B5FF8E34-8AB7-4655-902C-9AE781551BB4}"/>
    <cellStyle name="Total 16 5 4 2 2 2" xfId="27597" xr:uid="{AB22D20E-0AC5-4F4A-8A3F-8855E3F5462E}"/>
    <cellStyle name="Total 16 5 4 2 3" xfId="13946" xr:uid="{28068D56-82D2-4FA7-931E-D134FEEBF902}"/>
    <cellStyle name="Total 16 5 4 2 3 2" xfId="29054" xr:uid="{604D6D8F-38EC-47F0-BDC1-02B0B5EC9DE9}"/>
    <cellStyle name="Total 16 5 4 2 4" xfId="21286" xr:uid="{E4973A3F-0490-41E9-8F5C-A4DED90D14D2}"/>
    <cellStyle name="Total 16 5 4 3" xfId="9923" xr:uid="{9572BE15-8078-4AB0-B590-06F8C78B07BF}"/>
    <cellStyle name="Total 16 5 4 3 2" xfId="25031" xr:uid="{DE391331-7CCE-458B-A3AA-A252F8D805E2}"/>
    <cellStyle name="Total 16 5 4 4" xfId="15116" xr:uid="{156E7884-406A-4ABC-BFA8-95FEA5846BE9}"/>
    <cellStyle name="Total 16 5 4 4 2" xfId="30224" xr:uid="{F07B6B4A-DD2A-4A6F-8C1A-B2CDCDDFFD1B}"/>
    <cellStyle name="Total 16 5 4 5" xfId="18649" xr:uid="{91E2B577-4D92-4E89-83F9-4107E6FB14C3}"/>
    <cellStyle name="Total 16 5 5" xfId="3847" xr:uid="{6F54734F-09D6-46C0-A01E-7FF8A0BCDFFC}"/>
    <cellStyle name="Total 16 5 5 2" xfId="6484" xr:uid="{53E7D1EB-C6E2-4EAD-A0FD-C9C45C6B913E}"/>
    <cellStyle name="Total 16 5 5 2 2" xfId="12795" xr:uid="{646BFC33-091D-4D94-846C-14C4F473D6F3}"/>
    <cellStyle name="Total 16 5 5 2 2 2" xfId="27903" xr:uid="{39E103C0-0EFC-4404-BC70-4113694E5A07}"/>
    <cellStyle name="Total 16 5 5 2 3" xfId="16155" xr:uid="{A610367D-581A-43D8-86C5-ED4D79860124}"/>
    <cellStyle name="Total 16 5 5 2 3 2" xfId="31263" xr:uid="{7A8B2184-ECF8-44C2-9032-559B4DE1601A}"/>
    <cellStyle name="Total 16 5 5 2 4" xfId="21592" xr:uid="{3BE91B25-9CAC-4C49-BDDE-5E96C7F0294D}"/>
    <cellStyle name="Total 16 5 5 3" xfId="10229" xr:uid="{8B1B6A77-4C0C-4325-BEA8-69D9290EDED1}"/>
    <cellStyle name="Total 16 5 5 3 2" xfId="25337" xr:uid="{C3C14E50-2883-4A6B-B678-ED58E1C50FBD}"/>
    <cellStyle name="Total 16 5 5 4" xfId="7421" xr:uid="{A111EF11-D956-4FA9-9850-5D62A7DC1853}"/>
    <cellStyle name="Total 16 5 5 4 2" xfId="22529" xr:uid="{784E5ABC-28BF-4D7F-BE20-F8B46815F02C}"/>
    <cellStyle name="Total 16 5 5 5" xfId="18955" xr:uid="{307D2A91-E85A-4F99-A8CE-FAA3ABD540BE}"/>
    <cellStyle name="Total 16 5 6" xfId="4229" xr:uid="{7A258C84-2E81-4F71-BB5E-E9604F6DB115}"/>
    <cellStyle name="Total 16 5 6 2" xfId="6866" xr:uid="{9DB775C7-2C68-4A37-AC6A-9FABE1F05E11}"/>
    <cellStyle name="Total 16 5 6 2 2" xfId="13177" xr:uid="{F5ADBF2C-9F0D-4393-8A82-C6C9484348AA}"/>
    <cellStyle name="Total 16 5 6 2 2 2" xfId="28285" xr:uid="{D6FB7709-6BB5-4733-A426-BAEE2457839D}"/>
    <cellStyle name="Total 16 5 6 2 3" xfId="16846" xr:uid="{5F526A86-A4FB-453D-8D90-38DEE5C5B998}"/>
    <cellStyle name="Total 16 5 6 2 3 2" xfId="31954" xr:uid="{A466A470-1661-4624-875D-CA69FA5F1157}"/>
    <cellStyle name="Total 16 5 6 2 4" xfId="21974" xr:uid="{2F96F3FE-E19F-4FA7-B28A-D45BDE9ED6AC}"/>
    <cellStyle name="Total 16 5 6 3" xfId="10611" xr:uid="{7EF50422-9A32-43CB-97F9-132EDCFA7F73}"/>
    <cellStyle name="Total 16 5 6 3 2" xfId="25719" xr:uid="{94041C36-6FC6-4E44-B151-892FDE430519}"/>
    <cellStyle name="Total 16 5 6 4" xfId="13473" xr:uid="{BA120C5D-EDA4-4859-AE85-4841A8CAFFD1}"/>
    <cellStyle name="Total 16 5 6 4 2" xfId="28581" xr:uid="{5878F394-B68E-4AF6-8F6A-D4B3B76E6E6B}"/>
    <cellStyle name="Total 16 5 6 5" xfId="19337" xr:uid="{3AF34EFE-2C4A-4F01-B34B-B082808492BF}"/>
    <cellStyle name="Total 16 5 7" xfId="4794" xr:uid="{81C8A86D-8E12-4192-81EE-2CCE74A93CB0}"/>
    <cellStyle name="Total 16 5 7 2" xfId="11176" xr:uid="{F7399849-1353-4D30-BEF7-CCE062BA8557}"/>
    <cellStyle name="Total 16 5 7 2 2" xfId="26284" xr:uid="{6FD23E11-EAC4-4F8A-9328-76A68BF48284}"/>
    <cellStyle name="Total 16 5 7 3" xfId="14417" xr:uid="{F98E6CA5-54F7-4AB8-98D4-9A2FB5552AAC}"/>
    <cellStyle name="Total 16 5 7 3 2" xfId="29525" xr:uid="{7B94E882-75EB-40DB-A7C3-623EA8E544C4}"/>
    <cellStyle name="Total 16 5 7 4" xfId="19902" xr:uid="{8311C2ED-BAC2-411B-8D3A-F46A5C697F7F}"/>
    <cellStyle name="Total 16 5 8" xfId="8655" xr:uid="{72420FBA-92BD-49ED-9E18-9A51C8DDC87A}"/>
    <cellStyle name="Total 16 5 8 2" xfId="23763" xr:uid="{EC5AF396-1B8A-48EC-888F-5686239EC11C}"/>
    <cellStyle name="Total 16 5 9" xfId="13598" xr:uid="{CDB89D81-DA14-4D6B-8612-8D658DC9FC02}"/>
    <cellStyle name="Total 16 5 9 2" xfId="28706" xr:uid="{7BD66394-C0C3-4836-B977-4BF0C9A75AEE}"/>
    <cellStyle name="Total 2" xfId="1781" xr:uid="{00000000-0005-0000-0000-0000F5060000}"/>
    <cellStyle name="Total 2 2" xfId="1952" xr:uid="{FD38AE1F-3BF8-455E-8ADE-C4E129018136}"/>
    <cellStyle name="Total 2 2 10" xfId="8453" xr:uid="{98E0FAA2-CAE1-4500-8A15-7EDD4CA87457}"/>
    <cellStyle name="Total 2 2 10 2" xfId="23561" xr:uid="{0DB156D3-9B21-421F-BA3E-5F55D203F10D}"/>
    <cellStyle name="Total 2 2 11" xfId="7774" xr:uid="{78F2F3C5-C800-482C-96F9-9EAB1CB1428F}"/>
    <cellStyle name="Total 2 2 11 2" xfId="22882" xr:uid="{276216F7-E5DE-4047-B929-7F2CAA1FA3E9}"/>
    <cellStyle name="Total 2 2 12" xfId="14588" xr:uid="{CB3393F2-1E00-4F4A-A7CC-79CB8A858C86}"/>
    <cellStyle name="Total 2 2 12 2" xfId="29696" xr:uid="{93AE6C55-DEF6-4950-9993-69BF9774CFD2}"/>
    <cellStyle name="Total 2 2 13" xfId="17177" xr:uid="{1692103D-1F80-4936-A503-ECAD1EA06980}"/>
    <cellStyle name="Total 2 2 2" xfId="2512" xr:uid="{D3568A1A-1EBA-4FD8-8C7F-725CD96A109C}"/>
    <cellStyle name="Total 2 2 2 2" xfId="5149" xr:uid="{2A1005CD-34EB-4BB7-B924-61C4166890E3}"/>
    <cellStyle name="Total 2 2 2 2 2" xfId="11513" xr:uid="{620F0E0F-9AEB-4736-B141-F57EBA11A11E}"/>
    <cellStyle name="Total 2 2 2 2 2 2" xfId="26621" xr:uid="{D2630F8C-C8B3-4458-9D02-06AC51561BE0}"/>
    <cellStyle name="Total 2 2 2 2 3" xfId="11252" xr:uid="{D54213FC-775A-4514-996A-0E59CC7113DB}"/>
    <cellStyle name="Total 2 2 2 2 3 2" xfId="26360" xr:uid="{68C2CD4D-2D08-437F-9813-3A4039B60D4D}"/>
    <cellStyle name="Total 2 2 2 2 4" xfId="20257" xr:uid="{BBEDEE34-42E0-4FF2-BB94-88529F39EB88}"/>
    <cellStyle name="Total 2 2 2 3" xfId="8979" xr:uid="{239DD75A-BCD8-43E2-9159-A6C8C8DCE4EA}"/>
    <cellStyle name="Total 2 2 2 3 2" xfId="24087" xr:uid="{6B3FB0D0-FF8F-4D1D-B497-104CDE4A251B}"/>
    <cellStyle name="Total 2 2 3" xfId="2728" xr:uid="{A3B7A2FF-98F1-4979-8038-E26A3C49EE91}"/>
    <cellStyle name="Total 2 2 3 2" xfId="5365" xr:uid="{525A4582-CBD7-4ABA-9C71-87070EF5788E}"/>
    <cellStyle name="Total 2 2 3 2 2" xfId="11714" xr:uid="{F7BA29AD-EB29-4DE3-90A2-D215738AFEEF}"/>
    <cellStyle name="Total 2 2 3 2 2 2" xfId="26822" xr:uid="{E853DDDB-2AAA-4EA6-BCE4-36F8A46C2260}"/>
    <cellStyle name="Total 2 2 3 2 3" xfId="15633" xr:uid="{668930C0-5D18-4096-A02F-9B79AFE68ADD}"/>
    <cellStyle name="Total 2 2 3 2 3 2" xfId="30741" xr:uid="{218D07FC-83A5-43DE-82C7-55DA9EFFBCA1}"/>
    <cellStyle name="Total 2 2 3 2 4" xfId="20473" xr:uid="{E85E6691-5010-4677-9A82-D4472826614B}"/>
    <cellStyle name="Total 2 2 3 3" xfId="15918" xr:uid="{CC0D593F-459A-44EF-A451-C26DA9075CBB}"/>
    <cellStyle name="Total 2 2 3 3 2" xfId="31026" xr:uid="{0E7D5AFD-BC94-4955-A087-89545D50D270}"/>
    <cellStyle name="Total 2 2 3 4" xfId="17836" xr:uid="{0D5788CB-5B86-4C01-9ED0-2891B3AB7DCB}"/>
    <cellStyle name="Total 2 2 4" xfId="3031" xr:uid="{FE5A15DD-2A5E-4345-8D35-7BA24BCE0ED3}"/>
    <cellStyle name="Total 2 2 4 2" xfId="5668" xr:uid="{C9E9D0F7-8145-43B4-A538-36B7D3058AE2}"/>
    <cellStyle name="Total 2 2 4 2 2" xfId="11979" xr:uid="{D30D5DE3-6140-4463-AA1E-796EAFAE36C8}"/>
    <cellStyle name="Total 2 2 4 2 2 2" xfId="27087" xr:uid="{FD626F30-A68D-4745-A7D6-38D81AEDB763}"/>
    <cellStyle name="Total 2 2 4 2 3" xfId="7044" xr:uid="{A442838A-7A71-4604-BE78-26758B5D2576}"/>
    <cellStyle name="Total 2 2 4 2 3 2" xfId="22152" xr:uid="{60B28BF9-865E-4379-8F59-003204308962}"/>
    <cellStyle name="Total 2 2 4 2 4" xfId="20776" xr:uid="{C76AFA8D-1FE7-4609-BFA7-934014FCB2F2}"/>
    <cellStyle name="Total 2 2 4 3" xfId="9413" xr:uid="{E32E36C6-6AEA-4A45-9312-BCEA469D6191}"/>
    <cellStyle name="Total 2 2 4 3 2" xfId="24521" xr:uid="{E419537B-CB61-4A81-BE51-B698917B9265}"/>
    <cellStyle name="Total 2 2 4 4" xfId="13712" xr:uid="{73ABE391-EC5B-4577-B22A-EF289650F6F6}"/>
    <cellStyle name="Total 2 2 4 4 2" xfId="28820" xr:uid="{C2313E68-E1CA-43A2-B763-631B7824FD7A}"/>
    <cellStyle name="Total 2 2 4 5" xfId="18139" xr:uid="{2C991A71-6F94-4FD7-99A9-639526877FE4}"/>
    <cellStyle name="Total 2 2 5" xfId="3357" xr:uid="{6C957474-0AA2-4116-8282-CA0ECB377827}"/>
    <cellStyle name="Total 2 2 5 2" xfId="5994" xr:uid="{7793F9CC-979C-4253-9049-19B7BD55F219}"/>
    <cellStyle name="Total 2 2 5 2 2" xfId="12305" xr:uid="{788D5D43-7206-4908-9EAB-51EC85BD8248}"/>
    <cellStyle name="Total 2 2 5 2 2 2" xfId="27413" xr:uid="{E4DBABDE-B33A-4270-9392-20FD769CEB6B}"/>
    <cellStyle name="Total 2 2 5 2 3" xfId="14342" xr:uid="{98862003-A689-45D5-995E-2EB6A4D57008}"/>
    <cellStyle name="Total 2 2 5 2 3 2" xfId="29450" xr:uid="{E20FEDD5-B2C4-4223-915B-3695257279C7}"/>
    <cellStyle name="Total 2 2 5 2 4" xfId="21102" xr:uid="{8D5429C9-A834-4256-B8DF-2DE862F1D06A}"/>
    <cellStyle name="Total 2 2 5 3" xfId="9739" xr:uid="{46DCF857-3AAB-4DA6-9217-F78C3A025AB3}"/>
    <cellStyle name="Total 2 2 5 3 2" xfId="24847" xr:uid="{AD2C6DAE-92B6-4C25-9FF8-ABF546A490F0}"/>
    <cellStyle name="Total 2 2 5 4" xfId="13797" xr:uid="{2F62D89E-33DB-4494-B9E8-C83AF93D26D1}"/>
    <cellStyle name="Total 2 2 5 4 2" xfId="28905" xr:uid="{60CCB44E-8D50-424C-B375-343DA3E5649D}"/>
    <cellStyle name="Total 2 2 5 5" xfId="18465" xr:uid="{B4BF93FF-86A2-416C-968F-F7BC76E98319}"/>
    <cellStyle name="Total 2 2 6" xfId="3663" xr:uid="{76FE61F0-3A73-43FC-AC53-B2BDA905AE01}"/>
    <cellStyle name="Total 2 2 6 2" xfId="6300" xr:uid="{0D874786-D8B8-4BD3-8076-A4BD0F1ED859}"/>
    <cellStyle name="Total 2 2 6 2 2" xfId="12611" xr:uid="{21C27DD3-8DD7-4741-AA62-E0A69FC2C4F7}"/>
    <cellStyle name="Total 2 2 6 2 2 2" xfId="27719" xr:uid="{9A932342-333E-4783-A876-79C134FF4F32}"/>
    <cellStyle name="Total 2 2 6 2 3" xfId="13834" xr:uid="{072DF9B0-1F43-4D24-BAE0-7BF1A5368FE2}"/>
    <cellStyle name="Total 2 2 6 2 3 2" xfId="28942" xr:uid="{FA36E71C-5907-443B-8F67-55F3B0AF5FC5}"/>
    <cellStyle name="Total 2 2 6 2 4" xfId="21408" xr:uid="{67318C40-AD8B-43DB-AEF0-117624275CEC}"/>
    <cellStyle name="Total 2 2 6 3" xfId="10045" xr:uid="{02B5B2E3-52D2-4003-82B5-36EE9B71FC15}"/>
    <cellStyle name="Total 2 2 6 3 2" xfId="25153" xr:uid="{53290289-2E70-46AB-B8E6-BF51AF8F612A}"/>
    <cellStyle name="Total 2 2 6 4" xfId="14052" xr:uid="{E183DE40-D07F-4EFB-B6DA-F76C2A3F6551}"/>
    <cellStyle name="Total 2 2 6 4 2" xfId="29160" xr:uid="{972FBC58-C920-483D-BB6E-D69E5DA6D4F6}"/>
    <cellStyle name="Total 2 2 6 5" xfId="18771" xr:uid="{DA1B4E20-AA1E-4B81-AE3E-BC39DDA04184}"/>
    <cellStyle name="Total 2 2 7" xfId="4024" xr:uid="{64E5F87E-390E-4801-9F6B-6546CDC6FC57}"/>
    <cellStyle name="Total 2 2 7 2" xfId="6661" xr:uid="{4DC1FBF6-8156-435B-B31F-983C390E2094}"/>
    <cellStyle name="Total 2 2 7 2 2" xfId="12972" xr:uid="{62794A16-9016-4B3D-BB88-5C7717CC706C}"/>
    <cellStyle name="Total 2 2 7 2 2 2" xfId="28080" xr:uid="{FD0E7643-A640-4FD8-A428-9B395A366443}"/>
    <cellStyle name="Total 2 2 7 2 3" xfId="16662" xr:uid="{CA39EA31-A990-497C-9C9F-D3AB7F86294D}"/>
    <cellStyle name="Total 2 2 7 2 3 2" xfId="31770" xr:uid="{ADE593FC-39E0-4E44-B8B1-C34714BAA859}"/>
    <cellStyle name="Total 2 2 7 2 4" xfId="21769" xr:uid="{3F8EBCBD-9B86-44CA-BC76-0218817512A4}"/>
    <cellStyle name="Total 2 2 7 3" xfId="10406" xr:uid="{471E0A75-A5FB-4179-A055-D3FB742C76BB}"/>
    <cellStyle name="Total 2 2 7 3 2" xfId="25514" xr:uid="{F61003E5-2F5D-495C-A2AE-8C524573A665}"/>
    <cellStyle name="Total 2 2 7 4" xfId="14347" xr:uid="{AFC892F3-CC9B-4F64-8033-36435A32C0FE}"/>
    <cellStyle name="Total 2 2 7 4 2" xfId="29455" xr:uid="{9662207E-7FED-47B6-98F6-1AAA24E10ABE}"/>
    <cellStyle name="Total 2 2 7 5" xfId="19132" xr:uid="{B682B4C7-1C4E-4166-820C-102CF7CB9439}"/>
    <cellStyle name="Total 2 2 8" xfId="4337" xr:uid="{AB4A7B9D-7A1F-43D7-B1E0-7305FDC6D67A}"/>
    <cellStyle name="Total 2 2 8 2" xfId="6974" xr:uid="{D2DCA395-A1A2-4CE2-859F-14B737F42917}"/>
    <cellStyle name="Total 2 2 8 2 2" xfId="13285" xr:uid="{61486A70-7A7D-4C36-BC08-EA152DE94BBD}"/>
    <cellStyle name="Total 2 2 8 2 2 2" xfId="28393" xr:uid="{0CCC598A-FDA9-4E6A-ADED-6C0B9EEB0031}"/>
    <cellStyle name="Total 2 2 8 2 3" xfId="16949" xr:uid="{FD635C20-BF77-4399-9CA2-40FC36101B32}"/>
    <cellStyle name="Total 2 2 8 2 3 2" xfId="32057" xr:uid="{DCC0753C-2313-41A1-95D5-70E24AF61031}"/>
    <cellStyle name="Total 2 2 8 2 4" xfId="22082" xr:uid="{35387692-5AD6-4C47-BDAD-6A3F442E7882}"/>
    <cellStyle name="Total 2 2 8 3" xfId="10719" xr:uid="{BD0D1175-DC43-4810-8173-06F82732D666}"/>
    <cellStyle name="Total 2 2 8 3 2" xfId="25827" xr:uid="{7B34759F-0820-49A1-A2A8-ABDC985359B4}"/>
    <cellStyle name="Total 2 2 8 4" xfId="11764" xr:uid="{B7AE00C4-0641-4560-8F80-8633867056AC}"/>
    <cellStyle name="Total 2 2 8 4 2" xfId="26872" xr:uid="{102A9AFF-A8A8-4D1F-875E-615BDDBAA700}"/>
    <cellStyle name="Total 2 2 8 5" xfId="19445" xr:uid="{62C5B7AF-1D52-48A6-A399-8954AB4A96CF}"/>
    <cellStyle name="Total 2 2 9" xfId="4589" xr:uid="{06C79EE8-3803-4CC2-AD54-12C4273C1637}"/>
    <cellStyle name="Total 2 2 9 2" xfId="10971" xr:uid="{E2964747-BFDD-4DCE-B4FE-145740725C46}"/>
    <cellStyle name="Total 2 2 9 2 2" xfId="26079" xr:uid="{208B27DC-BB25-4E33-A5B6-188B07629CBC}"/>
    <cellStyle name="Total 2 2 9 3" xfId="15725" xr:uid="{FE1780C7-86F6-4880-8729-1180DCAC2FAC}"/>
    <cellStyle name="Total 2 2 9 3 2" xfId="30833" xr:uid="{25D003C3-C7EF-4DCE-88CC-D2D76C7157E2}"/>
    <cellStyle name="Total 2 2 9 4" xfId="19697" xr:uid="{597BB009-5FEC-47D2-A1CB-7FA090CE3995}"/>
    <cellStyle name="Total 2 3" xfId="1981" xr:uid="{ECD31562-371D-4C73-8A40-080F328F1E40}"/>
    <cellStyle name="Total 2 3 10" xfId="8479" xr:uid="{ADF14BA1-EBD4-4372-AFDA-AE4B9EDC240B}"/>
    <cellStyle name="Total 2 3 10 2" xfId="23587" xr:uid="{618EE445-964D-4C20-AF1B-DA8FCE828258}"/>
    <cellStyle name="Total 2 3 11" xfId="15371" xr:uid="{24F890D8-6F68-4427-8EDF-B99CEEFB5BB9}"/>
    <cellStyle name="Total 2 3 11 2" xfId="30479" xr:uid="{14A87CF2-6D77-418A-AC6F-557E93903299}"/>
    <cellStyle name="Total 2 3 12" xfId="14970" xr:uid="{63E3DEE0-918D-4354-A24D-64742E2519CD}"/>
    <cellStyle name="Total 2 3 12 2" xfId="30078" xr:uid="{F469F022-2264-4675-8628-C09A0A3366EB}"/>
    <cellStyle name="Total 2 3 13" xfId="17206" xr:uid="{02F9FE58-C0C9-4586-A8EB-17348578369F}"/>
    <cellStyle name="Total 2 3 2" xfId="2541" xr:uid="{2DA50FA4-22CE-46D6-BF52-5A5A28ED37C6}"/>
    <cellStyle name="Total 2 3 2 2" xfId="5178" xr:uid="{44977C2E-FDED-49FF-A26E-BC13A8C16547}"/>
    <cellStyle name="Total 2 3 2 2 2" xfId="11542" xr:uid="{0F5E99E0-4C0E-4292-8610-E784FA7EFEDF}"/>
    <cellStyle name="Total 2 3 2 2 2 2" xfId="26650" xr:uid="{435E62C8-605F-4B7E-B662-931A3160C231}"/>
    <cellStyle name="Total 2 3 2 2 3" xfId="16552" xr:uid="{679C35A6-FF1C-4326-AEE2-7D18A392B32C}"/>
    <cellStyle name="Total 2 3 2 2 3 2" xfId="31660" xr:uid="{8A745E93-2D26-4BC7-9F8C-6EF38D30DFAA}"/>
    <cellStyle name="Total 2 3 2 2 4" xfId="20286" xr:uid="{8C35750D-2722-4A82-BD15-7ADA1747AC6E}"/>
    <cellStyle name="Total 2 3 2 3" xfId="9008" xr:uid="{457AD821-99B4-45E3-B4C9-6DF49449447B}"/>
    <cellStyle name="Total 2 3 2 3 2" xfId="24116" xr:uid="{0DAE7E71-4A41-41DF-A108-DD2357D150AF}"/>
    <cellStyle name="Total 2 3 3" xfId="2743" xr:uid="{15859EFF-E9D3-4C2E-9177-8D158FFF466A}"/>
    <cellStyle name="Total 2 3 3 2" xfId="5380" xr:uid="{5F078D5B-B855-415C-9794-9CA1BFA35FD4}"/>
    <cellStyle name="Total 2 3 3 2 2" xfId="11729" xr:uid="{9C54BF56-8C0E-4F36-9A81-0512235A4864}"/>
    <cellStyle name="Total 2 3 3 2 2 2" xfId="26837" xr:uid="{EF950A1B-2048-446A-8BFA-11B2DDAA64E3}"/>
    <cellStyle name="Total 2 3 3 2 3" xfId="14655" xr:uid="{AFFE5905-20B8-4E86-AD41-9A10C9FF2243}"/>
    <cellStyle name="Total 2 3 3 2 3 2" xfId="29763" xr:uid="{14476FF0-0C64-4584-8359-121047956F61}"/>
    <cellStyle name="Total 2 3 3 2 4" xfId="20488" xr:uid="{9EFF396D-53C0-4090-93E3-651C18F8F9FC}"/>
    <cellStyle name="Total 2 3 3 3" xfId="16542" xr:uid="{7049C3EC-0B0D-43D6-9A2E-899469DCD480}"/>
    <cellStyle name="Total 2 3 3 3 2" xfId="31650" xr:uid="{F02192CE-54E3-4E41-8CAD-EB51484E6431}"/>
    <cellStyle name="Total 2 3 3 4" xfId="17851" xr:uid="{C62B09AC-32E9-46B5-94E4-ACF316460A49}"/>
    <cellStyle name="Total 2 3 4" xfId="3046" xr:uid="{DE2C8506-DC98-4244-B7A6-0263AFAD4F08}"/>
    <cellStyle name="Total 2 3 4 2" xfId="5683" xr:uid="{EC3E1417-C48C-46F9-993D-17E446258F98}"/>
    <cellStyle name="Total 2 3 4 2 2" xfId="11994" xr:uid="{4EF2106B-4412-4A95-923F-7972A8485ADD}"/>
    <cellStyle name="Total 2 3 4 2 2 2" xfId="27102" xr:uid="{E14EC292-FD2C-4D95-9E10-3F641C6B2CEF}"/>
    <cellStyle name="Total 2 3 4 2 3" xfId="14361" xr:uid="{640B3FFA-4052-49C3-BFC9-ECB56A6A634D}"/>
    <cellStyle name="Total 2 3 4 2 3 2" xfId="29469" xr:uid="{D5DC6FC3-94E6-4949-BBCA-6077AACC6E4C}"/>
    <cellStyle name="Total 2 3 4 2 4" xfId="20791" xr:uid="{9FA6ACC8-0604-41FE-9F14-F9C2B2BFE0C3}"/>
    <cellStyle name="Total 2 3 4 3" xfId="9428" xr:uid="{912BB351-F707-4398-8909-496AF8517498}"/>
    <cellStyle name="Total 2 3 4 3 2" xfId="24536" xr:uid="{76347FBE-B9C0-4905-82D7-041AFD4263AC}"/>
    <cellStyle name="Total 2 3 4 4" xfId="7355" xr:uid="{2045A8E6-63CB-44EA-AB7D-81A33D39D30C}"/>
    <cellStyle name="Total 2 3 4 4 2" xfId="22463" xr:uid="{9B6F9601-6B72-42C6-8FE0-428054B68A0F}"/>
    <cellStyle name="Total 2 3 4 5" xfId="18154" xr:uid="{F68D0CFB-2B0C-4B67-AF78-081E83B27111}"/>
    <cellStyle name="Total 2 3 5" xfId="3372" xr:uid="{AB7D784E-91FA-460F-99E1-F30F06260257}"/>
    <cellStyle name="Total 2 3 5 2" xfId="6009" xr:uid="{99DB4C81-E26E-4860-98A2-EDAD30E347B3}"/>
    <cellStyle name="Total 2 3 5 2 2" xfId="12320" xr:uid="{CEB0A89D-D52B-499B-8635-BE13C27048B1}"/>
    <cellStyle name="Total 2 3 5 2 2 2" xfId="27428" xr:uid="{457B2D50-E6B4-4F0F-929F-1FFC6490CEB8}"/>
    <cellStyle name="Total 2 3 5 2 3" xfId="7306" xr:uid="{062C6969-2AE0-43DE-84EE-447A2C4F797D}"/>
    <cellStyle name="Total 2 3 5 2 3 2" xfId="22414" xr:uid="{3AD0F678-C2FC-4220-BF3D-A0004C53EF71}"/>
    <cellStyle name="Total 2 3 5 2 4" xfId="21117" xr:uid="{EE7DF308-2E56-43F0-B1DA-0A8F7BF80B90}"/>
    <cellStyle name="Total 2 3 5 3" xfId="9754" xr:uid="{C2991A10-58D2-4094-BAAF-B39B5BB3C0E4}"/>
    <cellStyle name="Total 2 3 5 3 2" xfId="24862" xr:uid="{EBDE971D-B6EB-4089-8C97-2399B1E946A4}"/>
    <cellStyle name="Total 2 3 5 4" xfId="13735" xr:uid="{A42DE6C3-EB41-461E-A552-FA7EF799C782}"/>
    <cellStyle name="Total 2 3 5 4 2" xfId="28843" xr:uid="{EF83D8E5-8CE3-4579-99E1-879BFC244916}"/>
    <cellStyle name="Total 2 3 5 5" xfId="18480" xr:uid="{94A562E6-26B7-4060-9AF7-9C83FB8572D6}"/>
    <cellStyle name="Total 2 3 6" xfId="3678" xr:uid="{6FA1E53F-FBAF-4522-9A8A-B89CE543C599}"/>
    <cellStyle name="Total 2 3 6 2" xfId="6315" xr:uid="{FB3CD7FD-BEDA-427D-AFA4-AEED1BF29AB9}"/>
    <cellStyle name="Total 2 3 6 2 2" xfId="12626" xr:uid="{94032A2F-8F2A-4494-837E-349958F58C9E}"/>
    <cellStyle name="Total 2 3 6 2 2 2" xfId="27734" xr:uid="{F1075DCA-13D6-4168-8863-E59EDC11B7FF}"/>
    <cellStyle name="Total 2 3 6 2 3" xfId="7227" xr:uid="{86B4D2FF-C232-425F-8CC8-5E3E1649785D}"/>
    <cellStyle name="Total 2 3 6 2 3 2" xfId="22335" xr:uid="{4D512723-C523-48C4-A92D-D03A8C659A4E}"/>
    <cellStyle name="Total 2 3 6 2 4" xfId="21423" xr:uid="{DA42AB66-C48D-42AB-A297-92C9CAEB1DA3}"/>
    <cellStyle name="Total 2 3 6 3" xfId="10060" xr:uid="{227FD4E2-687F-4F4B-88B5-2FEE24DC9D0A}"/>
    <cellStyle name="Total 2 3 6 3 2" xfId="25168" xr:uid="{18FA6158-ACF7-4BED-AB07-2121B39AAB6A}"/>
    <cellStyle name="Total 2 3 6 4" xfId="13907" xr:uid="{C5BDCF36-0856-4E63-AA2F-BF1ECC05B4A9}"/>
    <cellStyle name="Total 2 3 6 4 2" xfId="29015" xr:uid="{EE9CE909-9665-4E60-A8BC-0A80FDB1DB36}"/>
    <cellStyle name="Total 2 3 6 5" xfId="18786" xr:uid="{D90A8320-E189-4B25-A29A-9B0094C48618}"/>
    <cellStyle name="Total 2 3 7" xfId="4053" xr:uid="{3842652E-9DBA-4266-A7A8-3D7B721133C6}"/>
    <cellStyle name="Total 2 3 7 2" xfId="6690" xr:uid="{DE484D8D-F6DD-41AC-892F-2CDA85DC521C}"/>
    <cellStyle name="Total 2 3 7 2 2" xfId="13001" xr:uid="{760CE3A3-A4A1-482D-85D4-9127E1A7F610}"/>
    <cellStyle name="Total 2 3 7 2 2 2" xfId="28109" xr:uid="{EF763264-8507-48CA-AC40-49D1BAEC5A5C}"/>
    <cellStyle name="Total 2 3 7 2 3" xfId="16677" xr:uid="{3812A08D-7C3F-4E14-9115-73C0D0892907}"/>
    <cellStyle name="Total 2 3 7 2 3 2" xfId="31785" xr:uid="{DD0AF442-F5C7-4651-98F4-EF2464C9700B}"/>
    <cellStyle name="Total 2 3 7 2 4" xfId="21798" xr:uid="{ABD94F85-0382-4ACF-A72A-A030FDB4AEEA}"/>
    <cellStyle name="Total 2 3 7 3" xfId="10435" xr:uid="{0190799C-F883-4335-8EAE-50547C17A6FB}"/>
    <cellStyle name="Total 2 3 7 3 2" xfId="25543" xr:uid="{9EEF165A-91D8-40DC-A52E-D043045CD2BA}"/>
    <cellStyle name="Total 2 3 7 4" xfId="15921" xr:uid="{5A8B9CB1-7D37-4DC1-A2E3-0025C62CF880}"/>
    <cellStyle name="Total 2 3 7 4 2" xfId="31029" xr:uid="{50C3861A-11B9-4EB5-AE46-04B6CBFD875F}"/>
    <cellStyle name="Total 2 3 7 5" xfId="19161" xr:uid="{CD4FCDF6-E59C-4762-AF81-7439D99D9ECA}"/>
    <cellStyle name="Total 2 3 8" xfId="4352" xr:uid="{85455F9E-6288-41CB-8239-7BFC294B011C}"/>
    <cellStyle name="Total 2 3 8 2" xfId="6989" xr:uid="{82AD6CE2-D5B1-49C6-8DDC-EACA2B49982E}"/>
    <cellStyle name="Total 2 3 8 2 2" xfId="13300" xr:uid="{DA930D8A-5604-432F-AB1F-0359E4812225}"/>
    <cellStyle name="Total 2 3 8 2 2 2" xfId="28408" xr:uid="{4AECD55C-999B-4855-A505-DE0BA8472B04}"/>
    <cellStyle name="Total 2 3 8 2 3" xfId="16964" xr:uid="{86404EF4-1EE3-4F69-9B7D-9E9E024356BD}"/>
    <cellStyle name="Total 2 3 8 2 3 2" xfId="32072" xr:uid="{06C90889-8FB6-4117-AD91-7948DC75308B}"/>
    <cellStyle name="Total 2 3 8 2 4" xfId="22097" xr:uid="{31FB5E5A-E290-4F44-AF81-298EBB97601D}"/>
    <cellStyle name="Total 2 3 8 3" xfId="10734" xr:uid="{582B4CDB-CDDC-4D9F-A2DB-E687EEE7CFB1}"/>
    <cellStyle name="Total 2 3 8 3 2" xfId="25842" xr:uid="{9DB41B1A-453F-4432-89DF-ADB7AFEFE146}"/>
    <cellStyle name="Total 2 3 8 4" xfId="7230" xr:uid="{9D2A2BAD-BDCD-4AF0-AD04-D4F4953A6B90}"/>
    <cellStyle name="Total 2 3 8 4 2" xfId="22338" xr:uid="{4D9F4973-A56E-4239-864A-A30D74FE575E}"/>
    <cellStyle name="Total 2 3 8 5" xfId="19460" xr:uid="{35EC408A-B18A-40F9-99B4-25AA822A9353}"/>
    <cellStyle name="Total 2 3 9" xfId="4618" xr:uid="{F0CBC758-EDB9-41ED-88BF-1EBCA1DC40E9}"/>
    <cellStyle name="Total 2 3 9 2" xfId="11000" xr:uid="{3238B652-1FD6-4F9C-ABD0-59E1C58BC209}"/>
    <cellStyle name="Total 2 3 9 2 2" xfId="26108" xr:uid="{78602357-E9E9-41E6-A41F-22CA5D16882A}"/>
    <cellStyle name="Total 2 3 9 3" xfId="15239" xr:uid="{DE116E7F-1C13-483B-9B25-44E71ECFD995}"/>
    <cellStyle name="Total 2 3 9 3 2" xfId="30347" xr:uid="{CF5EA4EA-D0FC-45DA-8619-C199D723DBC6}"/>
    <cellStyle name="Total 2 3 9 4" xfId="19726" xr:uid="{CA86D07B-BDCC-41C4-9452-D6DFECAEFA3E}"/>
    <cellStyle name="Total 2 4" xfId="2143" xr:uid="{35CF833F-0ED5-4754-90D7-CA0921C86742}"/>
    <cellStyle name="Total 2 4 10" xfId="13457" xr:uid="{2795C83B-D995-4D65-8312-EA2F2E4FCF8B}"/>
    <cellStyle name="Total 2 4 10 2" xfId="28565" xr:uid="{0868198A-80DF-4796-AD85-A2D536AE5D7B}"/>
    <cellStyle name="Total 2 4 11" xfId="16143" xr:uid="{327110EA-FD84-46CC-A0A8-5D1928029389}"/>
    <cellStyle name="Total 2 4 11 2" xfId="31251" xr:uid="{06775C04-65DF-49D5-8F14-3E69F60356D3}"/>
    <cellStyle name="Total 2 4 12" xfId="17368" xr:uid="{678BC846-D0DA-4558-9D8E-583C255F761F}"/>
    <cellStyle name="Total 2 4 2" xfId="2633" xr:uid="{E1CCBD52-4E8C-470A-92C7-CC47FB874FC4}"/>
    <cellStyle name="Total 2 4 2 2" xfId="5270" xr:uid="{4796DE7F-B087-4428-8EC2-3CAE1A3F74C4}"/>
    <cellStyle name="Total 2 4 2 2 2" xfId="11634" xr:uid="{D0A6BDF1-50B8-4E84-B623-28DF69336A9F}"/>
    <cellStyle name="Total 2 4 2 2 2 2" xfId="26742" xr:uid="{4F0316F6-631A-45BF-B3F1-5A683574E2E3}"/>
    <cellStyle name="Total 2 4 2 2 3" xfId="8178" xr:uid="{6E818138-3F30-4B8D-BE71-2D522398DCA6}"/>
    <cellStyle name="Total 2 4 2 2 3 2" xfId="23286" xr:uid="{0310C402-63E0-4255-8267-AE04E8C64048}"/>
    <cellStyle name="Total 2 4 2 2 4" xfId="20378" xr:uid="{B06474C9-FC2E-460F-8447-4D37ABE567E4}"/>
    <cellStyle name="Total 2 4 2 3" xfId="9100" xr:uid="{A9C0385E-78F8-4337-BADB-BBD2B0E7A34C}"/>
    <cellStyle name="Total 2 4 2 3 2" xfId="24208" xr:uid="{E9A5957E-BCDD-4F0A-AEF6-885A7475B236}"/>
    <cellStyle name="Total 2 4 2 4" xfId="7379" xr:uid="{3F818B4A-E0AD-4B74-B8E3-E1BB8F6260DA}"/>
    <cellStyle name="Total 2 4 2 4 2" xfId="22487" xr:uid="{5B884043-4D3D-46DE-A37F-41DDA9067C0B}"/>
    <cellStyle name="Total 2 4 2 5" xfId="16503" xr:uid="{B36E82A4-583F-4B44-A7BA-F97C7D35B979}"/>
    <cellStyle name="Total 2 4 2 5 2" xfId="31611" xr:uid="{DDB0DA9F-3C18-447A-8DDF-A9CAFC53F311}"/>
    <cellStyle name="Total 2 4 2 6" xfId="17741" xr:uid="{70D67CBE-E927-412F-A818-5B3B19BD0201}"/>
    <cellStyle name="Total 2 4 3" xfId="2898" xr:uid="{399F4BB7-FE5A-4CF2-8E9E-6C1D704545A0}"/>
    <cellStyle name="Total 2 4 3 2" xfId="5535" xr:uid="{77F0E3C2-EC66-44FC-B22B-C808589FD15D}"/>
    <cellStyle name="Total 2 4 3 2 2" xfId="11846" xr:uid="{0512F1F1-000A-4569-B4EE-8950B2640F07}"/>
    <cellStyle name="Total 2 4 3 2 2 2" xfId="26954" xr:uid="{3F40C438-C9AE-4750-A981-7636768FD019}"/>
    <cellStyle name="Total 2 4 3 2 3" xfId="9299" xr:uid="{4172D346-8EEF-497F-A9FE-C60BB2B6908C}"/>
    <cellStyle name="Total 2 4 3 2 3 2" xfId="24407" xr:uid="{4E3F924C-F617-4429-A2DA-A50E0381ED80}"/>
    <cellStyle name="Total 2 4 3 2 4" xfId="20643" xr:uid="{FE76C3BA-353A-4C84-B98A-756426A85C10}"/>
    <cellStyle name="Total 2 4 3 3" xfId="7471" xr:uid="{9459991F-3B24-4BD4-B2E4-DFD0F2C755A7}"/>
    <cellStyle name="Total 2 4 3 3 2" xfId="22579" xr:uid="{799FAB30-F1D5-43A4-93FD-6EB11B360DDC}"/>
    <cellStyle name="Total 2 4 3 4" xfId="18006" xr:uid="{7347D5FA-99FF-4D3D-AFD6-0B783609F8E1}"/>
    <cellStyle name="Total 2 4 4" xfId="3201" xr:uid="{8F6FE617-55D6-4DD7-8786-18FC90154007}"/>
    <cellStyle name="Total 2 4 4 2" xfId="5838" xr:uid="{D413ECD7-A511-4273-A562-5D7E97C8B716}"/>
    <cellStyle name="Total 2 4 4 2 2" xfId="12149" xr:uid="{1C74264A-9431-4BB8-AC30-56874F3F8ABE}"/>
    <cellStyle name="Total 2 4 4 2 2 2" xfId="27257" xr:uid="{7948B0D8-4612-4B74-A12F-86DA3689DF11}"/>
    <cellStyle name="Total 2 4 4 2 3" xfId="8213" xr:uid="{F5513748-335D-4370-A429-9CF129DA954F}"/>
    <cellStyle name="Total 2 4 4 2 3 2" xfId="23321" xr:uid="{B3ABBF69-7013-4C29-B0D1-2E358811F910}"/>
    <cellStyle name="Total 2 4 4 2 4" xfId="20946" xr:uid="{9573FD54-1AAE-48FF-A712-FF7D30AFF1DC}"/>
    <cellStyle name="Total 2 4 4 3" xfId="9583" xr:uid="{375D29FB-588F-4DC3-8561-895292ECDEA5}"/>
    <cellStyle name="Total 2 4 4 3 2" xfId="24691" xr:uid="{AA02DF19-8800-471E-AAEA-545809A0E089}"/>
    <cellStyle name="Total 2 4 4 4" xfId="15069" xr:uid="{D5117FB8-92C7-4EAE-A769-8D5BB19F2A35}"/>
    <cellStyle name="Total 2 4 4 4 2" xfId="30177" xr:uid="{F6E324A9-CA80-42C6-86BA-975D042F1A44}"/>
    <cellStyle name="Total 2 4 4 5" xfId="18309" xr:uid="{310BC21E-09A8-4404-A0E4-A343A46DF6CB}"/>
    <cellStyle name="Total 2 4 5" xfId="3527" xr:uid="{0B5BE18C-6F6B-4FFC-8FFA-E49C42D4D5CC}"/>
    <cellStyle name="Total 2 4 5 2" xfId="6164" xr:uid="{C52A9CEA-F0C6-4EC8-9F50-8486A8E5CEAD}"/>
    <cellStyle name="Total 2 4 5 2 2" xfId="12475" xr:uid="{92E818FA-108B-4082-82ED-A93E29899918}"/>
    <cellStyle name="Total 2 4 5 2 2 2" xfId="27583" xr:uid="{F1F733D3-B544-4723-B57A-B0804C958CE1}"/>
    <cellStyle name="Total 2 4 5 2 3" xfId="14725" xr:uid="{52C23B0E-0216-44EE-BB58-32E91A3E66E1}"/>
    <cellStyle name="Total 2 4 5 2 3 2" xfId="29833" xr:uid="{C9EA1E46-29D5-4622-94FB-8D9869A8873C}"/>
    <cellStyle name="Total 2 4 5 2 4" xfId="21272" xr:uid="{C115BB4C-3F2A-42E0-8455-31F6A764DCA3}"/>
    <cellStyle name="Total 2 4 5 3" xfId="9909" xr:uid="{821F8DBB-4244-430E-90DA-226D0E3863C3}"/>
    <cellStyle name="Total 2 4 5 3 2" xfId="25017" xr:uid="{A5EA4BAE-53EB-49C7-906B-737BA372CBD8}"/>
    <cellStyle name="Total 2 4 5 4" xfId="7184" xr:uid="{1F386D1C-ADFE-4083-BA4C-8C9E08E52909}"/>
    <cellStyle name="Total 2 4 5 4 2" xfId="22292" xr:uid="{94743D93-D8A4-452D-B048-B55B7F0308B4}"/>
    <cellStyle name="Total 2 4 5 5" xfId="18635" xr:uid="{98B8E504-5D5B-4D58-953D-7FA835D55DDF}"/>
    <cellStyle name="Total 2 4 6" xfId="3833" xr:uid="{9407DBA0-A509-400C-B72D-AE50D3533331}"/>
    <cellStyle name="Total 2 4 6 2" xfId="6470" xr:uid="{3CA3242F-EC43-4641-8E4D-C21AC49587A9}"/>
    <cellStyle name="Total 2 4 6 2 2" xfId="12781" xr:uid="{5A5048BB-34C8-436F-B3ED-3672FF14C783}"/>
    <cellStyle name="Total 2 4 6 2 2 2" xfId="27889" xr:uid="{BBAE48F9-4425-4093-A176-9369F76E8144}"/>
    <cellStyle name="Total 2 4 6 2 3" xfId="14163" xr:uid="{856C3216-CC16-4DF5-A06C-546EFA476898}"/>
    <cellStyle name="Total 2 4 6 2 3 2" xfId="29271" xr:uid="{C63F9C5F-78C4-4984-A6E5-45AF1C12C73A}"/>
    <cellStyle name="Total 2 4 6 2 4" xfId="21578" xr:uid="{DEDD1C07-D083-4F3B-86AB-AA4DFCA3333C}"/>
    <cellStyle name="Total 2 4 6 3" xfId="10215" xr:uid="{75EB290B-FBAB-41C7-BE6C-119C38E3A7BD}"/>
    <cellStyle name="Total 2 4 6 3 2" xfId="25323" xr:uid="{659859E7-DB2E-4278-A8AA-1DCFA1449D3B}"/>
    <cellStyle name="Total 2 4 6 4" xfId="9203" xr:uid="{689F6B09-F390-416E-A667-47F9EFC78D6D}"/>
    <cellStyle name="Total 2 4 6 4 2" xfId="24311" xr:uid="{4C861F9F-7F6C-4B1A-9B11-698685E1708F}"/>
    <cellStyle name="Total 2 4 6 5" xfId="18941" xr:uid="{9218CB31-D8C7-4053-B47D-A438750992AF}"/>
    <cellStyle name="Total 2 4 7" xfId="4215" xr:uid="{3BC561F7-8FD2-44B5-9FA9-E18D0D6B889E}"/>
    <cellStyle name="Total 2 4 7 2" xfId="6852" xr:uid="{575A34C1-4418-4CDB-A1B4-A92D8705EBF1}"/>
    <cellStyle name="Total 2 4 7 2 2" xfId="13163" xr:uid="{94F5B87C-F7FF-43A3-84A9-76E82F977097}"/>
    <cellStyle name="Total 2 4 7 2 2 2" xfId="28271" xr:uid="{917E12BA-E05E-4A5F-AED7-F79F4B63A1EB}"/>
    <cellStyle name="Total 2 4 7 2 3" xfId="16832" xr:uid="{514CDE5B-0B25-40DD-9416-A5452F257EDE}"/>
    <cellStyle name="Total 2 4 7 2 3 2" xfId="31940" xr:uid="{597564D7-8FD1-4AFC-9A64-674920FBE2EA}"/>
    <cellStyle name="Total 2 4 7 2 4" xfId="21960" xr:uid="{D978E8EA-5651-4FEE-8414-D79A71388CC9}"/>
    <cellStyle name="Total 2 4 7 3" xfId="10597" xr:uid="{8D5BDF12-B15C-47F0-A475-8DB925FFE821}"/>
    <cellStyle name="Total 2 4 7 3 2" xfId="25705" xr:uid="{A66D5490-025B-4BE1-A022-087C23AA6D6A}"/>
    <cellStyle name="Total 2 4 7 4" xfId="8263" xr:uid="{0A652C97-35CB-4172-9D1B-E3E2C8867DFB}"/>
    <cellStyle name="Total 2 4 7 4 2" xfId="23371" xr:uid="{D5420BBB-3119-47CD-823E-B3E2939930F7}"/>
    <cellStyle name="Total 2 4 7 5" xfId="19323" xr:uid="{7856ECC5-DE10-4819-8AE2-F1C358367FD5}"/>
    <cellStyle name="Total 2 4 8" xfId="4780" xr:uid="{BD5A1938-8263-4D4A-98FE-37600244EFF6}"/>
    <cellStyle name="Total 2 4 8 2" xfId="11162" xr:uid="{4E4E441E-064F-4542-BE0D-2A36D51B2537}"/>
    <cellStyle name="Total 2 4 8 2 2" xfId="26270" xr:uid="{FF1E2824-3885-482D-A5D5-A369074CEF19}"/>
    <cellStyle name="Total 2 4 8 3" xfId="13868" xr:uid="{5C120882-9CBC-4436-99BB-D0505692BBD2}"/>
    <cellStyle name="Total 2 4 8 3 2" xfId="28976" xr:uid="{94DBB8A2-91A8-4955-B34D-239DDF8C17FE}"/>
    <cellStyle name="Total 2 4 8 4" xfId="19888" xr:uid="{9205FDD9-C929-446C-B0CF-77C29E9D3E02}"/>
    <cellStyle name="Total 2 4 9" xfId="8641" xr:uid="{F6420243-EB19-47A0-911D-2485B37A2B3E}"/>
    <cellStyle name="Total 2 4 9 2" xfId="23749" xr:uid="{CCD1E4E1-672F-468C-B2FB-045959C58B72}"/>
    <cellStyle name="Total 2 5" xfId="2158" xr:uid="{4A7AF7A9-4439-4FD2-8713-8C3F74FD484D}"/>
    <cellStyle name="Total 2 5 10" xfId="16197" xr:uid="{3EC1BD4F-A469-4A17-BB48-8D3EB4344D2F}"/>
    <cellStyle name="Total 2 5 10 2" xfId="31305" xr:uid="{D5C864AD-6F8B-4B9E-BE09-35BE8D06CF9B}"/>
    <cellStyle name="Total 2 5 11" xfId="17383" xr:uid="{A9F05348-9D1F-4E10-86F4-637AFD3EE2BA}"/>
    <cellStyle name="Total 2 5 2" xfId="2913" xr:uid="{16959528-95D4-4594-A593-5CFD31E5F895}"/>
    <cellStyle name="Total 2 5 2 2" xfId="5550" xr:uid="{BD30E4DC-9FE1-474A-911C-4E7D1D1B8846}"/>
    <cellStyle name="Total 2 5 2 2 2" xfId="11861" xr:uid="{B69409F5-4BCF-4E5A-86A2-B07D02B1394C}"/>
    <cellStyle name="Total 2 5 2 2 2 2" xfId="26969" xr:uid="{270F5356-D543-4B74-9BAC-31D40A183271}"/>
    <cellStyle name="Total 2 5 2 2 3" xfId="13965" xr:uid="{A404B4A4-E1D9-428E-BB88-BB5752D451BB}"/>
    <cellStyle name="Total 2 5 2 2 3 2" xfId="29073" xr:uid="{AE6C3249-B44A-4E3E-A5B4-AA4A3D16DC9A}"/>
    <cellStyle name="Total 2 5 2 2 4" xfId="20658" xr:uid="{484A6CAB-4A88-4788-9DDA-1E7ADB366741}"/>
    <cellStyle name="Total 2 5 2 3" xfId="15726" xr:uid="{C5F4D209-2A17-4B1D-A13A-C3BE0FD4A75A}"/>
    <cellStyle name="Total 2 5 2 3 2" xfId="30834" xr:uid="{11670481-4780-4540-A7E1-C8421DA7A654}"/>
    <cellStyle name="Total 2 5 2 4" xfId="18021" xr:uid="{43F3C16A-9A24-4C87-98F0-049534B570D8}"/>
    <cellStyle name="Total 2 5 3" xfId="3216" xr:uid="{E0BEE4A7-5A65-46CD-BA80-80BBA5AFCAEF}"/>
    <cellStyle name="Total 2 5 3 2" xfId="5853" xr:uid="{A8533B8E-B0CE-4339-9267-1F2FBA910F8A}"/>
    <cellStyle name="Total 2 5 3 2 2" xfId="12164" xr:uid="{C68B6B9A-9D0F-435D-8499-CC58FE9C0782}"/>
    <cellStyle name="Total 2 5 3 2 2 2" xfId="27272" xr:uid="{D24F5C1A-E0C0-4152-BA61-85310CD4497F}"/>
    <cellStyle name="Total 2 5 3 2 3" xfId="16129" xr:uid="{3105DFD2-F7F0-4257-A296-488B27FB6DBE}"/>
    <cellStyle name="Total 2 5 3 2 3 2" xfId="31237" xr:uid="{C9AF9FB3-0BE4-4D3F-8FBF-04B2C0F448A8}"/>
    <cellStyle name="Total 2 5 3 2 4" xfId="20961" xr:uid="{01E65721-BBB8-4D8A-838B-72FDC71A7E95}"/>
    <cellStyle name="Total 2 5 3 3" xfId="9598" xr:uid="{A22DB52B-F98B-4E94-8AAA-9A836626050F}"/>
    <cellStyle name="Total 2 5 3 3 2" xfId="24706" xr:uid="{238846AD-EBD7-4A8B-A129-32B4B7B02882}"/>
    <cellStyle name="Total 2 5 3 4" xfId="13859" xr:uid="{C24F65B1-0B1D-4E68-B050-35D29FFD93E5}"/>
    <cellStyle name="Total 2 5 3 4 2" xfId="28967" xr:uid="{E4A15EC7-8C4F-495C-A542-FAD6B46C3D45}"/>
    <cellStyle name="Total 2 5 3 5" xfId="18324" xr:uid="{6A26E2E9-5D5F-448C-ABCC-B541FFAEAF1A}"/>
    <cellStyle name="Total 2 5 4" xfId="3542" xr:uid="{424BAD09-506B-4549-B505-3F4975F02022}"/>
    <cellStyle name="Total 2 5 4 2" xfId="6179" xr:uid="{C1CE88CC-A5F5-420F-8470-6D6D743598E3}"/>
    <cellStyle name="Total 2 5 4 2 2" xfId="12490" xr:uid="{376CAC44-B46B-4B40-8620-EFC519883958}"/>
    <cellStyle name="Total 2 5 4 2 2 2" xfId="27598" xr:uid="{AB92F38C-BBFA-4576-B7EC-EE5A5E8A9CD2}"/>
    <cellStyle name="Total 2 5 4 2 3" xfId="14118" xr:uid="{0CB320CD-1979-46E8-AABC-82508B329AD8}"/>
    <cellStyle name="Total 2 5 4 2 3 2" xfId="29226" xr:uid="{C92B6CDB-127B-4477-A070-04A70FB84EAE}"/>
    <cellStyle name="Total 2 5 4 2 4" xfId="21287" xr:uid="{5C02F278-EDD5-493C-B6E2-80DF53BA0F4E}"/>
    <cellStyle name="Total 2 5 4 3" xfId="9924" xr:uid="{DB4A3259-22CE-4229-AFA1-03E2226B0B9E}"/>
    <cellStyle name="Total 2 5 4 3 2" xfId="25032" xr:uid="{7571F6E7-9C2D-45D5-80F8-AAC3B4CE3B9E}"/>
    <cellStyle name="Total 2 5 4 4" xfId="15302" xr:uid="{FE83A614-33A1-4E50-B8AF-D5A7AC25FC9F}"/>
    <cellStyle name="Total 2 5 4 4 2" xfId="30410" xr:uid="{D8B8E5FD-DA2C-4820-8BB7-5DDFEDAA4169}"/>
    <cellStyle name="Total 2 5 4 5" xfId="18650" xr:uid="{F6CDF034-F01B-4518-99F8-58E85B880FE6}"/>
    <cellStyle name="Total 2 5 5" xfId="3848" xr:uid="{177AF43B-D06A-4F2F-AADD-B4413C56EF36}"/>
    <cellStyle name="Total 2 5 5 2" xfId="6485" xr:uid="{BEEB58BC-2074-4CED-832C-97FF5F68E3E8}"/>
    <cellStyle name="Total 2 5 5 2 2" xfId="12796" xr:uid="{DC4DCF64-B967-4437-8D14-45C6A58C031F}"/>
    <cellStyle name="Total 2 5 5 2 2 2" xfId="27904" xr:uid="{89C3E4BE-4F7C-4C31-AB2E-7445DA2AE386}"/>
    <cellStyle name="Total 2 5 5 2 3" xfId="13647" xr:uid="{D73246F4-18EB-4942-BBD1-B4A759048089}"/>
    <cellStyle name="Total 2 5 5 2 3 2" xfId="28755" xr:uid="{F854C823-6755-46BB-AD0A-EC589388392E}"/>
    <cellStyle name="Total 2 5 5 2 4" xfId="21593" xr:uid="{A295AC6D-35E4-4ACE-AA38-30F9A5203EF9}"/>
    <cellStyle name="Total 2 5 5 3" xfId="10230" xr:uid="{C60D1226-1303-4CD3-87BB-75FFC69073E6}"/>
    <cellStyle name="Total 2 5 5 3 2" xfId="25338" xr:uid="{EC289675-5D2E-44B9-B79A-CF923A1D5F89}"/>
    <cellStyle name="Total 2 5 5 4" xfId="11250" xr:uid="{46216CCC-5F37-4DD3-8BD4-7528882E3978}"/>
    <cellStyle name="Total 2 5 5 4 2" xfId="26358" xr:uid="{59DE5797-5C36-433F-81F3-21EA05886499}"/>
    <cellStyle name="Total 2 5 5 5" xfId="18956" xr:uid="{74E68508-ECCF-4524-9F3D-723CFA04547B}"/>
    <cellStyle name="Total 2 5 6" xfId="4230" xr:uid="{39B5AF5E-5391-4D18-B675-CE796EA7C5FE}"/>
    <cellStyle name="Total 2 5 6 2" xfId="6867" xr:uid="{0D52F1B2-7DB2-4630-96FB-5E603E67AF4C}"/>
    <cellStyle name="Total 2 5 6 2 2" xfId="13178" xr:uid="{9AC7DA3F-4C3F-4DDB-9276-1B1AAC9E5CCE}"/>
    <cellStyle name="Total 2 5 6 2 2 2" xfId="28286" xr:uid="{176588A1-DE61-4060-A7B2-5A02DDA5C031}"/>
    <cellStyle name="Total 2 5 6 2 3" xfId="16847" xr:uid="{614CBB12-28A1-4100-97DD-882CA494B7B4}"/>
    <cellStyle name="Total 2 5 6 2 3 2" xfId="31955" xr:uid="{A1708AFB-63CD-4653-B5A4-379AB34F87CF}"/>
    <cellStyle name="Total 2 5 6 2 4" xfId="21975" xr:uid="{92E440BC-BF61-4847-B8C3-AEC52039538D}"/>
    <cellStyle name="Total 2 5 6 3" xfId="10612" xr:uid="{A62581CC-EEC8-4C70-9CCA-4715E793DB4F}"/>
    <cellStyle name="Total 2 5 6 3 2" xfId="25720" xr:uid="{A515DF5C-420C-43A9-9F6D-AB9D84526433}"/>
    <cellStyle name="Total 2 5 6 4" xfId="7221" xr:uid="{82BBF8DA-E3EB-49DC-A58F-1C24F6B446BE}"/>
    <cellStyle name="Total 2 5 6 4 2" xfId="22329" xr:uid="{B336F53C-5F8F-42A0-98DF-52FCEDD28317}"/>
    <cellStyle name="Total 2 5 6 5" xfId="19338" xr:uid="{6C373D80-D3A3-4CFE-A210-B0DFA0C1DD1F}"/>
    <cellStyle name="Total 2 5 7" xfId="4795" xr:uid="{E68035E0-5140-4280-B48E-954533FC9144}"/>
    <cellStyle name="Total 2 5 7 2" xfId="11177" xr:uid="{0B287557-72BA-4962-9BEC-CC3F85EC89D3}"/>
    <cellStyle name="Total 2 5 7 2 2" xfId="26285" xr:uid="{F4CBECF9-F9AD-4FCF-8D16-FEE45D1E4C84}"/>
    <cellStyle name="Total 2 5 7 3" xfId="9236" xr:uid="{0820EF43-8C7A-4325-BF44-8095A0F5A8A4}"/>
    <cellStyle name="Total 2 5 7 3 2" xfId="24344" xr:uid="{3EB93CF0-788A-453A-A459-81230AE43A73}"/>
    <cellStyle name="Total 2 5 7 4" xfId="19903" xr:uid="{D4956744-CD5D-4D51-9296-B915BC0EF18B}"/>
    <cellStyle name="Total 2 5 8" xfId="8656" xr:uid="{09CD9745-92E2-4D2A-A015-FA30A9424C73}"/>
    <cellStyle name="Total 2 5 8 2" xfId="23764" xr:uid="{D3B8C90F-9FA5-47FE-85BF-8AA82E64736A}"/>
    <cellStyle name="Total 2 5 9" xfId="9228" xr:uid="{68E76F8A-C80F-4EB6-B90D-71BCA20972D4}"/>
    <cellStyle name="Total 2 5 9 2" xfId="24336" xr:uid="{D1DD0FFE-4439-4D76-AF6E-AD3FF76A75DC}"/>
    <cellStyle name="Total 3" xfId="1782" xr:uid="{00000000-0005-0000-0000-0000F6060000}"/>
    <cellStyle name="Total 3 2" xfId="1953" xr:uid="{6178531B-DC07-473A-8853-52158A4D10BD}"/>
    <cellStyle name="Total 3 2 10" xfId="8454" xr:uid="{1C092811-2AC7-4094-999A-0CB86AF82BD6}"/>
    <cellStyle name="Total 3 2 10 2" xfId="23562" xr:uid="{3D589138-1E45-483C-AF40-1CCA34882ABE}"/>
    <cellStyle name="Total 3 2 11" xfId="7500" xr:uid="{F2BD0598-1B54-4F37-8C2F-5A43254B2B4B}"/>
    <cellStyle name="Total 3 2 11 2" xfId="22608" xr:uid="{534EC948-4793-4839-A739-04842330181D}"/>
    <cellStyle name="Total 3 2 12" xfId="15813" xr:uid="{88D07DCF-3ED8-4E52-8AFA-8B63A5E79D8A}"/>
    <cellStyle name="Total 3 2 12 2" xfId="30921" xr:uid="{5BB1E288-3D21-4085-965C-C17E891861C3}"/>
    <cellStyle name="Total 3 2 13" xfId="17178" xr:uid="{10A611D6-29F6-439B-818A-B46246C636F6}"/>
    <cellStyle name="Total 3 2 2" xfId="2513" xr:uid="{90D8884B-FDDB-4356-8FEA-A7CB4FB07893}"/>
    <cellStyle name="Total 3 2 2 2" xfId="5150" xr:uid="{01D542F4-34A5-4BFA-A153-85BEBAA4DB0A}"/>
    <cellStyle name="Total 3 2 2 2 2" xfId="11514" xr:uid="{C8D28D62-C3AD-465B-95FD-745929E591EC}"/>
    <cellStyle name="Total 3 2 2 2 2 2" xfId="26622" xr:uid="{56D17637-A0D6-4C5C-B4E8-335639ED18F8}"/>
    <cellStyle name="Total 3 2 2 2 3" xfId="13802" xr:uid="{B5FB0E8A-D5A5-4AC8-9313-E8746DA87080}"/>
    <cellStyle name="Total 3 2 2 2 3 2" xfId="28910" xr:uid="{29398942-8A64-4822-B12E-2A1ACEAD30D6}"/>
    <cellStyle name="Total 3 2 2 2 4" xfId="20258" xr:uid="{19070EBA-D2B7-48C0-A322-17FD903BE894}"/>
    <cellStyle name="Total 3 2 2 3" xfId="8980" xr:uid="{CEAA2B63-CB64-404B-BEBA-552F8110D583}"/>
    <cellStyle name="Total 3 2 2 3 2" xfId="24088" xr:uid="{05B665C6-1A85-4A43-8768-0512CE6B4A85}"/>
    <cellStyle name="Total 3 2 3" xfId="2729" xr:uid="{820B0547-E6B3-4D09-8E58-F8C5F6614388}"/>
    <cellStyle name="Total 3 2 3 2" xfId="5366" xr:uid="{FE73C5EF-BE63-465A-9A8A-422B94D607AF}"/>
    <cellStyle name="Total 3 2 3 2 2" xfId="11715" xr:uid="{7BA94567-0D7C-4E0C-BFDF-EB6D5CF5FB70}"/>
    <cellStyle name="Total 3 2 3 2 2 2" xfId="26823" xr:uid="{4A17B522-2CF0-413A-A49B-686AD6DBE7BC}"/>
    <cellStyle name="Total 3 2 3 2 3" xfId="16083" xr:uid="{850A2ED6-45E9-40ED-B501-160764FF3415}"/>
    <cellStyle name="Total 3 2 3 2 3 2" xfId="31191" xr:uid="{1DBED753-DD30-4E4B-8E60-89E1EBB546CE}"/>
    <cellStyle name="Total 3 2 3 2 4" xfId="20474" xr:uid="{43080A71-04D9-4BDF-A072-303A581A9A8B}"/>
    <cellStyle name="Total 3 2 3 3" xfId="14679" xr:uid="{EE418959-4FE7-42B5-95C6-7B93DC3B337F}"/>
    <cellStyle name="Total 3 2 3 3 2" xfId="29787" xr:uid="{07F4D23C-316C-4CE5-9D38-63C5945AD189}"/>
    <cellStyle name="Total 3 2 3 4" xfId="17837" xr:uid="{59919C3F-CC91-4A72-B324-04A8FCE1EE52}"/>
    <cellStyle name="Total 3 2 4" xfId="3032" xr:uid="{57E35950-7E86-49A6-99B6-815F94956E06}"/>
    <cellStyle name="Total 3 2 4 2" xfId="5669" xr:uid="{AD373321-DD23-4755-8522-A9726261BF60}"/>
    <cellStyle name="Total 3 2 4 2 2" xfId="11980" xr:uid="{33F52CC8-4828-4F4F-A27D-FB1DC3F8149C}"/>
    <cellStyle name="Total 3 2 4 2 2 2" xfId="27088" xr:uid="{FC846820-275E-41EC-9032-5B258334F1E0}"/>
    <cellStyle name="Total 3 2 4 2 3" xfId="7910" xr:uid="{A7DE1ADF-A61F-430B-85C5-BE61D8CCF20C}"/>
    <cellStyle name="Total 3 2 4 2 3 2" xfId="23018" xr:uid="{B9997A79-7F49-4951-BD63-21B94868A2C5}"/>
    <cellStyle name="Total 3 2 4 2 4" xfId="20777" xr:uid="{D63420EA-1FC8-4910-B134-5BAC1BF02812}"/>
    <cellStyle name="Total 3 2 4 3" xfId="9414" xr:uid="{6AAD2848-5867-4E17-8441-A8B6CC50AF33}"/>
    <cellStyle name="Total 3 2 4 3 2" xfId="24522" xr:uid="{0BE40B96-B292-410A-B478-AFB7F4F81593}"/>
    <cellStyle name="Total 3 2 4 4" xfId="14413" xr:uid="{8BF53E80-9373-4695-B814-0FBE5A0CEE60}"/>
    <cellStyle name="Total 3 2 4 4 2" xfId="29521" xr:uid="{644E1A62-2943-4291-997A-E5674732679C}"/>
    <cellStyle name="Total 3 2 4 5" xfId="18140" xr:uid="{51CB11E4-1461-4C86-9703-83D013FE32B1}"/>
    <cellStyle name="Total 3 2 5" xfId="3358" xr:uid="{98DAC5B4-DCDD-4B01-B28E-1DA2D9B850E5}"/>
    <cellStyle name="Total 3 2 5 2" xfId="5995" xr:uid="{84F548FD-0A22-4F6A-92D0-3495D3468593}"/>
    <cellStyle name="Total 3 2 5 2 2" xfId="12306" xr:uid="{6FAB70BC-55C1-49A4-A465-8276BF6B5D92}"/>
    <cellStyle name="Total 3 2 5 2 2 2" xfId="27414" xr:uid="{0DB78901-B886-4FF6-AFD3-32C753006FDB}"/>
    <cellStyle name="Total 3 2 5 2 3" xfId="8125" xr:uid="{2E465182-B452-4077-BE92-5500CB99096D}"/>
    <cellStyle name="Total 3 2 5 2 3 2" xfId="23233" xr:uid="{4F31ABE7-36D5-49CF-A72D-36273A07C182}"/>
    <cellStyle name="Total 3 2 5 2 4" xfId="21103" xr:uid="{EB543294-D500-4BA6-A061-23F144FCA360}"/>
    <cellStyle name="Total 3 2 5 3" xfId="9740" xr:uid="{929ED813-5ED7-4E93-9EF3-48E74D6D5A81}"/>
    <cellStyle name="Total 3 2 5 3 2" xfId="24848" xr:uid="{D78D4D4D-2693-43A0-8FC5-C9899F3F7358}"/>
    <cellStyle name="Total 3 2 5 4" xfId="13909" xr:uid="{5CD4078C-AC0E-4A44-AA98-91D7CF0528A2}"/>
    <cellStyle name="Total 3 2 5 4 2" xfId="29017" xr:uid="{063C2C60-914A-4662-BB0C-723509179096}"/>
    <cellStyle name="Total 3 2 5 5" xfId="18466" xr:uid="{3E28800C-C059-4236-BF88-8C170DEFC7A6}"/>
    <cellStyle name="Total 3 2 6" xfId="3664" xr:uid="{B7181B0A-AA21-4658-A5B2-C4A65A96A8AD}"/>
    <cellStyle name="Total 3 2 6 2" xfId="6301" xr:uid="{7186645A-4A01-45B4-B206-2D835899C5CE}"/>
    <cellStyle name="Total 3 2 6 2 2" xfId="12612" xr:uid="{CB6F4CB5-89FF-4C9C-97E8-9BDBFBFF586E}"/>
    <cellStyle name="Total 3 2 6 2 2 2" xfId="27720" xr:uid="{871C897E-2762-421C-863D-B37BE33C35DB}"/>
    <cellStyle name="Total 3 2 6 2 3" xfId="7679" xr:uid="{1F7DE169-8F23-4C67-9DFB-A42628412DC4}"/>
    <cellStyle name="Total 3 2 6 2 3 2" xfId="22787" xr:uid="{586C36BA-2811-4A50-935E-8456C8D8A7B0}"/>
    <cellStyle name="Total 3 2 6 2 4" xfId="21409" xr:uid="{5BBC85E2-C30C-4A5A-8263-400F4D1C6B22}"/>
    <cellStyle name="Total 3 2 6 3" xfId="10046" xr:uid="{ADAAC150-F134-4910-B710-4B431C5CEE50}"/>
    <cellStyle name="Total 3 2 6 3 2" xfId="25154" xr:uid="{CD98E9CB-8328-4414-BEB1-26F1C67820C8}"/>
    <cellStyle name="Total 3 2 6 4" xfId="13446" xr:uid="{10C0188B-3614-4B6C-AA49-5B87CCB7FC12}"/>
    <cellStyle name="Total 3 2 6 4 2" xfId="28554" xr:uid="{D59A6C54-B684-47BB-A0B6-C1D0BD14235E}"/>
    <cellStyle name="Total 3 2 6 5" xfId="18772" xr:uid="{D50DF5F3-0C00-466C-B038-93B3E8C1FBA1}"/>
    <cellStyle name="Total 3 2 7" xfId="4025" xr:uid="{8F64C30E-A392-4783-9BCB-CC1502BFD070}"/>
    <cellStyle name="Total 3 2 7 2" xfId="6662" xr:uid="{997BF6EA-BB0A-4412-860A-72E7D1497547}"/>
    <cellStyle name="Total 3 2 7 2 2" xfId="12973" xr:uid="{EE06DB13-15EA-49A7-8184-50570AE0E24F}"/>
    <cellStyle name="Total 3 2 7 2 2 2" xfId="28081" xr:uid="{F2DD8378-A134-4451-B4A8-6B70816F4D04}"/>
    <cellStyle name="Total 3 2 7 2 3" xfId="16663" xr:uid="{4443E653-910D-450B-8C7A-52F7E27B6663}"/>
    <cellStyle name="Total 3 2 7 2 3 2" xfId="31771" xr:uid="{580DFCC5-A5DA-48C2-B5E8-301F921DF261}"/>
    <cellStyle name="Total 3 2 7 2 4" xfId="21770" xr:uid="{99AD29C4-2301-4283-9EC0-1A38CD139596}"/>
    <cellStyle name="Total 3 2 7 3" xfId="10407" xr:uid="{FFE20CEE-2772-4E52-AB32-E9C61DA0E25D}"/>
    <cellStyle name="Total 3 2 7 3 2" xfId="25515" xr:uid="{5CCC3DA0-FA50-437E-B7D0-7F95EA49FFA2}"/>
    <cellStyle name="Total 3 2 7 4" xfId="7926" xr:uid="{F416556A-7BFF-4BF0-B334-FB4C2B9A123E}"/>
    <cellStyle name="Total 3 2 7 4 2" xfId="23034" xr:uid="{3F9F6727-2FF7-4F6B-96FF-F1845F527EB0}"/>
    <cellStyle name="Total 3 2 7 5" xfId="19133" xr:uid="{49F387EF-4657-444C-AA30-A622C408F7DE}"/>
    <cellStyle name="Total 3 2 8" xfId="4338" xr:uid="{690EA556-2F7B-4C9B-9980-C41E8C23E301}"/>
    <cellStyle name="Total 3 2 8 2" xfId="6975" xr:uid="{82EC5F36-C21F-47F2-B058-110FA2CC2A5E}"/>
    <cellStyle name="Total 3 2 8 2 2" xfId="13286" xr:uid="{792A277A-D98B-487D-9A80-50A63AD76410}"/>
    <cellStyle name="Total 3 2 8 2 2 2" xfId="28394" xr:uid="{ADED1FC0-98F6-42F4-BDD6-6633D722871B}"/>
    <cellStyle name="Total 3 2 8 2 3" xfId="16950" xr:uid="{ADC4FF5B-D340-4A70-85FE-CAFBE4CA825F}"/>
    <cellStyle name="Total 3 2 8 2 3 2" xfId="32058" xr:uid="{45945E10-96EB-4A25-BC27-00E31944AA36}"/>
    <cellStyle name="Total 3 2 8 2 4" xfId="22083" xr:uid="{CE9BF737-268E-4B69-A048-C0BF1451FD19}"/>
    <cellStyle name="Total 3 2 8 3" xfId="10720" xr:uid="{C57B1C17-AD31-4D7D-8269-C36C8AD3EA90}"/>
    <cellStyle name="Total 3 2 8 3 2" xfId="25828" xr:uid="{E77E3543-368B-4BBC-BBC6-677A8DAB6A1B}"/>
    <cellStyle name="Total 3 2 8 4" xfId="9224" xr:uid="{CBD1CB8A-5CCF-4095-B397-72E1C8C924DE}"/>
    <cellStyle name="Total 3 2 8 4 2" xfId="24332" xr:uid="{F77F7FCA-5506-4EB7-B368-9B5639FF9C49}"/>
    <cellStyle name="Total 3 2 8 5" xfId="19446" xr:uid="{6ADB199B-567A-49C1-915C-968A3ED5E633}"/>
    <cellStyle name="Total 3 2 9" xfId="4590" xr:uid="{B0853723-92B7-47ED-B289-5B651BC5DFA9}"/>
    <cellStyle name="Total 3 2 9 2" xfId="10972" xr:uid="{F5A864C4-8D68-4FAB-ABAA-6388F36F6308}"/>
    <cellStyle name="Total 3 2 9 2 2" xfId="26080" xr:uid="{331BA77D-ABE1-4D8C-92C4-2B3C3934D553}"/>
    <cellStyle name="Total 3 2 9 3" xfId="14401" xr:uid="{13482FC3-009C-4DDA-9BDF-D8BA8D4AC953}"/>
    <cellStyle name="Total 3 2 9 3 2" xfId="29509" xr:uid="{C72C7C00-CAB2-4D23-8AD7-ABB5F25459EA}"/>
    <cellStyle name="Total 3 2 9 4" xfId="19698" xr:uid="{995B531B-841F-4135-9E95-F1E5CAA4196B}"/>
    <cellStyle name="Total 3 3" xfId="1982" xr:uid="{B439E025-EF45-484B-83FA-C62891BA325B}"/>
    <cellStyle name="Total 3 3 10" xfId="8480" xr:uid="{046770C3-5D95-4103-8668-86B87433457A}"/>
    <cellStyle name="Total 3 3 10 2" xfId="23588" xr:uid="{38009876-2839-4AD6-B32A-6987BF6CB818}"/>
    <cellStyle name="Total 3 3 11" xfId="11662" xr:uid="{0457C1C9-0AE2-4762-BB83-F806502BC26C}"/>
    <cellStyle name="Total 3 3 11 2" xfId="26770" xr:uid="{A1F3B00F-8A56-4325-9AFA-498BA322CBAD}"/>
    <cellStyle name="Total 3 3 12" xfId="15173" xr:uid="{4CE48AFA-FCD2-42DB-990E-92FD64CDF7BD}"/>
    <cellStyle name="Total 3 3 12 2" xfId="30281" xr:uid="{D35AC140-1830-4D71-9999-66870F16C6A6}"/>
    <cellStyle name="Total 3 3 13" xfId="17207" xr:uid="{71FEE0F2-97AE-489D-9C08-9485300E02D4}"/>
    <cellStyle name="Total 3 3 2" xfId="2542" xr:uid="{4447DAD0-7E4E-429F-BD2B-F0FD890C3246}"/>
    <cellStyle name="Total 3 3 2 2" xfId="5179" xr:uid="{632AE7A1-D505-4FE2-9989-B160B87289D0}"/>
    <cellStyle name="Total 3 3 2 2 2" xfId="11543" xr:uid="{089B46C0-7C11-466F-9B9E-4BEAA4FCE99A}"/>
    <cellStyle name="Total 3 3 2 2 2 2" xfId="26651" xr:uid="{BDB35A2F-191F-42D4-AB2E-24FA623DF8AD}"/>
    <cellStyle name="Total 3 3 2 2 3" xfId="13524" xr:uid="{6126A9E5-B004-4D45-934C-0F0055D1BC37}"/>
    <cellStyle name="Total 3 3 2 2 3 2" xfId="28632" xr:uid="{FFDE0A1E-6153-4524-8815-CE5C26585794}"/>
    <cellStyle name="Total 3 3 2 2 4" xfId="20287" xr:uid="{D96EB7A5-4C28-41D4-B1F0-1C17B58E5941}"/>
    <cellStyle name="Total 3 3 2 3" xfId="9009" xr:uid="{C209C9C8-936B-4142-8F1C-E139577D7949}"/>
    <cellStyle name="Total 3 3 2 3 2" xfId="24117" xr:uid="{020B4E46-EBCE-4075-8C23-5A5D4A8B1E5C}"/>
    <cellStyle name="Total 3 3 3" xfId="2744" xr:uid="{1B95E0D7-D6BB-4742-BE9A-C07C9AD54A68}"/>
    <cellStyle name="Total 3 3 3 2" xfId="5381" xr:uid="{EBEF1156-1A76-4402-B17F-8BD92E8D331C}"/>
    <cellStyle name="Total 3 3 3 2 2" xfId="11730" xr:uid="{1306E941-9BBE-43E2-A69F-1B4006920832}"/>
    <cellStyle name="Total 3 3 3 2 2 2" xfId="26838" xr:uid="{36DB2421-5C27-4A77-A162-55607FCD0B27}"/>
    <cellStyle name="Total 3 3 3 2 3" xfId="13943" xr:uid="{9DCD96E7-84BE-4BA4-AF88-865D3A96F427}"/>
    <cellStyle name="Total 3 3 3 2 3 2" xfId="29051" xr:uid="{00DB7D91-7C22-4109-8A84-E2CE36D3621A}"/>
    <cellStyle name="Total 3 3 3 2 4" xfId="20489" xr:uid="{B95E6392-E948-4771-BE2B-760ECF98988C}"/>
    <cellStyle name="Total 3 3 3 3" xfId="16095" xr:uid="{BB273CFE-6E3D-41C4-8659-FB2FAFA5D007}"/>
    <cellStyle name="Total 3 3 3 3 2" xfId="31203" xr:uid="{3593C269-B4C2-4146-BACC-F3FEF92FC831}"/>
    <cellStyle name="Total 3 3 3 4" xfId="17852" xr:uid="{503D9AAF-525C-4EB9-B1F0-F5EB25017819}"/>
    <cellStyle name="Total 3 3 4" xfId="3047" xr:uid="{4A0324B2-C1B1-4579-AFCF-26EE62A968DD}"/>
    <cellStyle name="Total 3 3 4 2" xfId="5684" xr:uid="{1D9C0E99-38C1-43EE-9EAC-203E492C4305}"/>
    <cellStyle name="Total 3 3 4 2 2" xfId="11995" xr:uid="{90EC5932-2ED7-4D25-B912-1A9A77F32FFF}"/>
    <cellStyle name="Total 3 3 4 2 2 2" xfId="27103" xr:uid="{C1D83554-70CD-4228-8B37-E9FF1A8A749D}"/>
    <cellStyle name="Total 3 3 4 2 3" xfId="13692" xr:uid="{735E961A-72FB-405A-854A-8A9EF078F846}"/>
    <cellStyle name="Total 3 3 4 2 3 2" xfId="28800" xr:uid="{2D883A37-DCBA-4ABB-8501-C01C406D512C}"/>
    <cellStyle name="Total 3 3 4 2 4" xfId="20792" xr:uid="{71133E4A-D9E8-47EA-8A8B-162FFBCD5EF8}"/>
    <cellStyle name="Total 3 3 4 3" xfId="9429" xr:uid="{F33E958E-1B0D-48DB-9951-581B898399EE}"/>
    <cellStyle name="Total 3 3 4 3 2" xfId="24537" xr:uid="{EA38E01B-3976-4245-B8DF-7E3A3A911809}"/>
    <cellStyle name="Total 3 3 4 4" xfId="7468" xr:uid="{6B753952-63D7-4CC2-AD71-C56F7C93599F}"/>
    <cellStyle name="Total 3 3 4 4 2" xfId="22576" xr:uid="{3C253740-86BE-490B-8277-F1401F3C96A8}"/>
    <cellStyle name="Total 3 3 4 5" xfId="18155" xr:uid="{F142C61A-DCDF-43E9-A7A0-E88BC96583DE}"/>
    <cellStyle name="Total 3 3 5" xfId="3373" xr:uid="{66056B63-588D-4AAE-9152-F0B62D77201C}"/>
    <cellStyle name="Total 3 3 5 2" xfId="6010" xr:uid="{533A8A2D-2B32-4BF7-9993-9928CA4D7C9B}"/>
    <cellStyle name="Total 3 3 5 2 2" xfId="12321" xr:uid="{116857FE-2ECC-4175-817E-ADCFA51DBC73}"/>
    <cellStyle name="Total 3 3 5 2 2 2" xfId="27429" xr:uid="{A1802BEA-6D06-444D-8BAC-665435F3944D}"/>
    <cellStyle name="Total 3 3 5 2 3" xfId="15672" xr:uid="{B7F01449-B790-4FF2-941A-E3F61A4294C3}"/>
    <cellStyle name="Total 3 3 5 2 3 2" xfId="30780" xr:uid="{ABD9CC5D-ECA1-4419-B861-CDB3F4339A9D}"/>
    <cellStyle name="Total 3 3 5 2 4" xfId="21118" xr:uid="{19DEB835-98C4-40E1-96F7-C83D0C1E4B45}"/>
    <cellStyle name="Total 3 3 5 3" xfId="9755" xr:uid="{00DD28BC-1AAC-40B9-B0BC-737F0BD62064}"/>
    <cellStyle name="Total 3 3 5 3 2" xfId="24863" xr:uid="{C081B082-28E9-4E8E-BB67-D363FA8C13D1}"/>
    <cellStyle name="Total 3 3 5 4" xfId="16311" xr:uid="{62696668-2052-40FF-A945-8411BDBC9C18}"/>
    <cellStyle name="Total 3 3 5 4 2" xfId="31419" xr:uid="{8F4AD3BB-871E-4577-B8FD-73AFCFAFAA17}"/>
    <cellStyle name="Total 3 3 5 5" xfId="18481" xr:uid="{E2ED7558-417F-479C-8D2E-745F1BFBC4B5}"/>
    <cellStyle name="Total 3 3 6" xfId="3679" xr:uid="{6F345BAD-673E-44E6-B64F-982DBCA0570E}"/>
    <cellStyle name="Total 3 3 6 2" xfId="6316" xr:uid="{7DB7F8F6-21E9-4C53-909D-B773E34D637B}"/>
    <cellStyle name="Total 3 3 6 2 2" xfId="12627" xr:uid="{5027D12B-C0B3-4C66-AEEE-C4706AF44FCF}"/>
    <cellStyle name="Total 3 3 6 2 2 2" xfId="27735" xr:uid="{03DE0F33-B2B3-4982-865B-0C5A02315948}"/>
    <cellStyle name="Total 3 3 6 2 3" xfId="16357" xr:uid="{4903477F-91F6-46C0-AA09-D0F4AFBA492B}"/>
    <cellStyle name="Total 3 3 6 2 3 2" xfId="31465" xr:uid="{DDB22B4C-A7EB-421B-9173-54FA692A3BAF}"/>
    <cellStyle name="Total 3 3 6 2 4" xfId="21424" xr:uid="{333E8DDF-0291-4A07-B4F3-CCBCF7E75A42}"/>
    <cellStyle name="Total 3 3 6 3" xfId="10061" xr:uid="{A4CAA4BA-B227-4B30-B963-3D959193D2A5}"/>
    <cellStyle name="Total 3 3 6 3 2" xfId="25169" xr:uid="{4308F9F4-EF37-4DED-86C3-C9157A59777D}"/>
    <cellStyle name="Total 3 3 6 4" xfId="13813" xr:uid="{AE693C96-FA8F-48F9-AEFC-D67B106441CF}"/>
    <cellStyle name="Total 3 3 6 4 2" xfId="28921" xr:uid="{5F144E6D-B02C-4DBA-A7D7-B35C807B004A}"/>
    <cellStyle name="Total 3 3 6 5" xfId="18787" xr:uid="{C6B60015-DB0D-4C27-820A-141AEFB20DED}"/>
    <cellStyle name="Total 3 3 7" xfId="4054" xr:uid="{8A9CF994-B1BA-4D5C-9E7D-CF18F1C50F28}"/>
    <cellStyle name="Total 3 3 7 2" xfId="6691" xr:uid="{B718D8FB-FEFB-4263-AB11-A17D16E090CA}"/>
    <cellStyle name="Total 3 3 7 2 2" xfId="13002" xr:uid="{A66F1E10-B8DC-410F-BDC1-5FB79EB87C7C}"/>
    <cellStyle name="Total 3 3 7 2 2 2" xfId="28110" xr:uid="{B1F25ABD-8EF9-430F-B65B-DCA85BB497DE}"/>
    <cellStyle name="Total 3 3 7 2 3" xfId="16678" xr:uid="{5434A62F-B139-4936-A167-B199FFBC9F59}"/>
    <cellStyle name="Total 3 3 7 2 3 2" xfId="31786" xr:uid="{FE12889B-128D-4AA0-86ED-093653F463E6}"/>
    <cellStyle name="Total 3 3 7 2 4" xfId="21799" xr:uid="{1D232815-950F-4AC1-8C7A-C2FB5B635FA6}"/>
    <cellStyle name="Total 3 3 7 3" xfId="10436" xr:uid="{BF46ADDA-1B7A-4044-9D8D-1AEFD8FB5D68}"/>
    <cellStyle name="Total 3 3 7 3 2" xfId="25544" xr:uid="{8C088CCD-F930-4D93-A1E5-06FD278BB131}"/>
    <cellStyle name="Total 3 3 7 4" xfId="7225" xr:uid="{D39F128F-BC16-4B77-9FA4-2638901BD385}"/>
    <cellStyle name="Total 3 3 7 4 2" xfId="22333" xr:uid="{81E2B6D3-E169-4642-BE57-3713A932A03D}"/>
    <cellStyle name="Total 3 3 7 5" xfId="19162" xr:uid="{6445C6BA-02ED-4C1D-B3BE-A240EFF2D80F}"/>
    <cellStyle name="Total 3 3 8" xfId="4353" xr:uid="{1752554D-9DB7-45C7-A2F0-3835D1A38E5A}"/>
    <cellStyle name="Total 3 3 8 2" xfId="6990" xr:uid="{1E605131-2566-4499-AD1C-27927BE766B2}"/>
    <cellStyle name="Total 3 3 8 2 2" xfId="13301" xr:uid="{089B864A-AF0B-478F-9268-460B98F020E2}"/>
    <cellStyle name="Total 3 3 8 2 2 2" xfId="28409" xr:uid="{8AA7ECA5-C864-4467-B9FD-5D3A44E4A1A3}"/>
    <cellStyle name="Total 3 3 8 2 3" xfId="16965" xr:uid="{62D274E2-DF7F-43E1-95EC-25639DDA6AA9}"/>
    <cellStyle name="Total 3 3 8 2 3 2" xfId="32073" xr:uid="{41A10A0F-D11F-44C4-BC57-C058C106DB14}"/>
    <cellStyle name="Total 3 3 8 2 4" xfId="22098" xr:uid="{99ACB4B1-9B8E-4C6F-A385-5BC771D9BB5A}"/>
    <cellStyle name="Total 3 3 8 3" xfId="10735" xr:uid="{806A2B6E-1FBF-4B4D-A584-FBD041EACA61}"/>
    <cellStyle name="Total 3 3 8 3 2" xfId="25843" xr:uid="{9A8471B7-A4C9-4B34-8AE7-50FF04FF4459}"/>
    <cellStyle name="Total 3 3 8 4" xfId="7137" xr:uid="{3ECB3227-7D34-4773-B192-59A9C35F41D6}"/>
    <cellStyle name="Total 3 3 8 4 2" xfId="22245" xr:uid="{79A1E161-D597-43AB-B509-435242F3124A}"/>
    <cellStyle name="Total 3 3 8 5" xfId="19461" xr:uid="{BBE32A71-044A-424F-B188-76548722474E}"/>
    <cellStyle name="Total 3 3 9" xfId="4619" xr:uid="{776D5EC4-819A-4A0B-9EDC-10C0202E5BFE}"/>
    <cellStyle name="Total 3 3 9 2" xfId="11001" xr:uid="{9A6907D6-9B3A-42BB-8DB9-599B8406C30E}"/>
    <cellStyle name="Total 3 3 9 2 2" xfId="26109" xr:uid="{32EF7A33-BD97-4CA1-8A00-4C67B8EF1CC1}"/>
    <cellStyle name="Total 3 3 9 3" xfId="13607" xr:uid="{8AA0AF5F-2AFF-4D83-824D-9F882C1043C7}"/>
    <cellStyle name="Total 3 3 9 3 2" xfId="28715" xr:uid="{4377C192-EDE4-492E-B82E-B56B4D98B9F3}"/>
    <cellStyle name="Total 3 3 9 4" xfId="19727" xr:uid="{7BF22A49-F048-468A-9A0E-EC460C361046}"/>
    <cellStyle name="Total 3 4" xfId="2144" xr:uid="{8F366E0F-B464-424C-9423-74AED14D9E1E}"/>
    <cellStyle name="Total 3 4 10" xfId="7329" xr:uid="{5137F5BB-5F12-4C2C-9CA2-C2BDA2562AA9}"/>
    <cellStyle name="Total 3 4 10 2" xfId="22437" xr:uid="{7F4A12F0-BBA8-4E15-B5C0-EC3437911224}"/>
    <cellStyle name="Total 3 4 11" xfId="14592" xr:uid="{59D682DF-77C0-498A-9F80-E3BD09018848}"/>
    <cellStyle name="Total 3 4 11 2" xfId="29700" xr:uid="{D2362AEF-BF14-452E-8901-60BEDD008E90}"/>
    <cellStyle name="Total 3 4 12" xfId="17369" xr:uid="{30B89D87-95C9-46B9-8C6E-C639E1597292}"/>
    <cellStyle name="Total 3 4 2" xfId="2634" xr:uid="{2030FB89-3259-4677-8B61-E840B10DF2F1}"/>
    <cellStyle name="Total 3 4 2 2" xfId="5271" xr:uid="{4BFCBD16-5588-4212-BC73-C6B68B05065B}"/>
    <cellStyle name="Total 3 4 2 2 2" xfId="11635" xr:uid="{8A805C59-D2CD-4C7D-B6DF-14BAFDE52519}"/>
    <cellStyle name="Total 3 4 2 2 2 2" xfId="26743" xr:uid="{315D8E60-5D51-4CB9-A214-756E5A1C0B1E}"/>
    <cellStyle name="Total 3 4 2 2 3" xfId="14383" xr:uid="{A18746B0-A38C-41D8-AA69-C2A76E5CA6CB}"/>
    <cellStyle name="Total 3 4 2 2 3 2" xfId="29491" xr:uid="{B75FDE7A-287F-42AE-9EAC-3D790B48116A}"/>
    <cellStyle name="Total 3 4 2 2 4" xfId="20379" xr:uid="{DE9285BC-9E42-4D6B-981D-1A24A66C2DF7}"/>
    <cellStyle name="Total 3 4 2 3" xfId="9101" xr:uid="{5199ADDE-B1D7-48FA-ACAC-07102CF7F81D}"/>
    <cellStyle name="Total 3 4 2 3 2" xfId="24209" xr:uid="{B2C1C6D4-ACE9-4AAF-BD69-4DF8FE1C4C76}"/>
    <cellStyle name="Total 3 4 2 4" xfId="7891" xr:uid="{515DE586-FB73-499D-A76C-2F0497A368C6}"/>
    <cellStyle name="Total 3 4 2 4 2" xfId="22999" xr:uid="{48F16342-2C92-4D76-92F2-EA051D8022C7}"/>
    <cellStyle name="Total 3 4 2 5" xfId="14253" xr:uid="{6EC03466-3F8D-4E9E-9D61-E028E9FB226B}"/>
    <cellStyle name="Total 3 4 2 5 2" xfId="29361" xr:uid="{9ECA6D98-A3C4-400F-ABE3-EE10A2BAB141}"/>
    <cellStyle name="Total 3 4 2 6" xfId="17742" xr:uid="{7070B3E1-1906-40E1-BB81-38B02DD355DD}"/>
    <cellStyle name="Total 3 4 3" xfId="2899" xr:uid="{A77B8169-AE67-46E9-9223-16997FB7B6A4}"/>
    <cellStyle name="Total 3 4 3 2" xfId="5536" xr:uid="{AE365DD6-406A-4DC8-961E-63ED1E7C50A1}"/>
    <cellStyle name="Total 3 4 3 2 2" xfId="11847" xr:uid="{0C6048C3-BC02-487A-B7C8-03A3A3EA71A0}"/>
    <cellStyle name="Total 3 4 3 2 2 2" xfId="26955" xr:uid="{5318F5E5-7D85-495F-8ED9-664BD1218105}"/>
    <cellStyle name="Total 3 4 3 2 3" xfId="15190" xr:uid="{98747656-93FA-4E69-9ACF-DE5426BACFE9}"/>
    <cellStyle name="Total 3 4 3 2 3 2" xfId="30298" xr:uid="{DE6DC0AE-8D22-48EE-90C0-C3B5C1861CF9}"/>
    <cellStyle name="Total 3 4 3 2 4" xfId="20644" xr:uid="{124A56E5-EA3E-4DB4-B4AB-2F12265C0507}"/>
    <cellStyle name="Total 3 4 3 3" xfId="7561" xr:uid="{E60712B8-CE86-4A0F-AFA6-70DC28323290}"/>
    <cellStyle name="Total 3 4 3 3 2" xfId="22669" xr:uid="{986E5405-5EAF-445E-84DC-6795DA800B7F}"/>
    <cellStyle name="Total 3 4 3 4" xfId="18007" xr:uid="{718F72DC-F337-411C-B1B3-5A89F324AA33}"/>
    <cellStyle name="Total 3 4 4" xfId="3202" xr:uid="{BB8B54A1-4A8D-43D0-ADC8-3B797F04F8B1}"/>
    <cellStyle name="Total 3 4 4 2" xfId="5839" xr:uid="{C43F8FF9-8E7B-4374-8539-97B8CBEAEAB2}"/>
    <cellStyle name="Total 3 4 4 2 2" xfId="12150" xr:uid="{D8287A27-C208-4A58-9437-145E232D2079}"/>
    <cellStyle name="Total 3 4 4 2 2 2" xfId="27258" xr:uid="{22B4928A-F342-4DB7-9887-585E0ADE1A78}"/>
    <cellStyle name="Total 3 4 4 2 3" xfId="7751" xr:uid="{2D50A666-F615-4C6F-9935-F99EF3A8AD99}"/>
    <cellStyle name="Total 3 4 4 2 3 2" xfId="22859" xr:uid="{437C4FDF-7D3D-4975-BF58-CEA3F3851F4E}"/>
    <cellStyle name="Total 3 4 4 2 4" xfId="20947" xr:uid="{9B74F420-1AAB-412D-B314-76FA335BC0BE}"/>
    <cellStyle name="Total 3 4 4 3" xfId="9584" xr:uid="{9506C365-ED54-4673-AF40-3604F6BE251E}"/>
    <cellStyle name="Total 3 4 4 3 2" xfId="24692" xr:uid="{484E6140-21CD-404A-9053-EE7CBFAECED3}"/>
    <cellStyle name="Total 3 4 4 4" xfId="14430" xr:uid="{475A8B80-C31F-4E11-A0A2-234BED8F4164}"/>
    <cellStyle name="Total 3 4 4 4 2" xfId="29538" xr:uid="{559E14A9-F138-4FD3-B942-1B5A4B2CCBD6}"/>
    <cellStyle name="Total 3 4 4 5" xfId="18310" xr:uid="{7BCD7AEE-FD44-4807-A14B-23D1F625CF4C}"/>
    <cellStyle name="Total 3 4 5" xfId="3528" xr:uid="{3BD3B090-7BB0-48D3-BAE7-ED502A9631C7}"/>
    <cellStyle name="Total 3 4 5 2" xfId="6165" xr:uid="{64BDEAB8-D6B9-49EA-8496-0FB2F954930F}"/>
    <cellStyle name="Total 3 4 5 2 2" xfId="12476" xr:uid="{BD706E2E-4C7D-4E8C-B430-11A00123CD58}"/>
    <cellStyle name="Total 3 4 5 2 2 2" xfId="27584" xr:uid="{4A35FB65-6A54-4404-A3C9-36771CE0858B}"/>
    <cellStyle name="Total 3 4 5 2 3" xfId="15943" xr:uid="{B0945B32-2A3B-4654-A73F-E3009236315F}"/>
    <cellStyle name="Total 3 4 5 2 3 2" xfId="31051" xr:uid="{D7560EB8-5CC0-424F-BAA3-760D2E75E4E5}"/>
    <cellStyle name="Total 3 4 5 2 4" xfId="21273" xr:uid="{F104E568-2A87-43D8-9FEE-1CF0964E6138}"/>
    <cellStyle name="Total 3 4 5 3" xfId="9910" xr:uid="{0270963B-C006-46A7-868A-6E28FD5DCC32}"/>
    <cellStyle name="Total 3 4 5 3 2" xfId="25018" xr:uid="{D05244AB-1BD4-4821-8839-0960BC247D7F}"/>
    <cellStyle name="Total 3 4 5 4" xfId="16176" xr:uid="{EC9BD005-BA06-4D0D-8AC8-41BF652BDE95}"/>
    <cellStyle name="Total 3 4 5 4 2" xfId="31284" xr:uid="{024B1617-F40D-4541-AC6A-A30504A07715}"/>
    <cellStyle name="Total 3 4 5 5" xfId="18636" xr:uid="{913F6917-555A-476B-8369-7F508F32B154}"/>
    <cellStyle name="Total 3 4 6" xfId="3834" xr:uid="{AAB286C5-4BC9-46C1-8A6C-0A81C91C5C32}"/>
    <cellStyle name="Total 3 4 6 2" xfId="6471" xr:uid="{8ADFB0CE-6FE0-482F-A2BA-390B4FC270FA}"/>
    <cellStyle name="Total 3 4 6 2 2" xfId="12782" xr:uid="{F6971459-04A4-4AA9-92C7-B88A684B875F}"/>
    <cellStyle name="Total 3 4 6 2 2 2" xfId="27890" xr:uid="{52DFCABC-308D-4A64-ADDA-56405B8ECD11}"/>
    <cellStyle name="Total 3 4 6 2 3" xfId="16424" xr:uid="{D9232711-6FD6-4890-A670-4DA5F0032162}"/>
    <cellStyle name="Total 3 4 6 2 3 2" xfId="31532" xr:uid="{C7230456-EE1F-4715-A313-598B5D43993F}"/>
    <cellStyle name="Total 3 4 6 2 4" xfId="21579" xr:uid="{C7E19089-9C34-4CD5-9DD6-915D9FBCA03B}"/>
    <cellStyle name="Total 3 4 6 3" xfId="10216" xr:uid="{4B23E423-7DEF-4793-BA9D-608145318CE8}"/>
    <cellStyle name="Total 3 4 6 3 2" xfId="25324" xr:uid="{1CA48025-BB94-4D5B-AF19-DBD2AA4C0B3A}"/>
    <cellStyle name="Total 3 4 6 4" xfId="8195" xr:uid="{4AFCA24B-42D4-418A-B8BB-0CCF4B9273E1}"/>
    <cellStyle name="Total 3 4 6 4 2" xfId="23303" xr:uid="{E0388849-55CA-4A4A-B9CE-D1F473F458A9}"/>
    <cellStyle name="Total 3 4 6 5" xfId="18942" xr:uid="{A711BEDC-F643-4C0C-AD5C-4292302BE36F}"/>
    <cellStyle name="Total 3 4 7" xfId="4216" xr:uid="{8B397AA3-410F-41BA-8048-B08C88A598CC}"/>
    <cellStyle name="Total 3 4 7 2" xfId="6853" xr:uid="{64C0A701-0992-410F-A4BF-A1E9EA00E2E0}"/>
    <cellStyle name="Total 3 4 7 2 2" xfId="13164" xr:uid="{6A22FBAC-3BF5-4939-9A30-F70B54212247}"/>
    <cellStyle name="Total 3 4 7 2 2 2" xfId="28272" xr:uid="{CC9A3234-7D73-425D-B48A-B4B1D46F29AE}"/>
    <cellStyle name="Total 3 4 7 2 3" xfId="16833" xr:uid="{253D5748-05F8-41FC-97B0-A902EFDEF84C}"/>
    <cellStyle name="Total 3 4 7 2 3 2" xfId="31941" xr:uid="{D4C581C6-16DC-466E-B868-B8AC99D0E214}"/>
    <cellStyle name="Total 3 4 7 2 4" xfId="21961" xr:uid="{4270E874-B82D-403C-B0C8-B67170850CA6}"/>
    <cellStyle name="Total 3 4 7 3" xfId="10598" xr:uid="{824DFB1B-F3BE-4697-8C65-0B6034D658A6}"/>
    <cellStyle name="Total 3 4 7 3 2" xfId="25706" xr:uid="{CFDA4E56-87FE-40EA-B9C7-02BC48539CAE}"/>
    <cellStyle name="Total 3 4 7 4" xfId="14427" xr:uid="{FA7489E1-103F-42F8-A340-28DBEC18F400}"/>
    <cellStyle name="Total 3 4 7 4 2" xfId="29535" xr:uid="{BB13DAF9-E27A-4908-98AE-B9CD24443B4D}"/>
    <cellStyle name="Total 3 4 7 5" xfId="19324" xr:uid="{116D72E6-C6F6-4AC8-9839-A99B9A756488}"/>
    <cellStyle name="Total 3 4 8" xfId="4781" xr:uid="{AF6DCCB9-29DB-4F63-8620-28B576071DB9}"/>
    <cellStyle name="Total 3 4 8 2" xfId="11163" xr:uid="{BC86F21F-0CCE-4E0B-8063-BDBA8A5A53F1}"/>
    <cellStyle name="Total 3 4 8 2 2" xfId="26271" xr:uid="{9C9F2048-5718-4751-8FB1-CB8AE951AFE4}"/>
    <cellStyle name="Total 3 4 8 3" xfId="7840" xr:uid="{E9FD47D4-E009-4DA5-BCF8-A610E2DD55EF}"/>
    <cellStyle name="Total 3 4 8 3 2" xfId="22948" xr:uid="{06F27554-86BE-47E2-A483-A394665DB35B}"/>
    <cellStyle name="Total 3 4 8 4" xfId="19889" xr:uid="{5F8258CA-1DD1-4F2B-B5C8-00A9913251DB}"/>
    <cellStyle name="Total 3 4 9" xfId="8642" xr:uid="{ADEE91C4-8B68-40A0-9D7D-98938960E978}"/>
    <cellStyle name="Total 3 4 9 2" xfId="23750" xr:uid="{D3D5C4AC-BC90-45AB-9CF6-905AF358107E}"/>
    <cellStyle name="Total 3 5" xfId="2159" xr:uid="{1F94236D-7DAF-4D1C-BAB6-AEB7BF4FFD83}"/>
    <cellStyle name="Total 3 5 10" xfId="8192" xr:uid="{6F513545-6C76-4173-8165-2EEF3277A251}"/>
    <cellStyle name="Total 3 5 10 2" xfId="23300" xr:uid="{EB119592-51B4-456A-B47F-8BE129D7F17E}"/>
    <cellStyle name="Total 3 5 11" xfId="17384" xr:uid="{B2B19D6D-4400-4F4C-B920-8EF94254FF4F}"/>
    <cellStyle name="Total 3 5 2" xfId="2914" xr:uid="{B864285C-4652-404C-94F5-027B28D396F2}"/>
    <cellStyle name="Total 3 5 2 2" xfId="5551" xr:uid="{118E7229-B292-4CBF-A7DB-82E5B0DA75AD}"/>
    <cellStyle name="Total 3 5 2 2 2" xfId="11862" xr:uid="{E3D3AFC1-0902-4C3E-8632-E93185E8F0A2}"/>
    <cellStyle name="Total 3 5 2 2 2 2" xfId="26970" xr:uid="{47DD6C47-D240-49BC-A354-E98E191DEF2F}"/>
    <cellStyle name="Total 3 5 2 2 3" xfId="9281" xr:uid="{5161597D-0230-4287-A299-42DB6145B2E7}"/>
    <cellStyle name="Total 3 5 2 2 3 2" xfId="24389" xr:uid="{9F5E0D22-F215-4B43-9D9F-AC98ED983429}"/>
    <cellStyle name="Total 3 5 2 2 4" xfId="20659" xr:uid="{50C671F2-26AD-4D99-856E-69D44DD3B10A}"/>
    <cellStyle name="Total 3 5 2 3" xfId="14799" xr:uid="{88F43D9E-7DCB-442E-BDDB-DFF4A0BBA449}"/>
    <cellStyle name="Total 3 5 2 3 2" xfId="29907" xr:uid="{C4AD18C7-8FA5-4CA2-9227-3D6DB895C63F}"/>
    <cellStyle name="Total 3 5 2 4" xfId="18022" xr:uid="{BD7E93A1-3597-4276-A164-22AAD7DDDE1B}"/>
    <cellStyle name="Total 3 5 3" xfId="3217" xr:uid="{0DB2AEE2-D3FE-449D-9235-F1558EAD87B1}"/>
    <cellStyle name="Total 3 5 3 2" xfId="5854" xr:uid="{C77B9F80-3147-450E-A791-742D51A42E3D}"/>
    <cellStyle name="Total 3 5 3 2 2" xfId="12165" xr:uid="{778AB139-4C3B-4928-8C15-C7EEFF1DBD71}"/>
    <cellStyle name="Total 3 5 3 2 2 2" xfId="27273" xr:uid="{201B7A6E-AB45-4C5B-AEB0-F6BC2B2CAA48}"/>
    <cellStyle name="Total 3 5 3 2 3" xfId="15984" xr:uid="{28887662-8741-4F87-BEC8-43AF3DCDB809}"/>
    <cellStyle name="Total 3 5 3 2 3 2" xfId="31092" xr:uid="{76B60F2B-426C-46A8-8985-BCC08BC60739}"/>
    <cellStyle name="Total 3 5 3 2 4" xfId="20962" xr:uid="{B71C6E59-F7DA-4BDA-BE56-2972578DE3D9}"/>
    <cellStyle name="Total 3 5 3 3" xfId="9599" xr:uid="{4BBFE636-72EE-4ACA-B8C8-0482001F42D8}"/>
    <cellStyle name="Total 3 5 3 3 2" xfId="24707" xr:uid="{0495118C-A15F-4E75-A5A1-98FE78046D3A}"/>
    <cellStyle name="Total 3 5 3 4" xfId="11237" xr:uid="{B4A4ADAA-A687-423B-954D-9D0656960855}"/>
    <cellStyle name="Total 3 5 3 4 2" xfId="26345" xr:uid="{D07794CD-747F-41CA-9680-3BAA2ADB3A43}"/>
    <cellStyle name="Total 3 5 3 5" xfId="18325" xr:uid="{CD091B7F-E38A-4290-B937-1FA43CCA972C}"/>
    <cellStyle name="Total 3 5 4" xfId="3543" xr:uid="{B84EAAFE-9BAC-46CE-9DCA-7963C6703474}"/>
    <cellStyle name="Total 3 5 4 2" xfId="6180" xr:uid="{42489549-BAEB-4AA1-AFB8-21D48A9754B5}"/>
    <cellStyle name="Total 3 5 4 2 2" xfId="12491" xr:uid="{5ADC6C83-FEE4-40F1-9B44-20790A1B2268}"/>
    <cellStyle name="Total 3 5 4 2 2 2" xfId="27599" xr:uid="{DC089A64-E866-4A94-B38D-DBD7C04330D1}"/>
    <cellStyle name="Total 3 5 4 2 3" xfId="7432" xr:uid="{DA546CC5-4FA6-468B-B601-C8F494A256EC}"/>
    <cellStyle name="Total 3 5 4 2 3 2" xfId="22540" xr:uid="{1BBEDBDE-B732-4C97-9F5B-064E1A4EFFC8}"/>
    <cellStyle name="Total 3 5 4 2 4" xfId="21288" xr:uid="{E470F72A-865E-464D-A98E-CB77328F4894}"/>
    <cellStyle name="Total 3 5 4 3" xfId="9925" xr:uid="{F555030B-78B7-459C-B3D5-C8A81286771C}"/>
    <cellStyle name="Total 3 5 4 3 2" xfId="25033" xr:uid="{037C732E-C30A-49BE-B1A3-7DE488B227DF}"/>
    <cellStyle name="Total 3 5 4 4" xfId="7286" xr:uid="{9DE60EE4-170C-4B0E-9FCA-840B868CFD3C}"/>
    <cellStyle name="Total 3 5 4 4 2" xfId="22394" xr:uid="{2777C1D0-929C-4B5D-A50D-D87CB29A1771}"/>
    <cellStyle name="Total 3 5 4 5" xfId="18651" xr:uid="{F91A5BBF-26A2-480B-B41B-8176B52B1CBC}"/>
    <cellStyle name="Total 3 5 5" xfId="3849" xr:uid="{449E63AC-961F-47EA-AF94-8CB6B8E9183A}"/>
    <cellStyle name="Total 3 5 5 2" xfId="6486" xr:uid="{B354CE23-7300-4041-BF9F-2F42CB014633}"/>
    <cellStyle name="Total 3 5 5 2 2" xfId="12797" xr:uid="{BD75062D-9F4B-43BB-9328-AE671636E1F0}"/>
    <cellStyle name="Total 3 5 5 2 2 2" xfId="27905" xr:uid="{7DB3884C-34B1-486B-BDAE-F98DF9ADA5E3}"/>
    <cellStyle name="Total 3 5 5 2 3" xfId="15842" xr:uid="{472C2F64-1B59-4950-B212-285A24FBCBA4}"/>
    <cellStyle name="Total 3 5 5 2 3 2" xfId="30950" xr:uid="{05831408-056F-4CBB-9019-838ADF390F63}"/>
    <cellStyle name="Total 3 5 5 2 4" xfId="21594" xr:uid="{91A852E5-7FDD-498D-88BB-629D6B85A8C5}"/>
    <cellStyle name="Total 3 5 5 3" xfId="10231" xr:uid="{7C93F898-CF73-4BF7-A22D-EF02ECC6D9A7}"/>
    <cellStyle name="Total 3 5 5 3 2" xfId="25339" xr:uid="{6FFDF84D-3DA0-42D3-AD86-2A505AC1994E}"/>
    <cellStyle name="Total 3 5 5 4" xfId="14432" xr:uid="{87189E5D-6C7F-44CB-8E80-FF21F2CA41A1}"/>
    <cellStyle name="Total 3 5 5 4 2" xfId="29540" xr:uid="{9511D414-4123-4F81-B636-9546059907B1}"/>
    <cellStyle name="Total 3 5 5 5" xfId="18957" xr:uid="{4AA85F1F-ACC3-4FD0-A475-3364254594B1}"/>
    <cellStyle name="Total 3 5 6" xfId="4231" xr:uid="{E3A9FBE5-7332-4DF8-9775-D8A03B06524E}"/>
    <cellStyle name="Total 3 5 6 2" xfId="6868" xr:uid="{D5643EE0-BE8A-40B9-A9B4-612E640B43CC}"/>
    <cellStyle name="Total 3 5 6 2 2" xfId="13179" xr:uid="{99D144B5-3F0E-4ECE-8A9E-1ED220FA6FD4}"/>
    <cellStyle name="Total 3 5 6 2 2 2" xfId="28287" xr:uid="{63186D26-1829-48DC-A2F4-97A9B95E02CB}"/>
    <cellStyle name="Total 3 5 6 2 3" xfId="16848" xr:uid="{0DC9C2CC-045A-4292-B105-C4131AECCF74}"/>
    <cellStyle name="Total 3 5 6 2 3 2" xfId="31956" xr:uid="{9F1BBF8B-13DB-44BF-8D46-56CB5242E379}"/>
    <cellStyle name="Total 3 5 6 2 4" xfId="21976" xr:uid="{10E86715-E94C-4627-8C34-84A42C2DA17C}"/>
    <cellStyle name="Total 3 5 6 3" xfId="10613" xr:uid="{261C0C40-3855-4F94-8F21-E368A11A7953}"/>
    <cellStyle name="Total 3 5 6 3 2" xfId="25721" xr:uid="{DE9B09E3-46E9-496D-B180-76920BEAE014}"/>
    <cellStyle name="Total 3 5 6 4" xfId="9239" xr:uid="{25DBD3AB-2C56-4ADA-B35C-4A6B72ED6355}"/>
    <cellStyle name="Total 3 5 6 4 2" xfId="24347" xr:uid="{59911EEF-C998-4B72-9B60-B3DF02187FC0}"/>
    <cellStyle name="Total 3 5 6 5" xfId="19339" xr:uid="{7801B192-607F-4551-AD70-A97A8AFB6419}"/>
    <cellStyle name="Total 3 5 7" xfId="4796" xr:uid="{621A93D1-203E-4FD7-AFD5-AC782583DDCE}"/>
    <cellStyle name="Total 3 5 7 2" xfId="11178" xr:uid="{30966512-2422-405F-BEFE-3F4AF9CFB696}"/>
    <cellStyle name="Total 3 5 7 2 2" xfId="26286" xr:uid="{63C6F580-9709-4F96-9455-05A49C2E74D4}"/>
    <cellStyle name="Total 3 5 7 3" xfId="7320" xr:uid="{78A34748-A4BD-40D1-BD0F-179823F35E63}"/>
    <cellStyle name="Total 3 5 7 3 2" xfId="22428" xr:uid="{35154A3E-1663-498E-8C50-8C8CB2CC58C3}"/>
    <cellStyle name="Total 3 5 7 4" xfId="19904" xr:uid="{506E72D6-DABE-4FFB-9C93-E3FAFBE8E393}"/>
    <cellStyle name="Total 3 5 8" xfId="8657" xr:uid="{26FECF14-DD3D-4E9D-8AFE-ECE0632AFCB3}"/>
    <cellStyle name="Total 3 5 8 2" xfId="23765" xr:uid="{A02EC0DB-F3B0-4CC1-B44C-D3036C8DD1F8}"/>
    <cellStyle name="Total 3 5 9" xfId="13429" xr:uid="{DF4FD368-5A2C-42C3-BCCE-BC3DFA501C4F}"/>
    <cellStyle name="Total 3 5 9 2" xfId="28537" xr:uid="{7180116E-BBA1-45AB-88FB-FF02549D9647}"/>
    <cellStyle name="Total 4" xfId="1783" xr:uid="{00000000-0005-0000-0000-0000F7060000}"/>
    <cellStyle name="Total 4 2" xfId="1954" xr:uid="{78BB80CE-286A-4682-AFE1-CA5973E3B271}"/>
    <cellStyle name="Total 4 2 10" xfId="8455" xr:uid="{B1BFEEE8-CD00-409D-8524-473E3914805B}"/>
    <cellStyle name="Total 4 2 10 2" xfId="23563" xr:uid="{CA3DD056-04CE-411D-8C07-AC492CFAB523}"/>
    <cellStyle name="Total 4 2 11" xfId="8242" xr:uid="{903CAF3D-EFF0-4964-A432-D28A7629B543}"/>
    <cellStyle name="Total 4 2 11 2" xfId="23350" xr:uid="{94AD6E89-0D9B-4CD6-9424-D042BDADEEAA}"/>
    <cellStyle name="Total 4 2 12" xfId="8196" xr:uid="{7C2F9AAD-29F1-42F7-A98A-C4D0F7231237}"/>
    <cellStyle name="Total 4 2 12 2" xfId="23304" xr:uid="{DCCB0C1C-F5C7-4580-8AE1-3D6E52B37107}"/>
    <cellStyle name="Total 4 2 13" xfId="17179" xr:uid="{8A07DEC7-9497-452E-B98D-A12FABB4873C}"/>
    <cellStyle name="Total 4 2 2" xfId="2514" xr:uid="{FD64D9D4-6CF9-4578-9BA0-2E776EE9915E}"/>
    <cellStyle name="Total 4 2 2 2" xfId="5151" xr:uid="{F78DE205-1C27-4AD5-8775-0EEC3B5329B2}"/>
    <cellStyle name="Total 4 2 2 2 2" xfId="11515" xr:uid="{6902E03D-97A6-4BD8-B4BD-801AB439A9E0}"/>
    <cellStyle name="Total 4 2 2 2 2 2" xfId="26623" xr:uid="{393E073A-DEA9-4773-A4CD-1BAA4F75C98E}"/>
    <cellStyle name="Total 4 2 2 2 3" xfId="15618" xr:uid="{E03A334C-1C58-4DB4-A380-7EB1FB13F6EB}"/>
    <cellStyle name="Total 4 2 2 2 3 2" xfId="30726" xr:uid="{C1B0E44E-ECB8-4579-89CA-B297A3C7AE73}"/>
    <cellStyle name="Total 4 2 2 2 4" xfId="20259" xr:uid="{40A1A663-F94D-466C-B2F8-9CFC9D5B73BC}"/>
    <cellStyle name="Total 4 2 2 3" xfId="8981" xr:uid="{9CA4373F-A858-4694-A423-A0B84195FBE4}"/>
    <cellStyle name="Total 4 2 2 3 2" xfId="24089" xr:uid="{73BCABA5-D8E6-4087-B827-E630D13FA5A4}"/>
    <cellStyle name="Total 4 2 3" xfId="2730" xr:uid="{2542B71E-AA29-46DD-A6A2-82D583FA4440}"/>
    <cellStyle name="Total 4 2 3 2" xfId="5367" xr:uid="{6A89739B-A614-4730-B075-D8FECDE1FEC8}"/>
    <cellStyle name="Total 4 2 3 2 2" xfId="11716" xr:uid="{F91259A6-3A4E-4410-B1BB-69617CAA8D81}"/>
    <cellStyle name="Total 4 2 3 2 2 2" xfId="26824" xr:uid="{449EB984-95A5-4C7D-BB1E-C9821A97BBCB}"/>
    <cellStyle name="Total 4 2 3 2 3" xfId="13554" xr:uid="{9FBFDFD0-D186-4430-BFCE-2CD555D06570}"/>
    <cellStyle name="Total 4 2 3 2 3 2" xfId="28662" xr:uid="{2CB3CB97-544F-4523-ACBB-1F80B21B340E}"/>
    <cellStyle name="Total 4 2 3 2 4" xfId="20475" xr:uid="{A2A64EB8-CF08-4DA1-9B9D-AF58A48315F8}"/>
    <cellStyle name="Total 4 2 3 3" xfId="13596" xr:uid="{F206FF39-FEAE-4FA1-9817-EA1DDBCB51DA}"/>
    <cellStyle name="Total 4 2 3 3 2" xfId="28704" xr:uid="{FE511595-C62B-461F-8B54-506D9328E1F5}"/>
    <cellStyle name="Total 4 2 3 4" xfId="17838" xr:uid="{C8F030C2-F654-4311-A405-BEF04A9BEC12}"/>
    <cellStyle name="Total 4 2 4" xfId="3033" xr:uid="{AFD57772-17A8-475C-B409-BE7C06735842}"/>
    <cellStyle name="Total 4 2 4 2" xfId="5670" xr:uid="{456C9458-C3B0-4EC6-840D-BD394275B1B1}"/>
    <cellStyle name="Total 4 2 4 2 2" xfId="11981" xr:uid="{12310CCB-6DE8-4E51-AED2-EE6909FD508C}"/>
    <cellStyle name="Total 4 2 4 2 2 2" xfId="27089" xr:uid="{D761A187-2237-4324-9C92-1E033291CD4C}"/>
    <cellStyle name="Total 4 2 4 2 3" xfId="16432" xr:uid="{E3041334-624B-41AD-A6D1-155A3D98B7B3}"/>
    <cellStyle name="Total 4 2 4 2 3 2" xfId="31540" xr:uid="{B92BCFC2-328B-4341-804B-0174E3361CA2}"/>
    <cellStyle name="Total 4 2 4 2 4" xfId="20778" xr:uid="{BD032819-7581-435B-BE01-AB941763EAC1}"/>
    <cellStyle name="Total 4 2 4 3" xfId="9415" xr:uid="{697FC6C5-9468-4879-A6BB-9933B80C372A}"/>
    <cellStyle name="Total 4 2 4 3 2" xfId="24523" xr:uid="{0EB0EE75-D04D-4141-B54C-F085A31FBC98}"/>
    <cellStyle name="Total 4 2 4 4" xfId="7841" xr:uid="{19B69A40-2C0E-43B7-B4FE-05B62FC78479}"/>
    <cellStyle name="Total 4 2 4 4 2" xfId="22949" xr:uid="{E3CF97BF-1407-4BA4-8FAF-EB0D847371B5}"/>
    <cellStyle name="Total 4 2 4 5" xfId="18141" xr:uid="{008B5D2C-0D5B-4E93-A66F-ACC9F95926F1}"/>
    <cellStyle name="Total 4 2 5" xfId="3359" xr:uid="{EA616449-3045-444C-8ABF-050CE6132393}"/>
    <cellStyle name="Total 4 2 5 2" xfId="5996" xr:uid="{8E71B41B-BC63-4E70-8D04-44658EA1B0A0}"/>
    <cellStyle name="Total 4 2 5 2 2" xfId="12307" xr:uid="{66E8C60F-E332-4659-80D6-17AB4E186DDA}"/>
    <cellStyle name="Total 4 2 5 2 2 2" xfId="27415" xr:uid="{C84EEC14-398B-4F83-A109-16521CFD5A11}"/>
    <cellStyle name="Total 4 2 5 2 3" xfId="15585" xr:uid="{C719C8D8-410F-48F9-B9FB-54840DC1FD1C}"/>
    <cellStyle name="Total 4 2 5 2 3 2" xfId="30693" xr:uid="{E75CCE19-5F61-4A02-B86B-10F8DFD3AACB}"/>
    <cellStyle name="Total 4 2 5 2 4" xfId="21104" xr:uid="{2FBBAE04-F4A5-42FD-A9B9-A2229DC7FEFE}"/>
    <cellStyle name="Total 4 2 5 3" xfId="9741" xr:uid="{D66640D0-8C43-4C06-B1DE-46F22597A50A}"/>
    <cellStyle name="Total 4 2 5 3 2" xfId="24849" xr:uid="{C5550B9C-C1C4-4BF9-85B5-F903691033FB}"/>
    <cellStyle name="Total 4 2 5 4" xfId="14129" xr:uid="{F7663D8A-89BE-48E1-BA4C-82F38EA04575}"/>
    <cellStyle name="Total 4 2 5 4 2" xfId="29237" xr:uid="{81A16C71-D53E-4D83-897A-E49406251A8E}"/>
    <cellStyle name="Total 4 2 5 5" xfId="18467" xr:uid="{2F2768CE-D753-4BCE-BD73-19CE7F64ECB6}"/>
    <cellStyle name="Total 4 2 6" xfId="3665" xr:uid="{522DEAB4-1D69-4FD5-B2FD-CFEDE9795E2F}"/>
    <cellStyle name="Total 4 2 6 2" xfId="6302" xr:uid="{BFA62A82-AE24-47DF-868E-F23B48D6AA14}"/>
    <cellStyle name="Total 4 2 6 2 2" xfId="12613" xr:uid="{5E785CAF-AE2A-4734-9369-529323FDD0E1}"/>
    <cellStyle name="Total 4 2 6 2 2 2" xfId="27721" xr:uid="{91445AE1-7A08-46DC-B7AC-80FFA91F8229}"/>
    <cellStyle name="Total 4 2 6 2 3" xfId="7982" xr:uid="{8D7EF920-1B53-407A-9AF6-F5A33EB054FF}"/>
    <cellStyle name="Total 4 2 6 2 3 2" xfId="23090" xr:uid="{110BC813-B23E-4735-9958-E09E9A756BEF}"/>
    <cellStyle name="Total 4 2 6 2 4" xfId="21410" xr:uid="{614E095A-E185-45A0-A8AF-AE72D2FDC91C}"/>
    <cellStyle name="Total 4 2 6 3" xfId="10047" xr:uid="{770EA0DF-5B13-45F9-9C76-34A1FF47C2AF}"/>
    <cellStyle name="Total 4 2 6 3 2" xfId="25155" xr:uid="{9DE0731C-C16B-4731-865F-F7C3D2706B61}"/>
    <cellStyle name="Total 4 2 6 4" xfId="13586" xr:uid="{07651275-6F78-470C-80FB-AAED7220C9A3}"/>
    <cellStyle name="Total 4 2 6 4 2" xfId="28694" xr:uid="{5F8884F6-7C90-46A3-BFEE-0B7B76AA440D}"/>
    <cellStyle name="Total 4 2 6 5" xfId="18773" xr:uid="{96E46FD6-B852-4249-ADD6-3EC544526D91}"/>
    <cellStyle name="Total 4 2 7" xfId="4026" xr:uid="{635ADE42-3500-4694-8A91-E451D4252DF8}"/>
    <cellStyle name="Total 4 2 7 2" xfId="6663" xr:uid="{2A9D5C51-BCC6-4368-B0EB-FC7ACD719F1E}"/>
    <cellStyle name="Total 4 2 7 2 2" xfId="12974" xr:uid="{B2FB2A38-4EDE-455A-AC10-E0A663510D10}"/>
    <cellStyle name="Total 4 2 7 2 2 2" xfId="28082" xr:uid="{289C22F7-5081-408C-8D3F-04587979E0A3}"/>
    <cellStyle name="Total 4 2 7 2 3" xfId="16664" xr:uid="{4389371A-9B65-4626-A9D6-83CCA17DEF98}"/>
    <cellStyle name="Total 4 2 7 2 3 2" xfId="31772" xr:uid="{18BAC3B7-4B35-41D3-ACB6-EC483553AE1A}"/>
    <cellStyle name="Total 4 2 7 2 4" xfId="21771" xr:uid="{3317A4C6-67C2-49F4-8147-B28FB65ED4D4}"/>
    <cellStyle name="Total 4 2 7 3" xfId="10408" xr:uid="{EF8A371F-AD01-4937-9995-C15EB88BD87E}"/>
    <cellStyle name="Total 4 2 7 3 2" xfId="25516" xr:uid="{A87E6609-7550-4470-803F-3E7F7FF3E1B1}"/>
    <cellStyle name="Total 4 2 7 4" xfId="9145" xr:uid="{645450A6-80B1-4B87-9655-5C386B975096}"/>
    <cellStyle name="Total 4 2 7 4 2" xfId="24253" xr:uid="{1D8B022F-D474-43CD-A503-898D98EBC072}"/>
    <cellStyle name="Total 4 2 7 5" xfId="19134" xr:uid="{E4EF77AE-0F26-4F04-B18D-AAE48C64E960}"/>
    <cellStyle name="Total 4 2 8" xfId="4339" xr:uid="{AB2C2462-7F37-4499-8D3D-21045A72BBFC}"/>
    <cellStyle name="Total 4 2 8 2" xfId="6976" xr:uid="{01224920-CF5C-45EE-8501-9B3A92D6BA2E}"/>
    <cellStyle name="Total 4 2 8 2 2" xfId="13287" xr:uid="{119F6441-C30F-4F42-96F7-8F003924B2EC}"/>
    <cellStyle name="Total 4 2 8 2 2 2" xfId="28395" xr:uid="{5801C31F-5286-4CD2-A795-FF6F99E99C8B}"/>
    <cellStyle name="Total 4 2 8 2 3" xfId="16951" xr:uid="{6B9920ED-28F9-4D9C-9C5E-009C7FE763CA}"/>
    <cellStyle name="Total 4 2 8 2 3 2" xfId="32059" xr:uid="{55E62988-4AB9-4BBD-9622-E5631492B541}"/>
    <cellStyle name="Total 4 2 8 2 4" xfId="22084" xr:uid="{5D266EE4-38EE-4D95-8B7B-BE8BC964FA73}"/>
    <cellStyle name="Total 4 2 8 3" xfId="10721" xr:uid="{FA93628B-36A9-45A9-A301-742FFA0845F6}"/>
    <cellStyle name="Total 4 2 8 3 2" xfId="25829" xr:uid="{D65B6FB0-CE87-40E2-A0E4-5AB029B81920}"/>
    <cellStyle name="Total 4 2 8 4" xfId="7835" xr:uid="{123F97C9-1566-4E26-B941-0D9B536C9591}"/>
    <cellStyle name="Total 4 2 8 4 2" xfId="22943" xr:uid="{DB1EC771-F5B1-49C3-B692-FCE2613D3C75}"/>
    <cellStyle name="Total 4 2 8 5" xfId="19447" xr:uid="{485B7592-993C-4187-AC4C-A78B8611E3C5}"/>
    <cellStyle name="Total 4 2 9" xfId="4591" xr:uid="{22FCF351-8D94-4188-8814-469828C35717}"/>
    <cellStyle name="Total 4 2 9 2" xfId="10973" xr:uid="{8AF803E3-FEC5-48C8-853E-D56A475FBA48}"/>
    <cellStyle name="Total 4 2 9 2 2" xfId="26081" xr:uid="{400B6DAA-C194-4EF1-B3D7-11D729424F26}"/>
    <cellStyle name="Total 4 2 9 3" xfId="7114" xr:uid="{1D486E26-A0FE-4411-831C-CB1BA6DD32E1}"/>
    <cellStyle name="Total 4 2 9 3 2" xfId="22222" xr:uid="{A3C0A3BC-EC59-4D6E-9E85-E790810D5160}"/>
    <cellStyle name="Total 4 2 9 4" xfId="19699" xr:uid="{59D00FA7-14EE-4F41-A479-03DD48136B1A}"/>
    <cellStyle name="Total 4 3" xfId="1983" xr:uid="{0EB5B255-D0B7-441C-92C3-4EA1B62E883C}"/>
    <cellStyle name="Total 4 3 10" xfId="8481" xr:uid="{F1A063D4-D731-4CD7-AA5F-8C494043C6A2}"/>
    <cellStyle name="Total 4 3 10 2" xfId="23589" xr:uid="{A62A0D9B-C96B-4BA0-899F-9E5E8931576F}"/>
    <cellStyle name="Total 4 3 11" xfId="7198" xr:uid="{65DAD0CE-6E68-4E8C-A6A6-5C2A83756BDB}"/>
    <cellStyle name="Total 4 3 11 2" xfId="22306" xr:uid="{AFA2D61A-2965-4E23-8EA0-227824A63D2E}"/>
    <cellStyle name="Total 4 3 12" xfId="15770" xr:uid="{3AE8F774-0D42-48AA-A814-C4C1C40CE568}"/>
    <cellStyle name="Total 4 3 12 2" xfId="30878" xr:uid="{008098C0-8A09-4623-852E-438B0CB432B1}"/>
    <cellStyle name="Total 4 3 13" xfId="17208" xr:uid="{CA8AAF02-52BA-4A65-801F-39EF02665143}"/>
    <cellStyle name="Total 4 3 2" xfId="2543" xr:uid="{9F3D1F57-8762-4BB9-AB29-0CF73F810791}"/>
    <cellStyle name="Total 4 3 2 2" xfId="5180" xr:uid="{B3B9FC3D-8EBE-4AE2-978D-7CAD2E56F900}"/>
    <cellStyle name="Total 4 3 2 2 2" xfId="11544" xr:uid="{AA55446A-24F6-4485-8203-9FB0CB17ABE1}"/>
    <cellStyle name="Total 4 3 2 2 2 2" xfId="26652" xr:uid="{34C4FE2D-2A42-4EDA-9477-8E8BF4111726}"/>
    <cellStyle name="Total 4 3 2 2 3" xfId="14819" xr:uid="{6D80C111-C50F-4002-80B3-D78EB14F636D}"/>
    <cellStyle name="Total 4 3 2 2 3 2" xfId="29927" xr:uid="{AF75CEC3-462A-4A77-967C-BD3C61063BBA}"/>
    <cellStyle name="Total 4 3 2 2 4" xfId="20288" xr:uid="{68866150-EC8D-4774-91F3-423AD8B13AE5}"/>
    <cellStyle name="Total 4 3 2 3" xfId="9010" xr:uid="{3F3D93F4-008A-49CF-8D28-6043959C6797}"/>
    <cellStyle name="Total 4 3 2 3 2" xfId="24118" xr:uid="{CE8B14AB-B5B8-4DAC-9704-B306A75F6507}"/>
    <cellStyle name="Total 4 3 3" xfId="2745" xr:uid="{15AC44AC-ABDE-4BED-B71F-4CF5954DFBB8}"/>
    <cellStyle name="Total 4 3 3 2" xfId="5382" xr:uid="{96155E41-5B0B-491C-914F-EDD11BE7324B}"/>
    <cellStyle name="Total 4 3 3 2 2" xfId="11731" xr:uid="{B89C0946-4DB5-4B12-8D72-6A937E6D5630}"/>
    <cellStyle name="Total 4 3 3 2 2 2" xfId="26839" xr:uid="{4E1C8248-3735-4140-B5AA-89A51860FE09}"/>
    <cellStyle name="Total 4 3 3 2 3" xfId="7327" xr:uid="{F09D891F-2CE8-4778-8664-FCC39EA0B829}"/>
    <cellStyle name="Total 4 3 3 2 3 2" xfId="22435" xr:uid="{088AF604-EBF9-4815-8BE3-EC94F550E7E9}"/>
    <cellStyle name="Total 4 3 3 2 4" xfId="20490" xr:uid="{F0EDA8ED-B84F-4BA5-B434-C9B83D6F068A}"/>
    <cellStyle name="Total 4 3 3 3" xfId="16093" xr:uid="{D04892B7-1BDE-4487-A1DC-D31423FB9BBE}"/>
    <cellStyle name="Total 4 3 3 3 2" xfId="31201" xr:uid="{863B2FE5-5696-4102-92DE-E7B98E486D97}"/>
    <cellStyle name="Total 4 3 3 4" xfId="17853" xr:uid="{2C1A5ADB-F9B2-4F05-B1E2-796BC286B18C}"/>
    <cellStyle name="Total 4 3 4" xfId="3048" xr:uid="{71330340-9B14-49F6-A0F5-578276638246}"/>
    <cellStyle name="Total 4 3 4 2" xfId="5685" xr:uid="{E98BD3AF-21E1-40AE-B7CA-C789D99FA296}"/>
    <cellStyle name="Total 4 3 4 2 2" xfId="11996" xr:uid="{F32661BE-01C9-45FA-AF36-523581389399}"/>
    <cellStyle name="Total 4 3 4 2 2 2" xfId="27104" xr:uid="{2E74831C-FF82-4104-AA35-F21FDF0E6A33}"/>
    <cellStyle name="Total 4 3 4 2 3" xfId="7228" xr:uid="{0B65545A-5A80-47CC-B499-42F070F1FFAC}"/>
    <cellStyle name="Total 4 3 4 2 3 2" xfId="22336" xr:uid="{EF4A930D-8259-4E71-B01A-7085B8F0E984}"/>
    <cellStyle name="Total 4 3 4 2 4" xfId="20793" xr:uid="{E629F816-37FE-4ECE-8E69-2861D7E9DDDF}"/>
    <cellStyle name="Total 4 3 4 3" xfId="9430" xr:uid="{D2FA08AF-15EB-46DE-A590-7814D2E27008}"/>
    <cellStyle name="Total 4 3 4 3 2" xfId="24538" xr:uid="{25AD448F-3824-4DEB-9E06-909581979FE5}"/>
    <cellStyle name="Total 4 3 4 4" xfId="9260" xr:uid="{52DC5915-595D-4520-AEC2-92E36703C2FE}"/>
    <cellStyle name="Total 4 3 4 4 2" xfId="24368" xr:uid="{86EAB807-7CA3-4A6D-ABA4-FBCE23F764CD}"/>
    <cellStyle name="Total 4 3 4 5" xfId="18156" xr:uid="{289A76C0-E7DC-48B3-867F-53434896080F}"/>
    <cellStyle name="Total 4 3 5" xfId="3374" xr:uid="{0CD48BC3-0AB8-4B01-B75D-08018EE92BE0}"/>
    <cellStyle name="Total 4 3 5 2" xfId="6011" xr:uid="{8E8521FD-C387-4D3C-87E7-DD29F7326BB7}"/>
    <cellStyle name="Total 4 3 5 2 2" xfId="12322" xr:uid="{45CD2BAD-3383-4ECA-B821-709D27A6A075}"/>
    <cellStyle name="Total 4 3 5 2 2 2" xfId="27430" xr:uid="{04B18C0B-8196-46BF-94E5-35F755A23484}"/>
    <cellStyle name="Total 4 3 5 2 3" xfId="15712" xr:uid="{536E4A5C-06B3-4C69-BC4C-B91203170989}"/>
    <cellStyle name="Total 4 3 5 2 3 2" xfId="30820" xr:uid="{3B912782-EA2E-4ED5-A4F2-7CA3CA1AB091}"/>
    <cellStyle name="Total 4 3 5 2 4" xfId="21119" xr:uid="{266135FD-715B-4218-B49C-01F51B7A38DD}"/>
    <cellStyle name="Total 4 3 5 3" xfId="9756" xr:uid="{0F916E46-273A-4E1C-AAB4-2993AD2BBA17}"/>
    <cellStyle name="Total 4 3 5 3 2" xfId="24864" xr:uid="{5603F616-62A8-4BC1-91A1-6A9FF3DBF4FC}"/>
    <cellStyle name="Total 4 3 5 4" xfId="14467" xr:uid="{FC3EBD8D-62F9-4A5F-A7AC-BEF787BC6230}"/>
    <cellStyle name="Total 4 3 5 4 2" xfId="29575" xr:uid="{C8744FE2-85C4-48E1-9335-DA5C6FA06205}"/>
    <cellStyle name="Total 4 3 5 5" xfId="18482" xr:uid="{5AABF031-128E-41C0-A955-E25BE5A31635}"/>
    <cellStyle name="Total 4 3 6" xfId="3680" xr:uid="{99670B14-5F37-4EB4-B675-E71B2E1B2FEE}"/>
    <cellStyle name="Total 4 3 6 2" xfId="6317" xr:uid="{B91B2B38-553D-484A-961D-18206DD5F54F}"/>
    <cellStyle name="Total 4 3 6 2 2" xfId="12628" xr:uid="{E590C630-73E5-4ADC-9CB3-7A7895C4C9D4}"/>
    <cellStyle name="Total 4 3 6 2 2 2" xfId="27736" xr:uid="{25C7678F-9276-4729-8984-96328DC12AC2}"/>
    <cellStyle name="Total 4 3 6 2 3" xfId="14468" xr:uid="{CC458798-0DEF-4F4A-9A83-AF5E27054736}"/>
    <cellStyle name="Total 4 3 6 2 3 2" xfId="29576" xr:uid="{C2E2D178-C5FD-4776-9199-95FFF842393F}"/>
    <cellStyle name="Total 4 3 6 2 4" xfId="21425" xr:uid="{7BEEA12A-7FB4-499B-8CE6-A5AAC1957E49}"/>
    <cellStyle name="Total 4 3 6 3" xfId="10062" xr:uid="{2AE62945-EBFB-44B0-B621-6671E90295B4}"/>
    <cellStyle name="Total 4 3 6 3 2" xfId="25170" xr:uid="{F4B95E9C-AF09-431E-BF2B-3D77FD111F00}"/>
    <cellStyle name="Total 4 3 6 4" xfId="9258" xr:uid="{5E58A6DD-9326-4B47-99B0-199F6708603F}"/>
    <cellStyle name="Total 4 3 6 4 2" xfId="24366" xr:uid="{E68CA7C4-2EC7-4F41-964E-7298747E0852}"/>
    <cellStyle name="Total 4 3 6 5" xfId="18788" xr:uid="{EB20FC55-1E25-4F94-83B9-8254F4D8CFB2}"/>
    <cellStyle name="Total 4 3 7" xfId="4055" xr:uid="{F7BB4505-F3F0-4DA1-9059-353281948687}"/>
    <cellStyle name="Total 4 3 7 2" xfId="6692" xr:uid="{F27C676E-9FF0-4E6E-9DA3-B4CB05A5C388}"/>
    <cellStyle name="Total 4 3 7 2 2" xfId="13003" xr:uid="{F48D7765-C971-4F20-B41F-064C5FD516C4}"/>
    <cellStyle name="Total 4 3 7 2 2 2" xfId="28111" xr:uid="{9D7309A8-44C5-42B5-8756-9ADBD6D0DA44}"/>
    <cellStyle name="Total 4 3 7 2 3" xfId="16679" xr:uid="{4B7118B5-D0A9-4705-B016-0CDF46EB9833}"/>
    <cellStyle name="Total 4 3 7 2 3 2" xfId="31787" xr:uid="{6D274F17-8FC2-406E-8FE2-A8D2D2A08E11}"/>
    <cellStyle name="Total 4 3 7 2 4" xfId="21800" xr:uid="{9ACEAEBD-5297-4550-8214-FE3529AAD7C1}"/>
    <cellStyle name="Total 4 3 7 3" xfId="10437" xr:uid="{8FE3DCE1-D55D-4422-B9C3-DB3A8927D8B6}"/>
    <cellStyle name="Total 4 3 7 3 2" xfId="25545" xr:uid="{9ADEF4B5-4986-4CDC-82D7-46853CAED1BC}"/>
    <cellStyle name="Total 4 3 7 4" xfId="16350" xr:uid="{EE43F0C7-EC21-47E6-93DD-DD05F04525BD}"/>
    <cellStyle name="Total 4 3 7 4 2" xfId="31458" xr:uid="{44785632-3F06-4901-A475-1EFD18290B19}"/>
    <cellStyle name="Total 4 3 7 5" xfId="19163" xr:uid="{3994D03C-3F5A-4370-9DC5-C64077A2D5DF}"/>
    <cellStyle name="Total 4 3 8" xfId="4354" xr:uid="{F302FAAF-2B90-4E66-9604-9EE8DDAC945D}"/>
    <cellStyle name="Total 4 3 8 2" xfId="6991" xr:uid="{ECCBA1CF-62FD-4002-A3DE-3744B4D5F89D}"/>
    <cellStyle name="Total 4 3 8 2 2" xfId="13302" xr:uid="{2AAB6D4E-F316-468F-AEFC-382128927E96}"/>
    <cellStyle name="Total 4 3 8 2 2 2" xfId="28410" xr:uid="{AF476D42-BE54-4C59-8BD5-CC1DDC20D170}"/>
    <cellStyle name="Total 4 3 8 2 3" xfId="16966" xr:uid="{514F513B-97E8-491C-B19B-83DAD2A09AF3}"/>
    <cellStyle name="Total 4 3 8 2 3 2" xfId="32074" xr:uid="{1C0F4385-FED3-418A-AA52-EA8AD7F0A71A}"/>
    <cellStyle name="Total 4 3 8 2 4" xfId="22099" xr:uid="{66B1F94B-D067-44BC-963A-47124A7BB614}"/>
    <cellStyle name="Total 4 3 8 3" xfId="10736" xr:uid="{6B7DDA46-647F-496C-9084-B43A217CC714}"/>
    <cellStyle name="Total 4 3 8 3 2" xfId="25844" xr:uid="{B124AABA-A687-469C-A82F-917B9E49ECA7}"/>
    <cellStyle name="Total 4 3 8 4" xfId="16509" xr:uid="{2E659A0B-98EF-48F3-80F5-16BB483B1220}"/>
    <cellStyle name="Total 4 3 8 4 2" xfId="31617" xr:uid="{A4285B5E-C05E-41E0-B075-7AC32705F1FB}"/>
    <cellStyle name="Total 4 3 8 5" xfId="19462" xr:uid="{88117D07-920D-4185-90AC-247CDF48A418}"/>
    <cellStyle name="Total 4 3 9" xfId="4620" xr:uid="{FAC76ABF-08BE-4952-AD42-8D340F8E4536}"/>
    <cellStyle name="Total 4 3 9 2" xfId="11002" xr:uid="{1736A5E7-36F6-4B66-A31B-B0A69AFFF96F}"/>
    <cellStyle name="Total 4 3 9 2 2" xfId="26110" xr:uid="{7EED08B0-F5A6-4BCD-8562-3BF6E392E9EF}"/>
    <cellStyle name="Total 4 3 9 3" xfId="7367" xr:uid="{CAC413E2-FC90-4C5C-8241-2620E56C958E}"/>
    <cellStyle name="Total 4 3 9 3 2" xfId="22475" xr:uid="{23BFE748-64BC-4C0A-B5E7-D69EC7A043F1}"/>
    <cellStyle name="Total 4 3 9 4" xfId="19728" xr:uid="{7EDE35D6-AB4C-4225-88F4-47D278A14F2B}"/>
    <cellStyle name="Total 4 4" xfId="2145" xr:uid="{CCDF9949-948A-41F4-9358-78D23F50F3DA}"/>
    <cellStyle name="Total 4 4 10" xfId="11219" xr:uid="{912BFBF6-83FA-4822-A4C2-226A5918DAEC}"/>
    <cellStyle name="Total 4 4 10 2" xfId="26327" xr:uid="{4F164E12-B8AB-42B7-AB37-68D237547C23}"/>
    <cellStyle name="Total 4 4 11" xfId="16289" xr:uid="{D176AC2D-8FBD-407B-AB70-A38B213F843B}"/>
    <cellStyle name="Total 4 4 11 2" xfId="31397" xr:uid="{8BD11E15-23D5-4E00-B41C-43A3AE25CB30}"/>
    <cellStyle name="Total 4 4 12" xfId="17370" xr:uid="{B09D9D87-AC9E-4E83-B9BF-B1C2403F24FA}"/>
    <cellStyle name="Total 4 4 2" xfId="2635" xr:uid="{8B886366-56ED-4C43-9357-4531542C28BC}"/>
    <cellStyle name="Total 4 4 2 2" xfId="5272" xr:uid="{4CF50B87-21AC-47A9-BF9A-FFF5F3B92EF7}"/>
    <cellStyle name="Total 4 4 2 2 2" xfId="11636" xr:uid="{62A2AAD4-57A7-4EBB-8C6E-AA12C6163FF1}"/>
    <cellStyle name="Total 4 4 2 2 2 2" xfId="26744" xr:uid="{5B44F4CA-0FC8-415C-8D31-4404F3AE5745}"/>
    <cellStyle name="Total 4 4 2 2 3" xfId="13755" xr:uid="{0CFA4727-201B-40C9-AE13-154F195AC82A}"/>
    <cellStyle name="Total 4 4 2 2 3 2" xfId="28863" xr:uid="{E3AEA77F-C173-46D7-979E-8E8783EB70DB}"/>
    <cellStyle name="Total 4 4 2 2 4" xfId="20380" xr:uid="{D345DA76-673C-489B-8E0F-F4D46E8CFCFD}"/>
    <cellStyle name="Total 4 4 2 3" xfId="9102" xr:uid="{7B6A3D2F-D574-40FF-8B94-617F51A7707C}"/>
    <cellStyle name="Total 4 4 2 3 2" xfId="24210" xr:uid="{0DBFFDDD-1553-455A-A62A-370925BA9C34}"/>
    <cellStyle name="Total 4 4 2 4" xfId="15379" xr:uid="{7715D1E5-F7C1-44BD-BD0A-A8E69F8F4C9B}"/>
    <cellStyle name="Total 4 4 2 4 2" xfId="30487" xr:uid="{DAFE865C-2B87-481D-97E6-E00D0EF6F863}"/>
    <cellStyle name="Total 4 4 2 5" xfId="7911" xr:uid="{0F154C69-32AB-4C61-A34A-F569A98E1ACA}"/>
    <cellStyle name="Total 4 4 2 5 2" xfId="23019" xr:uid="{16E5B716-D2CC-470F-A06E-390B04369107}"/>
    <cellStyle name="Total 4 4 2 6" xfId="17743" xr:uid="{A1005A8A-2630-4777-A9ED-0A38DD7F64CE}"/>
    <cellStyle name="Total 4 4 3" xfId="2900" xr:uid="{E718DA85-12B8-437A-B953-0B94DBC6F909}"/>
    <cellStyle name="Total 4 4 3 2" xfId="5537" xr:uid="{2E802CF0-CD49-4ADE-B99C-954AEF8A8104}"/>
    <cellStyle name="Total 4 4 3 2 2" xfId="11848" xr:uid="{9DD28C7E-56D4-4FED-AC84-15C2C6BB8902}"/>
    <cellStyle name="Total 4 4 3 2 2 2" xfId="26956" xr:uid="{E2822E3B-5148-450E-B993-1B80843B6E31}"/>
    <cellStyle name="Total 4 4 3 2 3" xfId="15490" xr:uid="{28A68595-F153-4E07-8EF5-2397525A1831}"/>
    <cellStyle name="Total 4 4 3 2 3 2" xfId="30598" xr:uid="{276773A3-F4EE-4FC0-899F-A3584770B019}"/>
    <cellStyle name="Total 4 4 3 2 4" xfId="20645" xr:uid="{14B9D73D-BD28-40FB-83FD-27F0302AC2A1}"/>
    <cellStyle name="Total 4 4 3 3" xfId="8071" xr:uid="{9806167B-2531-4D5F-BEC8-7EDA0BA388CF}"/>
    <cellStyle name="Total 4 4 3 3 2" xfId="23179" xr:uid="{903CDCF2-F052-424B-841B-258286BEB31F}"/>
    <cellStyle name="Total 4 4 3 4" xfId="18008" xr:uid="{2B1207B7-AFCA-4D26-9264-C9C6327FBE02}"/>
    <cellStyle name="Total 4 4 4" xfId="3203" xr:uid="{98595C5B-3BCC-4C76-B4F8-6D07D64A7A9D}"/>
    <cellStyle name="Total 4 4 4 2" xfId="5840" xr:uid="{3D751825-424D-4207-80E3-713661EE5039}"/>
    <cellStyle name="Total 4 4 4 2 2" xfId="12151" xr:uid="{6A405BFF-2CB2-4F0C-8DA7-3E63C8A264B5}"/>
    <cellStyle name="Total 4 4 4 2 2 2" xfId="27259" xr:uid="{CD7BF08F-E6AF-47B4-B2C4-F3130067DB60}"/>
    <cellStyle name="Total 4 4 4 2 3" xfId="14258" xr:uid="{ACF3B5C8-C2A5-4753-9C19-1C3CB4DDE0CB}"/>
    <cellStyle name="Total 4 4 4 2 3 2" xfId="29366" xr:uid="{41CF42DD-1562-4045-BBEA-9C05529EC5B8}"/>
    <cellStyle name="Total 4 4 4 2 4" xfId="20948" xr:uid="{7F2C3F96-6669-49D2-BC46-7720AD744C81}"/>
    <cellStyle name="Total 4 4 4 3" xfId="9585" xr:uid="{73BB11EC-71BF-433D-B212-43A84A17D166}"/>
    <cellStyle name="Total 4 4 4 3 2" xfId="24693" xr:uid="{7EAA8C3C-2188-4291-AB4A-AB192C35CEF6}"/>
    <cellStyle name="Total 4 4 4 4" xfId="7047" xr:uid="{F124BC22-1FC0-4ECC-91A8-9F9F5578E916}"/>
    <cellStyle name="Total 4 4 4 4 2" xfId="22155" xr:uid="{296B1677-104A-41B3-8F0B-AF134375B805}"/>
    <cellStyle name="Total 4 4 4 5" xfId="18311" xr:uid="{18C5464F-0912-484E-9406-6C9D39385D7E}"/>
    <cellStyle name="Total 4 4 5" xfId="3529" xr:uid="{BBAA1A9C-BF14-4D1F-B88B-13E374D0DC29}"/>
    <cellStyle name="Total 4 4 5 2" xfId="6166" xr:uid="{53320DBE-2B16-4FAE-B191-273D5F381C69}"/>
    <cellStyle name="Total 4 4 5 2 2" xfId="12477" xr:uid="{649E779E-50A7-4F9B-BD93-79E1FD5C5AEC}"/>
    <cellStyle name="Total 4 4 5 2 2 2" xfId="27585" xr:uid="{360084E9-B1E6-4796-B6BB-27D406B07BBB}"/>
    <cellStyle name="Total 4 4 5 2 3" xfId="13751" xr:uid="{879993D4-0106-41E4-A0AC-A841D79B7B14}"/>
    <cellStyle name="Total 4 4 5 2 3 2" xfId="28859" xr:uid="{C191E47B-1D5D-4DFE-A5D5-AF3CACB98A36}"/>
    <cellStyle name="Total 4 4 5 2 4" xfId="21274" xr:uid="{421B7AD4-3932-402F-AF56-A95546ED8A85}"/>
    <cellStyle name="Total 4 4 5 3" xfId="9911" xr:uid="{721D826A-CE9F-4B58-9362-84134AEC2647}"/>
    <cellStyle name="Total 4 4 5 3 2" xfId="25019" xr:uid="{42E86BC4-B135-497F-9F1E-C37B2F644480}"/>
    <cellStyle name="Total 4 4 5 4" xfId="13772" xr:uid="{D240FBE1-33D7-47E6-ACAF-278AF8A5571A}"/>
    <cellStyle name="Total 4 4 5 4 2" xfId="28880" xr:uid="{D4B73842-8D8C-4A59-A9BC-ADD46C367FBA}"/>
    <cellStyle name="Total 4 4 5 5" xfId="18637" xr:uid="{030282DE-65E5-47DE-80DC-0CC90BD746FE}"/>
    <cellStyle name="Total 4 4 6" xfId="3835" xr:uid="{4FDEAF92-614D-4F04-B4CF-FE0615585807}"/>
    <cellStyle name="Total 4 4 6 2" xfId="6472" xr:uid="{CD6DD11D-25FF-4D8A-8D7A-FDB1138BFC1D}"/>
    <cellStyle name="Total 4 4 6 2 2" xfId="12783" xr:uid="{B2140DAA-04A5-41C5-B2A9-9B8B735F9E32}"/>
    <cellStyle name="Total 4 4 6 2 2 2" xfId="27891" xr:uid="{FD17B181-884B-499B-A937-2BBC6FC05A92}"/>
    <cellStyle name="Total 4 4 6 2 3" xfId="16047" xr:uid="{E380DBF7-E4EC-4E54-A24B-63DB1CAF6D53}"/>
    <cellStyle name="Total 4 4 6 2 3 2" xfId="31155" xr:uid="{88DB9AF7-8232-4106-BE57-CBCD50FE0410}"/>
    <cellStyle name="Total 4 4 6 2 4" xfId="21580" xr:uid="{66B0E16B-8F28-4EC8-96BA-5D839F53040E}"/>
    <cellStyle name="Total 4 4 6 3" xfId="10217" xr:uid="{734B7253-B5DE-4EDD-B9FF-CC587F13A439}"/>
    <cellStyle name="Total 4 4 6 3 2" xfId="25325" xr:uid="{390976A2-6E4E-4573-AFC8-FCDF7B611A9C}"/>
    <cellStyle name="Total 4 4 6 4" xfId="13648" xr:uid="{567922A4-95D7-48B4-937D-F7260183D796}"/>
    <cellStyle name="Total 4 4 6 4 2" xfId="28756" xr:uid="{DB0ABBA5-3496-41AE-AD34-F82780554CCC}"/>
    <cellStyle name="Total 4 4 6 5" xfId="18943" xr:uid="{072BE3E2-22B3-4BBB-9132-8C326EDBD110}"/>
    <cellStyle name="Total 4 4 7" xfId="4217" xr:uid="{345AE34D-45C1-47DC-A484-269F8D649879}"/>
    <cellStyle name="Total 4 4 7 2" xfId="6854" xr:uid="{5EAA06B8-27ED-4937-8EDB-137EFFC8D31E}"/>
    <cellStyle name="Total 4 4 7 2 2" xfId="13165" xr:uid="{5F5A879A-CDFB-43EA-8E83-33BDB6E7A26D}"/>
    <cellStyle name="Total 4 4 7 2 2 2" xfId="28273" xr:uid="{26626700-07B1-4449-AAEE-8E0D16465735}"/>
    <cellStyle name="Total 4 4 7 2 3" xfId="16834" xr:uid="{51FCF780-DCBC-47EF-AC31-CEBF0BF4211C}"/>
    <cellStyle name="Total 4 4 7 2 3 2" xfId="31942" xr:uid="{07DB63E6-C3AD-407D-ADE6-35A3AF2E9DF9}"/>
    <cellStyle name="Total 4 4 7 2 4" xfId="21962" xr:uid="{2CBF4F53-C55C-4752-AFF7-D3B9865C0FF4}"/>
    <cellStyle name="Total 4 4 7 3" xfId="10599" xr:uid="{CFD09B8A-7C35-470E-8E85-4F1B52E12C02}"/>
    <cellStyle name="Total 4 4 7 3 2" xfId="25707" xr:uid="{4DB485FA-A46F-475F-B64D-D77806C8821C}"/>
    <cellStyle name="Total 4 4 7 4" xfId="7839" xr:uid="{F6C6C86B-B238-4C1F-9E37-B2104C8AF7C9}"/>
    <cellStyle name="Total 4 4 7 4 2" xfId="22947" xr:uid="{944B5085-3610-4517-BC08-9F3C3FAA7CE5}"/>
    <cellStyle name="Total 4 4 7 5" xfId="19325" xr:uid="{E67072FB-21BE-4713-85D5-69304AE00F33}"/>
    <cellStyle name="Total 4 4 8" xfId="4782" xr:uid="{7278DFC1-D367-439D-A0B9-0441F83BDC2C}"/>
    <cellStyle name="Total 4 4 8 2" xfId="11164" xr:uid="{CA1F27EB-03CE-4813-9508-344AA5646646}"/>
    <cellStyle name="Total 4 4 8 2 2" xfId="26272" xr:uid="{CDFADE5E-CEB1-41EF-8C18-22D0071FF65D}"/>
    <cellStyle name="Total 4 4 8 3" xfId="15382" xr:uid="{2A08BC22-64DE-492C-B2AC-B88190131020}"/>
    <cellStyle name="Total 4 4 8 3 2" xfId="30490" xr:uid="{41531474-BBEE-4A52-B41D-560CDC2A3DDC}"/>
    <cellStyle name="Total 4 4 8 4" xfId="19890" xr:uid="{92037B52-00ED-4AED-8AA0-207F35B66868}"/>
    <cellStyle name="Total 4 4 9" xfId="8643" xr:uid="{6F29DDF6-0D81-4C69-9B9E-631C3ED28DF5}"/>
    <cellStyle name="Total 4 4 9 2" xfId="23751" xr:uid="{BC3BD231-52BE-409A-B474-26C1F45BCE4C}"/>
    <cellStyle name="Total 4 5" xfId="2160" xr:uid="{9B93194E-58B8-4F98-BFCA-5D958D512752}"/>
    <cellStyle name="Total 4 5 10" xfId="15903" xr:uid="{77EF1437-19DF-4170-8266-8643FDAFA9CE}"/>
    <cellStyle name="Total 4 5 10 2" xfId="31011" xr:uid="{BF3B7DDA-B496-48D2-9F66-46F913CE6F6E}"/>
    <cellStyle name="Total 4 5 11" xfId="17385" xr:uid="{A4C095B9-A110-401E-916F-9B285E7BBABB}"/>
    <cellStyle name="Total 4 5 2" xfId="2915" xr:uid="{EA6F3CA5-6B1D-4BBB-9D82-713FF082AC64}"/>
    <cellStyle name="Total 4 5 2 2" xfId="5552" xr:uid="{2EF92AAF-B5F4-41D0-8ACF-23EF9A8B3B7C}"/>
    <cellStyle name="Total 4 5 2 2 2" xfId="11863" xr:uid="{3573C4E4-DF80-4A18-BF29-195BB0D58F8F}"/>
    <cellStyle name="Total 4 5 2 2 2 2" xfId="26971" xr:uid="{BBF0E1E3-E13B-4692-B893-C222849C466A}"/>
    <cellStyle name="Total 4 5 2 2 3" xfId="13810" xr:uid="{CE51055B-2E58-478E-A635-E473B013DFD3}"/>
    <cellStyle name="Total 4 5 2 2 3 2" xfId="28918" xr:uid="{D99E57B4-E5B4-4D4C-A309-DD5AE45C3417}"/>
    <cellStyle name="Total 4 5 2 2 4" xfId="20660" xr:uid="{8EC9C2B3-D60C-478F-B09C-066AAEDB8F2D}"/>
    <cellStyle name="Total 4 5 2 3" xfId="14905" xr:uid="{3875AAED-FFF2-496A-87A2-8B2ED3F8C25C}"/>
    <cellStyle name="Total 4 5 2 3 2" xfId="30013" xr:uid="{2C5D96A2-91BE-4CF8-A481-3EF8A39938DC}"/>
    <cellStyle name="Total 4 5 2 4" xfId="18023" xr:uid="{CDD2ABE5-AEE4-4015-B270-B7BD6C32701A}"/>
    <cellStyle name="Total 4 5 3" xfId="3218" xr:uid="{21A2A90B-7270-4CF0-AC70-1B92C15FCD2D}"/>
    <cellStyle name="Total 4 5 3 2" xfId="5855" xr:uid="{3AD2BDB2-2A48-4FAE-B215-B6057024DB51}"/>
    <cellStyle name="Total 4 5 3 2 2" xfId="12166" xr:uid="{AC99D10B-95D6-44F0-9BD7-2CECD854612C}"/>
    <cellStyle name="Total 4 5 3 2 2 2" xfId="27274" xr:uid="{A5C5DDF1-C214-4F34-852A-88D40275B5CC}"/>
    <cellStyle name="Total 4 5 3 2 3" xfId="7701" xr:uid="{4FA2240F-A6A9-44A3-A13F-39DF9292D4C9}"/>
    <cellStyle name="Total 4 5 3 2 3 2" xfId="22809" xr:uid="{2D907963-C8B2-45E3-A281-84E633E6BBC5}"/>
    <cellStyle name="Total 4 5 3 2 4" xfId="20963" xr:uid="{41437CC9-5B34-481C-BFE5-1112CE7B428D}"/>
    <cellStyle name="Total 4 5 3 3" xfId="9600" xr:uid="{F93230B4-8E83-4096-ABD0-C7AF437CC9B1}"/>
    <cellStyle name="Total 4 5 3 3 2" xfId="24708" xr:uid="{D9CA071C-D2A2-4647-B930-2F6F2869F23E}"/>
    <cellStyle name="Total 4 5 3 4" xfId="7579" xr:uid="{7454D6F3-CD4E-497B-A3AB-E570E2EC9CF0}"/>
    <cellStyle name="Total 4 5 3 4 2" xfId="22687" xr:uid="{3224DEAB-C7C4-43CA-9AD9-291E4195C754}"/>
    <cellStyle name="Total 4 5 3 5" xfId="18326" xr:uid="{1365141B-C825-490A-8096-045E9571F0EC}"/>
    <cellStyle name="Total 4 5 4" xfId="3544" xr:uid="{BC6A2BE4-5218-4025-9D11-6C70BD50CC04}"/>
    <cellStyle name="Total 4 5 4 2" xfId="6181" xr:uid="{ADF56AFD-0D67-4509-B4CB-AE91C7BB6CA0}"/>
    <cellStyle name="Total 4 5 4 2 2" xfId="12492" xr:uid="{E5F5D61D-69DE-40A0-A663-1D10596021EF}"/>
    <cellStyle name="Total 4 5 4 2 2 2" xfId="27600" xr:uid="{95E8F5EC-AD62-4240-B8D7-51084E2E25B1}"/>
    <cellStyle name="Total 4 5 4 2 3" xfId="13695" xr:uid="{0F12ABE0-D57B-419C-A3E4-F97E4A52242C}"/>
    <cellStyle name="Total 4 5 4 2 3 2" xfId="28803" xr:uid="{15E71537-F9E5-40CE-9C51-B58881C44E4F}"/>
    <cellStyle name="Total 4 5 4 2 4" xfId="21289" xr:uid="{1915FC95-0C5D-4156-BA07-1558BF3DFC08}"/>
    <cellStyle name="Total 4 5 4 3" xfId="9926" xr:uid="{BD3AA838-B0FC-46AA-9F72-72F685BD1BF4}"/>
    <cellStyle name="Total 4 5 4 3 2" xfId="25034" xr:uid="{B00DE33C-F556-47C2-85C2-792CC70BF044}"/>
    <cellStyle name="Total 4 5 4 4" xfId="15156" xr:uid="{0FA7806D-FCC9-401F-90D0-214D1E869218}"/>
    <cellStyle name="Total 4 5 4 4 2" xfId="30264" xr:uid="{05E45DCF-E5AD-49E9-BF19-50C6C83F4DC2}"/>
    <cellStyle name="Total 4 5 4 5" xfId="18652" xr:uid="{97A58EEE-8BD2-4846-A82A-109D52997617}"/>
    <cellStyle name="Total 4 5 5" xfId="3850" xr:uid="{F8FEFC9A-E650-460D-85C1-AE5AAEF5A143}"/>
    <cellStyle name="Total 4 5 5 2" xfId="6487" xr:uid="{AC1219E4-489A-449D-B46D-5233F06E1F5A}"/>
    <cellStyle name="Total 4 5 5 2 2" xfId="12798" xr:uid="{9F7AECC0-7783-477F-87D4-F552409D5B08}"/>
    <cellStyle name="Total 4 5 5 2 2 2" xfId="27906" xr:uid="{0FD60F77-29DC-4BAC-B470-9806C50D7A32}"/>
    <cellStyle name="Total 4 5 5 2 3" xfId="13933" xr:uid="{64E48AA0-8242-4C8E-BE68-0F94D60E9CDB}"/>
    <cellStyle name="Total 4 5 5 2 3 2" xfId="29041" xr:uid="{81C653F4-67A7-45C9-98C9-CB3F0DE098B4}"/>
    <cellStyle name="Total 4 5 5 2 4" xfId="21595" xr:uid="{EE3B52D5-0036-421C-A19A-7D9F787E790D}"/>
    <cellStyle name="Total 4 5 5 3" xfId="10232" xr:uid="{6A1FA228-B796-41A4-8D9C-298E3AE3ABA5}"/>
    <cellStyle name="Total 4 5 5 3 2" xfId="25340" xr:uid="{C86E5A00-D65B-48C7-959E-807D73C8827F}"/>
    <cellStyle name="Total 4 5 5 4" xfId="8184" xr:uid="{7E97CFC2-2E90-4F27-8BA7-163C340CAA45}"/>
    <cellStyle name="Total 4 5 5 4 2" xfId="23292" xr:uid="{F7B8CE8A-C636-4B12-BAAB-C4D712E79A17}"/>
    <cellStyle name="Total 4 5 5 5" xfId="18958" xr:uid="{9BE90225-A747-4455-874C-FDB050AED36A}"/>
    <cellStyle name="Total 4 5 6" xfId="4232" xr:uid="{FDB8F38D-F45D-4CBB-8EA8-C79D54B2A803}"/>
    <cellStyle name="Total 4 5 6 2" xfId="6869" xr:uid="{51B5CD11-7DC0-442C-B3D2-08C474315969}"/>
    <cellStyle name="Total 4 5 6 2 2" xfId="13180" xr:uid="{74B57131-8FBB-452C-9309-27FA1F115201}"/>
    <cellStyle name="Total 4 5 6 2 2 2" xfId="28288" xr:uid="{E5AC5723-B2A4-4B6B-B924-8E406916C198}"/>
    <cellStyle name="Total 4 5 6 2 3" xfId="16849" xr:uid="{8097589D-F505-49FD-A72E-8C3FA689892B}"/>
    <cellStyle name="Total 4 5 6 2 3 2" xfId="31957" xr:uid="{56AC4DE5-8FCA-43C4-BA28-8E0D8DBE8FC7}"/>
    <cellStyle name="Total 4 5 6 2 4" xfId="21977" xr:uid="{701262B5-A873-448D-95C3-F3394A2323B0}"/>
    <cellStyle name="Total 4 5 6 3" xfId="10614" xr:uid="{25DF89DC-677F-419B-A275-0B558F671068}"/>
    <cellStyle name="Total 4 5 6 3 2" xfId="25722" xr:uid="{B7DA43FF-7494-4924-A888-BE6372B1D19D}"/>
    <cellStyle name="Total 4 5 6 4" xfId="8140" xr:uid="{C58047FC-86B9-41C5-8F2A-32F125C5E8D6}"/>
    <cellStyle name="Total 4 5 6 4 2" xfId="23248" xr:uid="{734BB567-1B9B-429E-BA72-A5D7D0123058}"/>
    <cellStyle name="Total 4 5 6 5" xfId="19340" xr:uid="{E375B3A8-1F68-4EE0-951F-E8F7250CA28F}"/>
    <cellStyle name="Total 4 5 7" xfId="4797" xr:uid="{0476C843-7A8A-46A9-9282-EC6CFF0A2593}"/>
    <cellStyle name="Total 4 5 7 2" xfId="11179" xr:uid="{866E9FA4-70F1-43B2-868B-B75975DCF5E5}"/>
    <cellStyle name="Total 4 5 7 2 2" xfId="26287" xr:uid="{9F76DD6D-255E-45B8-8002-4C978F796F2F}"/>
    <cellStyle name="Total 4 5 7 3" xfId="7123" xr:uid="{911B6AAA-596B-4930-84CE-6EF74B5599CB}"/>
    <cellStyle name="Total 4 5 7 3 2" xfId="22231" xr:uid="{4F468327-7BCB-4E82-B188-5F452BF8A8AB}"/>
    <cellStyle name="Total 4 5 7 4" xfId="19905" xr:uid="{D07B2CF5-37F3-4D45-A15B-54DA2D4D6BEE}"/>
    <cellStyle name="Total 4 5 8" xfId="8658" xr:uid="{9117FDEC-3EC7-4C45-AD59-14F58A62024D}"/>
    <cellStyle name="Total 4 5 8 2" xfId="23766" xr:uid="{1C79CCBB-A3FD-4E5F-8821-5D4BA862FD4F}"/>
    <cellStyle name="Total 4 5 9" xfId="11773" xr:uid="{891119B4-BFB7-4088-8B4B-6B5E2D6DD398}"/>
    <cellStyle name="Total 4 5 9 2" xfId="26881" xr:uid="{03A3B25E-F6BF-4F23-B0DD-B232C133CFDE}"/>
    <cellStyle name="Total 5" xfId="1784" xr:uid="{00000000-0005-0000-0000-0000F8060000}"/>
    <cellStyle name="Total 5 2" xfId="1955" xr:uid="{20943EE4-090C-472C-B647-2EF15850471B}"/>
    <cellStyle name="Total 5 2 10" xfId="8456" xr:uid="{BC3BC993-65BE-4D7B-88E2-18070EE9E1EC}"/>
    <cellStyle name="Total 5 2 10 2" xfId="23564" xr:uid="{3D312E86-1A12-4E24-BB45-FA16D4BE655D}"/>
    <cellStyle name="Total 5 2 11" xfId="16002" xr:uid="{0FF876BA-C28B-4910-B417-6ABB0BF18E62}"/>
    <cellStyle name="Total 5 2 11 2" xfId="31110" xr:uid="{51E319CE-5FFC-449A-BEA7-77AE1BB4FA23}"/>
    <cellStyle name="Total 5 2 12" xfId="7955" xr:uid="{740158AF-287D-4089-A880-B71672BEB831}"/>
    <cellStyle name="Total 5 2 12 2" xfId="23063" xr:uid="{2B60ABA6-954E-4C31-BD46-BF2040DA1156}"/>
    <cellStyle name="Total 5 2 13" xfId="17180" xr:uid="{1407B608-4FFE-459D-AF30-8364C51EFAA2}"/>
    <cellStyle name="Total 5 2 2" xfId="2515" xr:uid="{D06B7DC0-D5A8-47DD-96EE-85FE224F42A1}"/>
    <cellStyle name="Total 5 2 2 2" xfId="5152" xr:uid="{C8E57AD4-E3D8-4672-AE68-8FFBEF526E78}"/>
    <cellStyle name="Total 5 2 2 2 2" xfId="11516" xr:uid="{F6140D6B-FA61-4972-8865-4A55BA7F763D}"/>
    <cellStyle name="Total 5 2 2 2 2 2" xfId="26624" xr:uid="{26D0295C-9CE3-4A08-94F5-E8206DA3E40A}"/>
    <cellStyle name="Total 5 2 2 2 3" xfId="14818" xr:uid="{25645E68-30DF-4981-9FF3-43DD7F1AAF12}"/>
    <cellStyle name="Total 5 2 2 2 3 2" xfId="29926" xr:uid="{C9EF0DF4-5D8E-4DF7-B751-DEB3FE2B2953}"/>
    <cellStyle name="Total 5 2 2 2 4" xfId="20260" xr:uid="{D3291952-AB2B-4A9E-A86B-8EAB0065D23F}"/>
    <cellStyle name="Total 5 2 2 3" xfId="8982" xr:uid="{BAA6ED21-63DD-45B9-97E6-76D166130618}"/>
    <cellStyle name="Total 5 2 2 3 2" xfId="24090" xr:uid="{68380215-6EDB-483C-8866-447E099C1610}"/>
    <cellStyle name="Total 5 2 3" xfId="2731" xr:uid="{5B776D4C-1641-4FDC-B0DD-F87FF65261AD}"/>
    <cellStyle name="Total 5 2 3 2" xfId="5368" xr:uid="{7B2CDB8A-8EF8-4992-8127-1F0BFDDE9280}"/>
    <cellStyle name="Total 5 2 3 2 2" xfId="11717" xr:uid="{E9680D53-DDB5-4A23-A91B-B3BD980CF866}"/>
    <cellStyle name="Total 5 2 3 2 2 2" xfId="26825" xr:uid="{A6288A1E-E1A0-4937-A24A-0FB213CAF27E}"/>
    <cellStyle name="Total 5 2 3 2 3" xfId="15351" xr:uid="{E4731E8D-C18F-4F71-946B-87C45F382A80}"/>
    <cellStyle name="Total 5 2 3 2 3 2" xfId="30459" xr:uid="{3E04E9CE-5AAC-4834-A4B5-48CC112B3866}"/>
    <cellStyle name="Total 5 2 3 2 4" xfId="20476" xr:uid="{CDC019C6-5D2B-4876-A7E4-5C07D8FD3AD5}"/>
    <cellStyle name="Total 5 2 3 3" xfId="16447" xr:uid="{AA76B729-CB7E-4498-8F09-BA81A7CA513F}"/>
    <cellStyle name="Total 5 2 3 3 2" xfId="31555" xr:uid="{F7619FF3-A9FC-45E6-9E36-35355670C06E}"/>
    <cellStyle name="Total 5 2 3 4" xfId="17839" xr:uid="{8BC9912D-EF11-4721-8871-39D7CFDE96EA}"/>
    <cellStyle name="Total 5 2 4" xfId="3034" xr:uid="{E6C3A502-6AC6-4DF0-A359-5D0213805534}"/>
    <cellStyle name="Total 5 2 4 2" xfId="5671" xr:uid="{64ACD8C6-25AF-449D-80DC-CF59A72F499F}"/>
    <cellStyle name="Total 5 2 4 2 2" xfId="11982" xr:uid="{0CFDB8E2-0CF9-4D92-823B-58F430FA1A5E}"/>
    <cellStyle name="Total 5 2 4 2 2 2" xfId="27090" xr:uid="{A478B8FE-30A6-4FBE-B78C-7C39DDDB5618}"/>
    <cellStyle name="Total 5 2 4 2 3" xfId="14462" xr:uid="{0B0CE5E0-CA0E-4477-A795-C03125C2D803}"/>
    <cellStyle name="Total 5 2 4 2 3 2" xfId="29570" xr:uid="{C8B1531F-82D9-47E2-89EA-90C3FFDBD725}"/>
    <cellStyle name="Total 5 2 4 2 4" xfId="20779" xr:uid="{88BA1317-75D2-4914-B797-94D4837E58FA}"/>
    <cellStyle name="Total 5 2 4 3" xfId="9416" xr:uid="{DF03891A-000C-4908-BBBC-04ECA760D96A}"/>
    <cellStyle name="Total 5 2 4 3 2" xfId="24524" xr:uid="{6AAD7454-A2FB-4587-90E2-CA8D3F180E1E}"/>
    <cellStyle name="Total 5 2 4 4" xfId="8727" xr:uid="{39CD45D3-8C07-40A4-9736-233137F54EA5}"/>
    <cellStyle name="Total 5 2 4 4 2" xfId="23835" xr:uid="{E669FF26-324A-43C9-A0FE-4ECC7A1A5A11}"/>
    <cellStyle name="Total 5 2 4 5" xfId="18142" xr:uid="{A9A3B7FF-76C2-4184-B6A0-9983B389D9F1}"/>
    <cellStyle name="Total 5 2 5" xfId="3360" xr:uid="{FDFD8104-044A-461C-A01D-C175B1351125}"/>
    <cellStyle name="Total 5 2 5 2" xfId="5997" xr:uid="{087AF407-E435-407C-8628-5F28E0D60A83}"/>
    <cellStyle name="Total 5 2 5 2 2" xfId="12308" xr:uid="{BAFA78F9-A129-4D0F-B474-2655B50BD945}"/>
    <cellStyle name="Total 5 2 5 2 2 2" xfId="27416" xr:uid="{28D8CBBB-A111-47C2-A314-E8E16D418D50}"/>
    <cellStyle name="Total 5 2 5 2 3" xfId="14668" xr:uid="{FC183DC7-18CC-47E7-9116-BE75547FB258}"/>
    <cellStyle name="Total 5 2 5 2 3 2" xfId="29776" xr:uid="{EF9FD576-0D24-41FA-BD7A-5FEFDBC9400E}"/>
    <cellStyle name="Total 5 2 5 2 4" xfId="21105" xr:uid="{931EB666-2969-4766-80A2-440E83CE7FB9}"/>
    <cellStyle name="Total 5 2 5 3" xfId="9742" xr:uid="{5C9F9F80-0FE4-436B-BD11-68C0A81E7F92}"/>
    <cellStyle name="Total 5 2 5 3 2" xfId="24850" xr:uid="{9FBB4BC3-D8C5-4808-8F49-E4FFA0E95C60}"/>
    <cellStyle name="Total 5 2 5 4" xfId="7912" xr:uid="{638311E5-B2DE-48B8-8530-5646AC9A1D08}"/>
    <cellStyle name="Total 5 2 5 4 2" xfId="23020" xr:uid="{F29EC3A9-A3D8-47CD-82A8-E613D45DEC68}"/>
    <cellStyle name="Total 5 2 5 5" xfId="18468" xr:uid="{ED4450AA-C94F-4B32-B444-1A5D73986718}"/>
    <cellStyle name="Total 5 2 6" xfId="3666" xr:uid="{E7CBECD6-FC62-4F5C-9E8A-A11E9119E292}"/>
    <cellStyle name="Total 5 2 6 2" xfId="6303" xr:uid="{80FFE75E-E682-4C43-B79F-35D75AC05824}"/>
    <cellStyle name="Total 5 2 6 2 2" xfId="12614" xr:uid="{1E1D5D16-F968-45D2-B743-F02B03F14D71}"/>
    <cellStyle name="Total 5 2 6 2 2 2" xfId="27722" xr:uid="{39EF2254-9317-4E58-B0F1-785F2AEFB1D6}"/>
    <cellStyle name="Total 5 2 6 2 3" xfId="14107" xr:uid="{AA5805B0-4127-4E29-AFF5-9096C84E5CA9}"/>
    <cellStyle name="Total 5 2 6 2 3 2" xfId="29215" xr:uid="{281750D0-6482-4D4D-8D36-351B4A7C9292}"/>
    <cellStyle name="Total 5 2 6 2 4" xfId="21411" xr:uid="{94F03D76-B8A9-4C58-99D2-0506035CCFD2}"/>
    <cellStyle name="Total 5 2 6 3" xfId="10048" xr:uid="{BDEC570E-5007-4E36-875C-4F272A390C2E}"/>
    <cellStyle name="Total 5 2 6 3 2" xfId="25156" xr:uid="{0F39F3A4-427B-414E-968E-4DF95AE1A320}"/>
    <cellStyle name="Total 5 2 6 4" xfId="11245" xr:uid="{696F659A-5028-4B3B-823A-CECA7FEA561D}"/>
    <cellStyle name="Total 5 2 6 4 2" xfId="26353" xr:uid="{8202EC87-4587-48AF-98BB-FFCF3A1CD3E4}"/>
    <cellStyle name="Total 5 2 6 5" xfId="18774" xr:uid="{9EE4E152-B452-45FB-8628-C10F810A9FA4}"/>
    <cellStyle name="Total 5 2 7" xfId="4027" xr:uid="{D9D9CCA7-7150-45FC-BC66-3E9102AD4F9A}"/>
    <cellStyle name="Total 5 2 7 2" xfId="6664" xr:uid="{4678EB07-8AC8-4517-87C2-DDFAD4F60BA3}"/>
    <cellStyle name="Total 5 2 7 2 2" xfId="12975" xr:uid="{58FE52B2-F85D-40BF-87C6-A3A678338CA7}"/>
    <cellStyle name="Total 5 2 7 2 2 2" xfId="28083" xr:uid="{B6A88D2C-95D6-4689-B009-6FB9F04C753B}"/>
    <cellStyle name="Total 5 2 7 2 3" xfId="16665" xr:uid="{A333E719-235F-4D9F-8781-FE058BD7BB81}"/>
    <cellStyle name="Total 5 2 7 2 3 2" xfId="31773" xr:uid="{80279131-039E-4221-B5CC-73D48889D133}"/>
    <cellStyle name="Total 5 2 7 2 4" xfId="21772" xr:uid="{3CCB969B-82E9-45D4-96C1-5A7AAEEC16B0}"/>
    <cellStyle name="Total 5 2 7 3" xfId="10409" xr:uid="{6D3B217C-12BC-496C-AE1D-AD43DE9A651D}"/>
    <cellStyle name="Total 5 2 7 3 2" xfId="25517" xr:uid="{8213B996-B23F-4BE0-8704-F00D98D09AF2}"/>
    <cellStyle name="Total 5 2 7 4" xfId="14672" xr:uid="{827D2354-B09C-4361-9CF4-78874219907D}"/>
    <cellStyle name="Total 5 2 7 4 2" xfId="29780" xr:uid="{F9BF62A2-A70E-40AE-B64A-F89C50D1174B}"/>
    <cellStyle name="Total 5 2 7 5" xfId="19135" xr:uid="{6846580B-B42E-405A-B94B-36D33B24B959}"/>
    <cellStyle name="Total 5 2 8" xfId="4340" xr:uid="{9F5AD0C3-A706-4FAE-934C-4406E5FE13E5}"/>
    <cellStyle name="Total 5 2 8 2" xfId="6977" xr:uid="{2165ECDB-2D3A-403E-A006-ACA40F7882C9}"/>
    <cellStyle name="Total 5 2 8 2 2" xfId="13288" xr:uid="{5E3D4791-B4B9-4DBE-8BA4-E8EA28405ADA}"/>
    <cellStyle name="Total 5 2 8 2 2 2" xfId="28396" xr:uid="{6BD4E8A8-1677-49B1-887E-5F9DD91D1F97}"/>
    <cellStyle name="Total 5 2 8 2 3" xfId="16952" xr:uid="{7FDC409F-25B2-4501-872F-C36E235D9D1E}"/>
    <cellStyle name="Total 5 2 8 2 3 2" xfId="32060" xr:uid="{D47DA6CD-1167-4549-B0F6-AFD46EE87366}"/>
    <cellStyle name="Total 5 2 8 2 4" xfId="22085" xr:uid="{AD7148EE-2CCD-4ADC-B3D3-72FA0A0EC61D}"/>
    <cellStyle name="Total 5 2 8 3" xfId="10722" xr:uid="{F18B0DDA-51CB-4B8D-A7C6-68ABF31ABD7C}"/>
    <cellStyle name="Total 5 2 8 3 2" xfId="25830" xr:uid="{B39A2CF0-85BE-42A3-ADD6-D6CB71FA517C}"/>
    <cellStyle name="Total 5 2 8 4" xfId="14771" xr:uid="{D500194C-12DA-4F84-9B6F-48C31B3C9235}"/>
    <cellStyle name="Total 5 2 8 4 2" xfId="29879" xr:uid="{2BA112EB-1343-4DF8-9C21-38F85BAB500E}"/>
    <cellStyle name="Total 5 2 8 5" xfId="19448" xr:uid="{D41A52E3-1857-49FF-A788-6445159885F4}"/>
    <cellStyle name="Total 5 2 9" xfId="4592" xr:uid="{DBB5D431-EB78-4746-9CA4-1E58A8409FD3}"/>
    <cellStyle name="Total 5 2 9 2" xfId="10974" xr:uid="{C3309EDE-458F-4955-9A92-89B2200B5CA5}"/>
    <cellStyle name="Total 5 2 9 2 2" xfId="26082" xr:uid="{25C919C0-6C16-41E6-ADC2-EFA5BD18B338}"/>
    <cellStyle name="Total 5 2 9 3" xfId="8255" xr:uid="{F41968B5-C309-4DDD-86FD-F24BF8DFD99C}"/>
    <cellStyle name="Total 5 2 9 3 2" xfId="23363" xr:uid="{3F9B0283-7CD8-4AC2-8E46-15338D87908E}"/>
    <cellStyle name="Total 5 2 9 4" xfId="19700" xr:uid="{5405EB3B-2369-4365-B78B-525EBD0B9AEF}"/>
    <cellStyle name="Total 5 3" xfId="1984" xr:uid="{C438A7A9-F4C5-4607-BC41-2FDA9BEBD580}"/>
    <cellStyle name="Total 5 3 10" xfId="8482" xr:uid="{37181901-B76D-414A-9BED-963A131A6122}"/>
    <cellStyle name="Total 5 3 10 2" xfId="23590" xr:uid="{A6FA74EB-C76E-4188-B831-ED1CE6E82E1B}"/>
    <cellStyle name="Total 5 3 11" xfId="14271" xr:uid="{34AF1EF9-1D69-4BF2-923B-AEDF0F00E267}"/>
    <cellStyle name="Total 5 3 11 2" xfId="29379" xr:uid="{A9076DE5-957A-49C5-9FF8-076E6B4735A8}"/>
    <cellStyle name="Total 5 3 12" xfId="15905" xr:uid="{714D5F41-B87C-4FBA-B5B2-D54E2C694EC0}"/>
    <cellStyle name="Total 5 3 12 2" xfId="31013" xr:uid="{4819C58B-F122-4D97-9993-9731F7A354BF}"/>
    <cellStyle name="Total 5 3 13" xfId="17209" xr:uid="{440C9EAF-BC9D-4936-A4AB-61B9C2FEAA8E}"/>
    <cellStyle name="Total 5 3 2" xfId="2544" xr:uid="{3808852A-525B-4C1B-88FD-8B99E2735E3C}"/>
    <cellStyle name="Total 5 3 2 2" xfId="5181" xr:uid="{220CE0E6-53E6-494D-A49E-A33D169CF017}"/>
    <cellStyle name="Total 5 3 2 2 2" xfId="11545" xr:uid="{A3FD3E59-458D-4CDE-B77A-76150C658EC6}"/>
    <cellStyle name="Total 5 3 2 2 2 2" xfId="26653" xr:uid="{79605CAB-929D-4805-9B85-6035B9F9C601}"/>
    <cellStyle name="Total 5 3 2 2 3" xfId="13602" xr:uid="{C60E50BD-3872-4B88-B50C-1E3A3A392BBA}"/>
    <cellStyle name="Total 5 3 2 2 3 2" xfId="28710" xr:uid="{7B5A6309-E21E-419F-AB45-A33B535BEDB7}"/>
    <cellStyle name="Total 5 3 2 2 4" xfId="20289" xr:uid="{ACBEE716-2517-45E3-8C64-85C5A5EB75D7}"/>
    <cellStyle name="Total 5 3 2 3" xfId="9011" xr:uid="{D98B0E54-11EF-45DF-BFA2-D236D3048F90}"/>
    <cellStyle name="Total 5 3 2 3 2" xfId="24119" xr:uid="{DAC79C58-833E-4391-82C8-FBE06162D2A1}"/>
    <cellStyle name="Total 5 3 3" xfId="2746" xr:uid="{AAF846BF-6110-4D6B-B824-1277007A4172}"/>
    <cellStyle name="Total 5 3 3 2" xfId="5383" xr:uid="{656E0C06-3E17-4735-8C04-C3A946AB3038}"/>
    <cellStyle name="Total 5 3 3 2 2" xfId="11732" xr:uid="{A7F9554B-AE3A-48E3-BA5D-D04D799467D0}"/>
    <cellStyle name="Total 5 3 3 2 2 2" xfId="26840" xr:uid="{5635B338-9460-417A-BFFC-5A0F2768D5C1}"/>
    <cellStyle name="Total 5 3 3 2 3" xfId="7190" xr:uid="{C4BBB51B-C51F-4EC9-94E4-80D2C8FE6F89}"/>
    <cellStyle name="Total 5 3 3 2 3 2" xfId="22298" xr:uid="{6E415880-BB74-4982-9D98-78229F4EF92B}"/>
    <cellStyle name="Total 5 3 3 2 4" xfId="20491" xr:uid="{D144C978-072D-4964-AEA4-36674329B1AA}"/>
    <cellStyle name="Total 5 3 3 3" xfId="11769" xr:uid="{EFA51E94-C329-4974-9A07-007C9E1998A3}"/>
    <cellStyle name="Total 5 3 3 3 2" xfId="26877" xr:uid="{72B3DCF6-8DF9-4C78-923D-7875B4B547BC}"/>
    <cellStyle name="Total 5 3 3 4" xfId="17854" xr:uid="{BE8A0773-93EC-4B14-B581-851896927347}"/>
    <cellStyle name="Total 5 3 4" xfId="3049" xr:uid="{49771E11-B649-421F-AD2C-F2AF8EDEE472}"/>
    <cellStyle name="Total 5 3 4 2" xfId="5686" xr:uid="{24792D11-6161-492A-B8A6-0EAE1F2DC21B}"/>
    <cellStyle name="Total 5 3 4 2 2" xfId="11997" xr:uid="{2E39FD14-63B8-4BCE-8D60-B5A5479FAB76}"/>
    <cellStyle name="Total 5 3 4 2 2 2" xfId="27105" xr:uid="{3EBF1C82-6567-4850-8F8F-592A3E2F5DB3}"/>
    <cellStyle name="Total 5 3 4 2 3" xfId="13723" xr:uid="{142986DD-E7E5-4AAE-83C1-77BC5CE5B819}"/>
    <cellStyle name="Total 5 3 4 2 3 2" xfId="28831" xr:uid="{16E10000-832C-47FF-B605-A1A243FE7F44}"/>
    <cellStyle name="Total 5 3 4 2 4" xfId="20794" xr:uid="{5A75713B-16BC-4B13-95E7-B410AA825BF7}"/>
    <cellStyle name="Total 5 3 4 3" xfId="9431" xr:uid="{68092359-C80F-4E50-AAEB-680FED8CC89B}"/>
    <cellStyle name="Total 5 3 4 3 2" xfId="24539" xr:uid="{A67DA834-620B-4814-983C-DD2FF87E4566}"/>
    <cellStyle name="Total 5 3 4 4" xfId="13731" xr:uid="{1CB32A49-502B-4259-8BB1-3488470050B4}"/>
    <cellStyle name="Total 5 3 4 4 2" xfId="28839" xr:uid="{86A609A0-DAF6-4394-B0E4-9B68F4C7588B}"/>
    <cellStyle name="Total 5 3 4 5" xfId="18157" xr:uid="{A060CD6C-DACF-4C84-AC47-F1B5B92F5832}"/>
    <cellStyle name="Total 5 3 5" xfId="3375" xr:uid="{68CCB2C0-C0DA-4101-AF62-41DCF6F381AF}"/>
    <cellStyle name="Total 5 3 5 2" xfId="6012" xr:uid="{18601164-CFB8-4803-96D9-58BDAB0EA0B0}"/>
    <cellStyle name="Total 5 3 5 2 2" xfId="12323" xr:uid="{2155B879-0D62-4B5D-8BA9-BB70734BF630}"/>
    <cellStyle name="Total 5 3 5 2 2 2" xfId="27431" xr:uid="{4CC8A74C-188E-44AA-BC98-7E9C88B59022}"/>
    <cellStyle name="Total 5 3 5 2 3" xfId="15468" xr:uid="{A46A2421-05B2-43A8-B219-EE64C05CC377}"/>
    <cellStyle name="Total 5 3 5 2 3 2" xfId="30576" xr:uid="{C876BC34-B453-4EC1-8B71-34D2E8ABA96B}"/>
    <cellStyle name="Total 5 3 5 2 4" xfId="21120" xr:uid="{BF5794C7-F0ED-412F-805E-73EA8301CB9C}"/>
    <cellStyle name="Total 5 3 5 3" xfId="9757" xr:uid="{9B086E13-4829-43B1-8BE1-619464B0208C}"/>
    <cellStyle name="Total 5 3 5 3 2" xfId="24865" xr:uid="{D8D8ADC9-B8CA-4204-BFD9-60C719C54DE3}"/>
    <cellStyle name="Total 5 3 5 4" xfId="8734" xr:uid="{7B4E5710-36DB-470E-9EA0-3257CE1C6D4C}"/>
    <cellStyle name="Total 5 3 5 4 2" xfId="23842" xr:uid="{3290C25A-64F4-4330-86EC-9EF7B2F3E662}"/>
    <cellStyle name="Total 5 3 5 5" xfId="18483" xr:uid="{7C6030CF-EA75-4983-B519-16D9F6749919}"/>
    <cellStyle name="Total 5 3 6" xfId="3681" xr:uid="{BA28A45F-3DC1-4729-97B2-8725AF4A7CA5}"/>
    <cellStyle name="Total 5 3 6 2" xfId="6318" xr:uid="{767D5662-2137-4CAF-8502-910FB6E10FF3}"/>
    <cellStyle name="Total 5 3 6 2 2" xfId="12629" xr:uid="{701ED0BB-4071-4157-9B26-616FE58DFF12}"/>
    <cellStyle name="Total 5 3 6 2 2 2" xfId="27737" xr:uid="{60773EE0-BBDE-4C60-B007-64AD85217CE3}"/>
    <cellStyle name="Total 5 3 6 2 3" xfId="15160" xr:uid="{B1F2C4CA-F7DC-4350-85F1-30112ED59CF0}"/>
    <cellStyle name="Total 5 3 6 2 3 2" xfId="30268" xr:uid="{D37B310A-CA69-44B5-B304-E29A1D656803}"/>
    <cellStyle name="Total 5 3 6 2 4" xfId="21426" xr:uid="{FABBA119-7F6E-4340-9F1D-2DFBDB9D5F6F}"/>
    <cellStyle name="Total 5 3 6 3" xfId="10063" xr:uid="{8EE4A08C-9BE2-47C7-976E-BC1E3A8B04CB}"/>
    <cellStyle name="Total 5 3 6 3 2" xfId="25171" xr:uid="{4E8DC83D-31D2-4CA7-B268-E57EB5238C3C}"/>
    <cellStyle name="Total 5 3 6 4" xfId="14609" xr:uid="{F8BA7FC4-247C-4248-A7FE-355CEE534ECD}"/>
    <cellStyle name="Total 5 3 6 4 2" xfId="29717" xr:uid="{0DDDFA81-4EC5-441E-A8F5-AD414E14D5B3}"/>
    <cellStyle name="Total 5 3 6 5" xfId="18789" xr:uid="{BFEBD20D-0BF7-454D-AA42-995CF19B0622}"/>
    <cellStyle name="Total 5 3 7" xfId="4056" xr:uid="{26E66297-4CEF-49F3-9B60-E291197311A9}"/>
    <cellStyle name="Total 5 3 7 2" xfId="6693" xr:uid="{ACC218A8-9123-4C34-A6CD-7579ED5CAA3F}"/>
    <cellStyle name="Total 5 3 7 2 2" xfId="13004" xr:uid="{1173629A-42E7-4AD3-A0EF-75EB68C33F24}"/>
    <cellStyle name="Total 5 3 7 2 2 2" xfId="28112" xr:uid="{C240C410-8073-462B-81CB-C41A5348D6C3}"/>
    <cellStyle name="Total 5 3 7 2 3" xfId="16680" xr:uid="{60AB25AA-62C9-4971-A343-F5ABE5DAE9AB}"/>
    <cellStyle name="Total 5 3 7 2 3 2" xfId="31788" xr:uid="{C456B6E0-C010-4752-8824-8C438D8E7AB1}"/>
    <cellStyle name="Total 5 3 7 2 4" xfId="21801" xr:uid="{C0906732-D02E-4CF9-9A45-0606F8E8ABCA}"/>
    <cellStyle name="Total 5 3 7 3" xfId="10438" xr:uid="{83472CEF-5C3E-46FC-821E-4C8715459091}"/>
    <cellStyle name="Total 5 3 7 3 2" xfId="25546" xr:uid="{B61EDBC3-B0EA-4B28-87A9-43D7DE14EC56}"/>
    <cellStyle name="Total 5 3 7 4" xfId="15276" xr:uid="{9CA4375B-38E3-422E-8C35-930D04F72F77}"/>
    <cellStyle name="Total 5 3 7 4 2" xfId="30384" xr:uid="{EA4782ED-DE2A-4CDA-BACE-74E67A3C28B8}"/>
    <cellStyle name="Total 5 3 7 5" xfId="19164" xr:uid="{F143E6D0-2B43-4E75-95BF-3C209852B2CD}"/>
    <cellStyle name="Total 5 3 8" xfId="4355" xr:uid="{5DFD4964-47D9-4D80-A473-B83AAACF580E}"/>
    <cellStyle name="Total 5 3 8 2" xfId="6992" xr:uid="{59EF6BD6-F35E-4EC4-A61B-A9CC8A0ADEAB}"/>
    <cellStyle name="Total 5 3 8 2 2" xfId="13303" xr:uid="{C77471FF-C780-499D-95EA-32AC8D29675B}"/>
    <cellStyle name="Total 5 3 8 2 2 2" xfId="28411" xr:uid="{4E28E572-9682-4424-824A-1672559B0C7D}"/>
    <cellStyle name="Total 5 3 8 2 3" xfId="16967" xr:uid="{60983CBA-25E4-4424-81A2-E2FECBFB9BD4}"/>
    <cellStyle name="Total 5 3 8 2 3 2" xfId="32075" xr:uid="{9353CD0F-516D-422E-BE8C-165FA4C8C9A2}"/>
    <cellStyle name="Total 5 3 8 2 4" xfId="22100" xr:uid="{BC3BB1DB-93E9-4FDB-9D74-6B44E9E57565}"/>
    <cellStyle name="Total 5 3 8 3" xfId="10737" xr:uid="{7449EA91-CF8C-441D-B8A9-1B2C6E2802E9}"/>
    <cellStyle name="Total 5 3 8 3 2" xfId="25845" xr:uid="{3EC1E63C-05C5-4EAE-9F5C-8F0A186997C5}"/>
    <cellStyle name="Total 5 3 8 4" xfId="9238" xr:uid="{D50B898A-901A-49A8-84D3-860CFBF43E50}"/>
    <cellStyle name="Total 5 3 8 4 2" xfId="24346" xr:uid="{CE7661C1-8FBB-4BAB-BA24-C80DD34C235A}"/>
    <cellStyle name="Total 5 3 8 5" xfId="19463" xr:uid="{46017454-5B1E-463F-B43D-645B15F0CAA1}"/>
    <cellStyle name="Total 5 3 9" xfId="4621" xr:uid="{4385D222-AE69-4DFE-BA2B-0430DE8A10DE}"/>
    <cellStyle name="Total 5 3 9 2" xfId="11003" xr:uid="{EE21F467-5793-4FAC-8D47-EDAF519F17C5}"/>
    <cellStyle name="Total 5 3 9 2 2" xfId="26111" xr:uid="{8203EDEA-1300-4F40-A1B6-AAAC06DBB972}"/>
    <cellStyle name="Total 5 3 9 3" xfId="8174" xr:uid="{09BA4995-267D-4796-9B8D-92EF3E4C0A81}"/>
    <cellStyle name="Total 5 3 9 3 2" xfId="23282" xr:uid="{258EEBE2-B526-4902-99B7-7A8C57D3E97E}"/>
    <cellStyle name="Total 5 3 9 4" xfId="19729" xr:uid="{B7D1A714-8D4A-429E-B41E-04C0CB392E2E}"/>
    <cellStyle name="Total 5 4" xfId="2146" xr:uid="{7A9B0E15-8BB8-446C-8AD1-3FC06F2DA66E}"/>
    <cellStyle name="Total 5 4 10" xfId="14988" xr:uid="{E912CF98-9BC3-45E0-A1E5-DFE3D8F2EB62}"/>
    <cellStyle name="Total 5 4 10 2" xfId="30096" xr:uid="{8413AB92-6064-468B-8730-DBE23F9156C9}"/>
    <cellStyle name="Total 5 4 11" xfId="14967" xr:uid="{7115287C-E271-4B62-839C-DAAB9D1DDF51}"/>
    <cellStyle name="Total 5 4 11 2" xfId="30075" xr:uid="{C4081F36-D07F-4A82-B297-CE6C50497C15}"/>
    <cellStyle name="Total 5 4 12" xfId="17371" xr:uid="{41CD9FF6-752B-4BE8-9EAF-4B8B343A0966}"/>
    <cellStyle name="Total 5 4 2" xfId="2636" xr:uid="{169BE989-EBE3-40A1-A83A-8AEB4EA48816}"/>
    <cellStyle name="Total 5 4 2 2" xfId="5273" xr:uid="{9A438D03-A1C9-4ED6-BDC0-579E1EB2B115}"/>
    <cellStyle name="Total 5 4 2 2 2" xfId="11637" xr:uid="{341B1E36-BDDF-4C9D-AA7B-B965B79BD427}"/>
    <cellStyle name="Total 5 4 2 2 2 2" xfId="26745" xr:uid="{DA8BC0F0-3CCF-491B-83C3-48A6817F2231}"/>
    <cellStyle name="Total 5 4 2 2 3" xfId="15418" xr:uid="{A00029F1-4F97-4A6B-BDDE-8D8A3E2E6501}"/>
    <cellStyle name="Total 5 4 2 2 3 2" xfId="30526" xr:uid="{C3157C73-CEEA-4201-9383-B4D0B717987C}"/>
    <cellStyle name="Total 5 4 2 2 4" xfId="20381" xr:uid="{91191C74-5108-447D-ABEB-098492C136AB}"/>
    <cellStyle name="Total 5 4 2 3" xfId="9103" xr:uid="{B838834A-B801-4433-A309-1D8E3BFF956F}"/>
    <cellStyle name="Total 5 4 2 3 2" xfId="24211" xr:uid="{CB1B9185-02B1-461D-BC23-41E25E04918F}"/>
    <cellStyle name="Total 5 4 2 4" xfId="8240" xr:uid="{8567324C-1D60-4E47-B9DB-D48F629C2AA3}"/>
    <cellStyle name="Total 5 4 2 4 2" xfId="23348" xr:uid="{BC1B0A61-0914-4348-8628-6F688FECF671}"/>
    <cellStyle name="Total 5 4 2 5" xfId="15889" xr:uid="{3A264DDE-A973-42B3-9C6F-3AF131D6EB5D}"/>
    <cellStyle name="Total 5 4 2 5 2" xfId="30997" xr:uid="{3E9FE1A0-DE6B-434D-83B6-E7CFC13CE38B}"/>
    <cellStyle name="Total 5 4 2 6" xfId="17744" xr:uid="{2A205B0E-75C7-44E5-AB9D-4B8053DA2DCA}"/>
    <cellStyle name="Total 5 4 3" xfId="2901" xr:uid="{6B9E9FDE-65AB-4C95-99D5-5C0781A6237E}"/>
    <cellStyle name="Total 5 4 3 2" xfId="5538" xr:uid="{6C59841F-969D-4245-82CD-EDE9A5D4A726}"/>
    <cellStyle name="Total 5 4 3 2 2" xfId="11849" xr:uid="{4AE539A3-A1BD-4805-97E5-040E942FBD77}"/>
    <cellStyle name="Total 5 4 3 2 2 2" xfId="26957" xr:uid="{17ACE2A1-2718-4153-80B1-22A293E8328E}"/>
    <cellStyle name="Total 5 4 3 2 3" xfId="8256" xr:uid="{146FCFD8-AF6B-46D1-9993-940A3C863725}"/>
    <cellStyle name="Total 5 4 3 2 3 2" xfId="23364" xr:uid="{11C36DC9-3F22-47A7-AA05-CEBAADF148C2}"/>
    <cellStyle name="Total 5 4 3 2 4" xfId="20646" xr:uid="{78417D60-A8E9-4258-941B-7D4EBA04CA8E}"/>
    <cellStyle name="Total 5 4 3 3" xfId="11254" xr:uid="{88B349E6-AD3D-4405-8A8C-1011C9582D9F}"/>
    <cellStyle name="Total 5 4 3 3 2" xfId="26362" xr:uid="{8D5618F6-BA6E-4FCC-9E03-CED8FD9E74F2}"/>
    <cellStyle name="Total 5 4 3 4" xfId="18009" xr:uid="{4C48F05A-D808-4C1A-98E3-AF1BE9F629E2}"/>
    <cellStyle name="Total 5 4 4" xfId="3204" xr:uid="{8CCCD6CB-31F4-4649-AB56-BF922E915517}"/>
    <cellStyle name="Total 5 4 4 2" xfId="5841" xr:uid="{3E6EEE62-30A7-4D06-909B-3544C5F8B1AB}"/>
    <cellStyle name="Total 5 4 4 2 2" xfId="12152" xr:uid="{8CE06EE8-A559-4E7A-A6C2-51DD5396B4B9}"/>
    <cellStyle name="Total 5 4 4 2 2 2" xfId="27260" xr:uid="{3AC144A4-CCD5-4E91-93A0-E6E721EE4C40}"/>
    <cellStyle name="Total 5 4 4 2 3" xfId="7638" xr:uid="{E8BAF84B-81CE-4D00-93AF-1DC569FA3519}"/>
    <cellStyle name="Total 5 4 4 2 3 2" xfId="22746" xr:uid="{0D45D68A-7611-4E09-B563-ACB010332061}"/>
    <cellStyle name="Total 5 4 4 2 4" xfId="20949" xr:uid="{A7825B93-FAC9-40A5-805E-9165A34A5D65}"/>
    <cellStyle name="Total 5 4 4 3" xfId="9586" xr:uid="{B887B460-48B6-42BD-951C-6081EA57D09E}"/>
    <cellStyle name="Total 5 4 4 3 2" xfId="24694" xr:uid="{19C3300A-0E9F-468E-A73F-864F8D472ADC}"/>
    <cellStyle name="Total 5 4 4 4" xfId="15064" xr:uid="{9973682D-275F-42B0-935D-4148ED7D4F49}"/>
    <cellStyle name="Total 5 4 4 4 2" xfId="30172" xr:uid="{7A78AF2F-15E3-4614-A326-CA33669AAE44}"/>
    <cellStyle name="Total 5 4 4 5" xfId="18312" xr:uid="{5E1BD5E4-AF31-4405-ACCF-F721EC19ADBA}"/>
    <cellStyle name="Total 5 4 5" xfId="3530" xr:uid="{4E51B4B2-F41B-4FEB-AC98-00D4E0286388}"/>
    <cellStyle name="Total 5 4 5 2" xfId="6167" xr:uid="{D1A6FE78-CF23-410F-BE79-7160EBF853A4}"/>
    <cellStyle name="Total 5 4 5 2 2" xfId="12478" xr:uid="{0FA021B1-4C78-4B41-A410-0063F9921855}"/>
    <cellStyle name="Total 5 4 5 2 2 2" xfId="27586" xr:uid="{5DEA7BEB-50F3-489F-8C33-1E3AC367D484}"/>
    <cellStyle name="Total 5 4 5 2 3" xfId="7743" xr:uid="{1133002B-BD22-4E4E-B619-8DF883E4623C}"/>
    <cellStyle name="Total 5 4 5 2 3 2" xfId="22851" xr:uid="{E14F2D59-0CB0-4379-8E29-5F8A85A83C22}"/>
    <cellStyle name="Total 5 4 5 2 4" xfId="21275" xr:uid="{24B519F5-502B-40DF-BE49-0BDC301083DD}"/>
    <cellStyle name="Total 5 4 5 3" xfId="9912" xr:uid="{1B05174E-817F-4C7F-B11A-E0E980C1D8CC}"/>
    <cellStyle name="Total 5 4 5 3 2" xfId="25020" xr:uid="{80DDF1B5-7627-40C9-B4EA-D2D917370E57}"/>
    <cellStyle name="Total 5 4 5 4" xfId="14773" xr:uid="{78B0F2DA-2C0F-4940-8D08-DEB25C64F525}"/>
    <cellStyle name="Total 5 4 5 4 2" xfId="29881" xr:uid="{F28AF598-4A18-46D4-B2E6-5CA2339A1DD5}"/>
    <cellStyle name="Total 5 4 5 5" xfId="18638" xr:uid="{0227EDAD-DCE9-472B-A2A8-657F3FC33D52}"/>
    <cellStyle name="Total 5 4 6" xfId="3836" xr:uid="{F77A0A76-703B-434F-A440-B8D4D5D7A0B1}"/>
    <cellStyle name="Total 5 4 6 2" xfId="6473" xr:uid="{58BFA399-768B-4022-B8EE-9DFE6CF32280}"/>
    <cellStyle name="Total 5 4 6 2 2" xfId="12784" xr:uid="{F2909845-1C96-426D-BAD1-FC6D28F779A8}"/>
    <cellStyle name="Total 5 4 6 2 2 2" xfId="27892" xr:uid="{6BD70499-DD30-4623-A303-23E526CC01A4}"/>
    <cellStyle name="Total 5 4 6 2 3" xfId="16175" xr:uid="{9E16ED05-3267-4C50-B5DA-AE728A6E7F30}"/>
    <cellStyle name="Total 5 4 6 2 3 2" xfId="31283" xr:uid="{2FDE7152-C75C-4C4A-831A-4F6EBA722374}"/>
    <cellStyle name="Total 5 4 6 2 4" xfId="21581" xr:uid="{3CBB0A2E-CD54-4272-B3E1-494999AD71FF}"/>
    <cellStyle name="Total 5 4 6 3" xfId="10218" xr:uid="{A4151597-E1E1-4D73-BA3B-84578DFB2EA8}"/>
    <cellStyle name="Total 5 4 6 3 2" xfId="25326" xr:uid="{A4A002EE-63B0-43AF-ACBA-37FA1046033B}"/>
    <cellStyle name="Total 5 4 6 4" xfId="7935" xr:uid="{0A0597EA-7D35-485D-8152-C5BF457C31C0}"/>
    <cellStyle name="Total 5 4 6 4 2" xfId="23043" xr:uid="{C95136B1-5328-43FF-A368-68592F6AE3E4}"/>
    <cellStyle name="Total 5 4 6 5" xfId="18944" xr:uid="{68AA398F-0D38-4E85-B240-8A16DEC98CB8}"/>
    <cellStyle name="Total 5 4 7" xfId="4218" xr:uid="{816C0738-399B-4157-80F8-770E5C285D19}"/>
    <cellStyle name="Total 5 4 7 2" xfId="6855" xr:uid="{4B996532-3AEB-4D40-ABD8-F5F8C8FA08C3}"/>
    <cellStyle name="Total 5 4 7 2 2" xfId="13166" xr:uid="{E989DD98-7D79-4B54-9A6D-BA6BD29F9C13}"/>
    <cellStyle name="Total 5 4 7 2 2 2" xfId="28274" xr:uid="{310AA997-7F25-4A5F-9E02-CE857F4DFA57}"/>
    <cellStyle name="Total 5 4 7 2 3" xfId="16835" xr:uid="{48FAFC78-2145-4330-A589-21F7C58E29EC}"/>
    <cellStyle name="Total 5 4 7 2 3 2" xfId="31943" xr:uid="{91F85642-4583-4F47-8D27-FAADBF0A9015}"/>
    <cellStyle name="Total 5 4 7 2 4" xfId="21963" xr:uid="{839F16C0-71B4-462E-9940-27CFA905C852}"/>
    <cellStyle name="Total 5 4 7 3" xfId="10600" xr:uid="{EEC03DED-2DE8-4F22-A18B-6FE910D17172}"/>
    <cellStyle name="Total 5 4 7 3 2" xfId="25708" xr:uid="{324836FE-CE47-4FF5-A17D-C02040FA8000}"/>
    <cellStyle name="Total 5 4 7 4" xfId="14894" xr:uid="{566D1E9B-20AC-4403-AF8D-310E9B81DD57}"/>
    <cellStyle name="Total 5 4 7 4 2" xfId="30002" xr:uid="{A55EE1BD-1BC7-429A-9F91-B3D8B9FE6EE9}"/>
    <cellStyle name="Total 5 4 7 5" xfId="19326" xr:uid="{AFDC58B2-56B9-4522-B044-B824CD382223}"/>
    <cellStyle name="Total 5 4 8" xfId="4783" xr:uid="{BD521EA2-1341-4A81-8392-56FD99C03BC0}"/>
    <cellStyle name="Total 5 4 8 2" xfId="11165" xr:uid="{C7546EAE-B368-4E9F-9939-AFEE593F5DC2}"/>
    <cellStyle name="Total 5 4 8 2 2" xfId="26273" xr:uid="{C8F2EC8C-6E1B-4ED5-BA89-B483CBE443DA}"/>
    <cellStyle name="Total 5 4 8 3" xfId="13818" xr:uid="{3523B535-A668-48AA-9050-447EE2EBB4DE}"/>
    <cellStyle name="Total 5 4 8 3 2" xfId="28926" xr:uid="{7695072A-1B35-4783-8F0A-B74D0A426405}"/>
    <cellStyle name="Total 5 4 8 4" xfId="19891" xr:uid="{14708F77-991B-4AFC-9F0D-2405AA5798B9}"/>
    <cellStyle name="Total 5 4 9" xfId="8644" xr:uid="{60255274-B63B-43FF-A09D-67248DF889D4}"/>
    <cellStyle name="Total 5 4 9 2" xfId="23752" xr:uid="{B8BD1778-DF57-435D-8393-A73A8342A1CE}"/>
    <cellStyle name="Total 5 5" xfId="2161" xr:uid="{719370C0-A308-475B-8466-8C2CF72664B1}"/>
    <cellStyle name="Total 5 5 10" xfId="15991" xr:uid="{6E9584B4-E5C9-48D7-8F4B-EF0EFE69B11F}"/>
    <cellStyle name="Total 5 5 10 2" xfId="31099" xr:uid="{462DD13F-83E6-4900-9115-0FD684A70056}"/>
    <cellStyle name="Total 5 5 11" xfId="17386" xr:uid="{6631B6C7-01E3-4356-8D82-D3FC44EF7EC1}"/>
    <cellStyle name="Total 5 5 2" xfId="2916" xr:uid="{C7392066-07DD-4DFA-8330-BC3033E4DCE7}"/>
    <cellStyle name="Total 5 5 2 2" xfId="5553" xr:uid="{8CF0E202-28F4-4698-82AD-70D324AD3B64}"/>
    <cellStyle name="Total 5 5 2 2 2" xfId="11864" xr:uid="{EE40C680-9297-4700-9C10-B9A60C159846}"/>
    <cellStyle name="Total 5 5 2 2 2 2" xfId="26972" xr:uid="{10AABBE1-C2C8-4A91-9808-ADFB81375BCE}"/>
    <cellStyle name="Total 5 5 2 2 3" xfId="14344" xr:uid="{468AE920-9A17-4B30-92AE-38B2651055EC}"/>
    <cellStyle name="Total 5 5 2 2 3 2" xfId="29452" xr:uid="{8E9882F0-E61C-44F8-A856-A05209AA6642}"/>
    <cellStyle name="Total 5 5 2 2 4" xfId="20661" xr:uid="{52A80F94-6975-487F-A225-E4E3B1904C34}"/>
    <cellStyle name="Total 5 5 2 3" xfId="7728" xr:uid="{88037BBB-1997-4DD3-AA8B-8B9E89E865B9}"/>
    <cellStyle name="Total 5 5 2 3 2" xfId="22836" xr:uid="{E52941AE-90B4-4A82-9370-A9A7850ACCC9}"/>
    <cellStyle name="Total 5 5 2 4" xfId="18024" xr:uid="{97795AEA-9370-4E71-8649-7D996F0526A9}"/>
    <cellStyle name="Total 5 5 3" xfId="3219" xr:uid="{F20567CB-5280-4243-8107-03852F1309B3}"/>
    <cellStyle name="Total 5 5 3 2" xfId="5856" xr:uid="{A020CF3A-66A0-44E0-A6CB-E1AF0C1CBD72}"/>
    <cellStyle name="Total 5 5 3 2 2" xfId="12167" xr:uid="{DFDD4D32-DDC3-4622-8F57-AFBE5A1284A4}"/>
    <cellStyle name="Total 5 5 3 2 2 2" xfId="27275" xr:uid="{9B7B5412-E888-462E-AEE3-7D9370AE1F08}"/>
    <cellStyle name="Total 5 5 3 2 3" xfId="7945" xr:uid="{3BF4BBC0-A785-47C3-9C89-8A7D9F7A3316}"/>
    <cellStyle name="Total 5 5 3 2 3 2" xfId="23053" xr:uid="{100D9AC6-DCEF-440A-BB6D-C4613D02F70B}"/>
    <cellStyle name="Total 5 5 3 2 4" xfId="20964" xr:uid="{B3741B6D-F994-4C21-8F04-B7929DF748C8}"/>
    <cellStyle name="Total 5 5 3 3" xfId="9601" xr:uid="{06BAF106-64C6-4987-88E6-3C606F1AB299}"/>
    <cellStyle name="Total 5 5 3 3 2" xfId="24709" xr:uid="{EFAEB7FC-253A-4562-9E47-9A25083918ED}"/>
    <cellStyle name="Total 5 5 3 4" xfId="13753" xr:uid="{0153E1B2-F67D-4F6D-8D39-0372EC6EFF3B}"/>
    <cellStyle name="Total 5 5 3 4 2" xfId="28861" xr:uid="{BD48A38B-CC50-45C4-A3F2-3B330C0E7296}"/>
    <cellStyle name="Total 5 5 3 5" xfId="18327" xr:uid="{47C64ED7-38AC-4E49-8422-A4FB157171C8}"/>
    <cellStyle name="Total 5 5 4" xfId="3545" xr:uid="{3BD6C316-E8EF-4390-BA3F-C40C0BA5C95C}"/>
    <cellStyle name="Total 5 5 4 2" xfId="6182" xr:uid="{68FD46D4-BD94-45CC-BE40-B062C41E0AE1}"/>
    <cellStyle name="Total 5 5 4 2 2" xfId="12493" xr:uid="{254D46F3-FAF7-496E-861E-7BEBEF6892EC}"/>
    <cellStyle name="Total 5 5 4 2 2 2" xfId="27601" xr:uid="{15BCDFEA-F150-41AF-8266-B7C64A911FBD}"/>
    <cellStyle name="Total 5 5 4 2 3" xfId="13630" xr:uid="{30A61918-7113-4454-A903-DA5E90E3739D}"/>
    <cellStyle name="Total 5 5 4 2 3 2" xfId="28738" xr:uid="{044A105B-04E9-4496-9C50-A83FCE9395C4}"/>
    <cellStyle name="Total 5 5 4 2 4" xfId="21290" xr:uid="{E32C9DBA-B831-492C-9F67-DCF031C67567}"/>
    <cellStyle name="Total 5 5 4 3" xfId="9927" xr:uid="{83C8E28C-0891-4A52-A6AB-3543DBDFE8CF}"/>
    <cellStyle name="Total 5 5 4 3 2" xfId="25035" xr:uid="{3A326663-C2E0-4312-A1C1-4ABC7D573907}"/>
    <cellStyle name="Total 5 5 4 4" xfId="7763" xr:uid="{B139AFBE-3E10-4213-A187-97111ED5BA4F}"/>
    <cellStyle name="Total 5 5 4 4 2" xfId="22871" xr:uid="{0CCAAA7D-1D2A-4FD9-84C5-63E9CD29E7A2}"/>
    <cellStyle name="Total 5 5 4 5" xfId="18653" xr:uid="{987D13C9-69C8-4271-A5E8-DFBB07A0D734}"/>
    <cellStyle name="Total 5 5 5" xfId="3851" xr:uid="{91E276B0-B4B8-4279-91A6-03BEA192ABBE}"/>
    <cellStyle name="Total 5 5 5 2" xfId="6488" xr:uid="{84F22733-92FF-40FC-A4E5-C5F6251A4FE7}"/>
    <cellStyle name="Total 5 5 5 2 2" xfId="12799" xr:uid="{F9B7595C-9104-4D78-8722-105E7D000DFD}"/>
    <cellStyle name="Total 5 5 5 2 2 2" xfId="27907" xr:uid="{8434B604-A81B-4BA7-9F39-90B284949A35}"/>
    <cellStyle name="Total 5 5 5 2 3" xfId="8052" xr:uid="{C7822D24-A274-42E2-8E74-0ADF7FA8074A}"/>
    <cellStyle name="Total 5 5 5 2 3 2" xfId="23160" xr:uid="{25BBC944-5353-49C8-A0B9-A11A2C625695}"/>
    <cellStyle name="Total 5 5 5 2 4" xfId="21596" xr:uid="{0A5F2738-9199-4E73-92AE-1215894AA83F}"/>
    <cellStyle name="Total 5 5 5 3" xfId="10233" xr:uid="{00585463-2352-432A-904B-A7527EDF1D38}"/>
    <cellStyle name="Total 5 5 5 3 2" xfId="25341" xr:uid="{FDB0A3EF-181D-4D2F-B673-11F9728C2DD0}"/>
    <cellStyle name="Total 5 5 5 4" xfId="14060" xr:uid="{AB04061B-10C0-4908-ADDF-09307CDD0EBA}"/>
    <cellStyle name="Total 5 5 5 4 2" xfId="29168" xr:uid="{E7DB39AD-9C90-4D1A-BE7B-0F74D653A30D}"/>
    <cellStyle name="Total 5 5 5 5" xfId="18959" xr:uid="{4FDCCC45-FBEE-40B2-9C8A-5DFA1108EF9D}"/>
    <cellStyle name="Total 5 5 6" xfId="4233" xr:uid="{EA063A08-6B0B-4FC6-9F99-DE8AFB00640F}"/>
    <cellStyle name="Total 5 5 6 2" xfId="6870" xr:uid="{8AE4AF2E-9F84-40BB-AB0A-3F3AA5F806AD}"/>
    <cellStyle name="Total 5 5 6 2 2" xfId="13181" xr:uid="{6F3C630C-5FE1-437A-BB21-E555774424B0}"/>
    <cellStyle name="Total 5 5 6 2 2 2" xfId="28289" xr:uid="{A9E4F8F4-780E-4C21-9F22-F593CAC2359F}"/>
    <cellStyle name="Total 5 5 6 2 3" xfId="16850" xr:uid="{201365C6-7B32-4DDE-8039-5030E85E835D}"/>
    <cellStyle name="Total 5 5 6 2 3 2" xfId="31958" xr:uid="{F77B8BB4-CDDA-4844-9BB3-777E2B5804EC}"/>
    <cellStyle name="Total 5 5 6 2 4" xfId="21978" xr:uid="{17DDD452-5FB0-4DE9-9625-27224EECE44A}"/>
    <cellStyle name="Total 5 5 6 3" xfId="10615" xr:uid="{AC1BE623-F73B-4A28-96CE-2A74B215A234}"/>
    <cellStyle name="Total 5 5 6 3 2" xfId="25723" xr:uid="{044AB7CA-1D10-48DE-88B0-615F2AA742AE}"/>
    <cellStyle name="Total 5 5 6 4" xfId="7308" xr:uid="{238F9371-BFD3-4B4C-B77A-9E1F586218BA}"/>
    <cellStyle name="Total 5 5 6 4 2" xfId="22416" xr:uid="{650C0293-8EF0-4C25-B17F-F7919D050142}"/>
    <cellStyle name="Total 5 5 6 5" xfId="19341" xr:uid="{22C124C1-646F-47B9-A7EB-51BC66AD5797}"/>
    <cellStyle name="Total 5 5 7" xfId="4798" xr:uid="{2628581B-6AD8-4EA4-8F39-99633DF8824A}"/>
    <cellStyle name="Total 5 5 7 2" xfId="11180" xr:uid="{F2A5DEE5-4D6B-4502-BA71-EFDAC804324E}"/>
    <cellStyle name="Total 5 5 7 2 2" xfId="26288" xr:uid="{22190A9C-0F64-4782-B47C-E649F45CCC42}"/>
    <cellStyle name="Total 5 5 7 3" xfId="8171" xr:uid="{FB835921-1DFF-443E-A4E3-6375AF399221}"/>
    <cellStyle name="Total 5 5 7 3 2" xfId="23279" xr:uid="{C73CE9DC-B875-47A1-ACE5-47DC05241899}"/>
    <cellStyle name="Total 5 5 7 4" xfId="19906" xr:uid="{9464A3F4-725B-4B47-976E-8C1F637C7A5F}"/>
    <cellStyle name="Total 5 5 8" xfId="8659" xr:uid="{7151CDAD-BA14-4D2C-8DC3-F2E4445E59D2}"/>
    <cellStyle name="Total 5 5 8 2" xfId="23767" xr:uid="{565585D0-7E99-4C49-9427-6F3B8C59F204}"/>
    <cellStyle name="Total 5 5 9" xfId="7716" xr:uid="{496839C9-446C-437A-9044-6B0763A0354B}"/>
    <cellStyle name="Total 5 5 9 2" xfId="22824" xr:uid="{B807D5A1-B67A-4979-B5C0-22C5937E0264}"/>
    <cellStyle name="Total 6" xfId="1785" xr:uid="{00000000-0005-0000-0000-0000F9060000}"/>
    <cellStyle name="Total 6 2" xfId="1956" xr:uid="{CBEBFC01-9232-49AE-BC27-1DC46355DBFA}"/>
    <cellStyle name="Total 6 2 10" xfId="8457" xr:uid="{C39933CB-ADD3-4502-858E-E2EF2C24BFC8}"/>
    <cellStyle name="Total 6 2 10 2" xfId="23565" xr:uid="{769E6034-6533-4F99-8ADC-2F1EE81E1D8D}"/>
    <cellStyle name="Total 6 2 11" xfId="15397" xr:uid="{4B1D5F19-3CF1-4610-8A4A-E32A3CD50DE2}"/>
    <cellStyle name="Total 6 2 11 2" xfId="30505" xr:uid="{138F3596-7218-4111-9855-012555E70639}"/>
    <cellStyle name="Total 6 2 12" xfId="13728" xr:uid="{53244818-7318-4968-B92E-78EE83769BBE}"/>
    <cellStyle name="Total 6 2 12 2" xfId="28836" xr:uid="{D295A450-A3D7-4A3E-B643-B0C30E77DBD8}"/>
    <cellStyle name="Total 6 2 13" xfId="17181" xr:uid="{EFFE823E-513B-4365-BFDC-DA8C6D07E7D3}"/>
    <cellStyle name="Total 6 2 2" xfId="2516" xr:uid="{B6878DB1-1956-4CB6-B89E-1C426FBEFB5C}"/>
    <cellStyle name="Total 6 2 2 2" xfId="5153" xr:uid="{7D88D134-9522-48A9-8650-BAD0C573CE3A}"/>
    <cellStyle name="Total 6 2 2 2 2" xfId="11517" xr:uid="{9BD71BD0-6C74-41B9-8FB9-94E80D5DDDC1}"/>
    <cellStyle name="Total 6 2 2 2 2 2" xfId="26625" xr:uid="{1DF393CD-D742-47D1-A2C8-EE1790538216}"/>
    <cellStyle name="Total 6 2 2 2 3" xfId="13674" xr:uid="{2D6BFE54-3259-4575-8CB8-2D6CF37EF1F6}"/>
    <cellStyle name="Total 6 2 2 2 3 2" xfId="28782" xr:uid="{73F75D9F-E27E-4F45-AF5A-3D715C8C2E61}"/>
    <cellStyle name="Total 6 2 2 2 4" xfId="20261" xr:uid="{2E8EE48B-2082-4067-BC85-C49D329C9C98}"/>
    <cellStyle name="Total 6 2 2 3" xfId="8983" xr:uid="{11F90358-6BD5-477B-8F72-A004506FA7C6}"/>
    <cellStyle name="Total 6 2 2 3 2" xfId="24091" xr:uid="{89ECB336-4917-4C93-8B3A-45B81556E669}"/>
    <cellStyle name="Total 6 2 3" xfId="2732" xr:uid="{49566F29-D965-4A96-83EF-5922348B5B55}"/>
    <cellStyle name="Total 6 2 3 2" xfId="5369" xr:uid="{CF889F37-5760-4D53-BF5D-2A9DED6A37EF}"/>
    <cellStyle name="Total 6 2 3 2 2" xfId="11718" xr:uid="{6AB85EB2-DE32-4C6D-809C-FB30BA882E4E}"/>
    <cellStyle name="Total 6 2 3 2 2 2" xfId="26826" xr:uid="{E5D5CD79-DF00-4200-A806-2AD0F7DC9A65}"/>
    <cellStyle name="Total 6 2 3 2 3" xfId="14305" xr:uid="{EF4BE224-D914-495F-BD6E-4D803EBCD31A}"/>
    <cellStyle name="Total 6 2 3 2 3 2" xfId="29413" xr:uid="{8DEE73E3-7BB8-4198-BD0E-E38A5ED0C88D}"/>
    <cellStyle name="Total 6 2 3 2 4" xfId="20477" xr:uid="{6AE168A0-F144-4848-A461-619FF6A7C4CF}"/>
    <cellStyle name="Total 6 2 3 3" xfId="8732" xr:uid="{33393CE0-4E71-4FC8-A5C8-B2740E33EDCB}"/>
    <cellStyle name="Total 6 2 3 3 2" xfId="23840" xr:uid="{F5DE0F55-ACD8-4246-A4F8-19BC1640DEA5}"/>
    <cellStyle name="Total 6 2 3 4" xfId="17840" xr:uid="{2CAAFC1D-CAEF-4706-914A-F18ADCF2C4DB}"/>
    <cellStyle name="Total 6 2 4" xfId="3035" xr:uid="{F93A683B-9032-4FF7-8482-47EC60ECF2C6}"/>
    <cellStyle name="Total 6 2 4 2" xfId="5672" xr:uid="{9A6648E7-EDF8-4D88-A4CF-CF1A0936BE86}"/>
    <cellStyle name="Total 6 2 4 2 2" xfId="11983" xr:uid="{12BD85B9-965B-4D82-8CE3-38A41914BF85}"/>
    <cellStyle name="Total 6 2 4 2 2 2" xfId="27091" xr:uid="{A19DB088-EA68-4A5F-B55D-C661CB039F85}"/>
    <cellStyle name="Total 6 2 4 2 3" xfId="15932" xr:uid="{D1458EFB-13BC-421D-9CC1-C28F2BA626BF}"/>
    <cellStyle name="Total 6 2 4 2 3 2" xfId="31040" xr:uid="{AD4B175B-505C-454C-9E4F-934927FC52FB}"/>
    <cellStyle name="Total 6 2 4 2 4" xfId="20780" xr:uid="{C6FF0A5A-557D-4128-856F-5959E19F839C}"/>
    <cellStyle name="Total 6 2 4 3" xfId="9417" xr:uid="{98C02F7D-D5B3-4845-9483-C0770BD3EC48}"/>
    <cellStyle name="Total 6 2 4 3 2" xfId="24525" xr:uid="{00431497-BEF6-4F83-8B4D-17DF121ECD1D}"/>
    <cellStyle name="Total 6 2 4 4" xfId="13520" xr:uid="{FDCAACD7-BFE1-49C5-A510-7CFE920D4B13}"/>
    <cellStyle name="Total 6 2 4 4 2" xfId="28628" xr:uid="{3E2C85CB-C723-4EDD-8884-687C2C586424}"/>
    <cellStyle name="Total 6 2 4 5" xfId="18143" xr:uid="{10FC884B-B5A9-4C0F-BAC5-4442173BB1F2}"/>
    <cellStyle name="Total 6 2 5" xfId="3361" xr:uid="{87682612-1154-4745-81F0-668A5B5708A4}"/>
    <cellStyle name="Total 6 2 5 2" xfId="5998" xr:uid="{BA3AD95B-466C-44D3-A37E-B4AD62A091E1}"/>
    <cellStyle name="Total 6 2 5 2 2" xfId="12309" xr:uid="{01805268-13E2-4A57-BE1B-42A4428BEED9}"/>
    <cellStyle name="Total 6 2 5 2 2 2" xfId="27417" xr:uid="{FD759BF8-C166-4F52-8C89-D5ACF7867D28}"/>
    <cellStyle name="Total 6 2 5 2 3" xfId="14774" xr:uid="{47046ABF-9368-4DE8-9434-36070F67C6FC}"/>
    <cellStyle name="Total 6 2 5 2 3 2" xfId="29882" xr:uid="{5D69D80D-BCFD-460D-A736-1D448EE43D90}"/>
    <cellStyle name="Total 6 2 5 2 4" xfId="21106" xr:uid="{9B180B0A-CF44-47D2-BA4E-2FDAED52304D}"/>
    <cellStyle name="Total 6 2 5 3" xfId="9743" xr:uid="{2620A5E7-C89F-4C15-971E-2031E4271B8F}"/>
    <cellStyle name="Total 6 2 5 3 2" xfId="24851" xr:uid="{0CD908F2-6F48-4539-A422-894B630465C0}"/>
    <cellStyle name="Total 6 2 5 4" xfId="13518" xr:uid="{0DA66523-8713-4E4A-825A-09ACA76A4A4F}"/>
    <cellStyle name="Total 6 2 5 4 2" xfId="28626" xr:uid="{0BD7C535-ABAC-4720-8EE9-EBF975479DB6}"/>
    <cellStyle name="Total 6 2 5 5" xfId="18469" xr:uid="{F76F4B88-6ACA-46A6-80E4-11F6588D169B}"/>
    <cellStyle name="Total 6 2 6" xfId="3667" xr:uid="{2211D687-38DA-42F7-B477-1F845EF2232F}"/>
    <cellStyle name="Total 6 2 6 2" xfId="6304" xr:uid="{03CDFF1C-3514-43A7-BAB5-D21CD42E91F1}"/>
    <cellStyle name="Total 6 2 6 2 2" xfId="12615" xr:uid="{CBF4610E-5ED4-46E8-A8AF-1B8EAE956C69}"/>
    <cellStyle name="Total 6 2 6 2 2 2" xfId="27723" xr:uid="{E239D4B3-156C-4117-B5DE-F5433599A9F6}"/>
    <cellStyle name="Total 6 2 6 2 3" xfId="13827" xr:uid="{D6DA0273-8980-42B1-9E2B-771BCFB6D765}"/>
    <cellStyle name="Total 6 2 6 2 3 2" xfId="28935" xr:uid="{84769E40-DA4C-448C-AC15-1C826FA4CD75}"/>
    <cellStyle name="Total 6 2 6 2 4" xfId="21412" xr:uid="{B0FE2718-39B3-42CD-8CF4-E865BF862194}"/>
    <cellStyle name="Total 6 2 6 3" xfId="10049" xr:uid="{F6B4C441-AC69-44BB-92B9-ADFA4AE9FA14}"/>
    <cellStyle name="Total 6 2 6 3 2" xfId="25157" xr:uid="{03363B7C-CADD-497D-A264-52B58A900842}"/>
    <cellStyle name="Total 6 2 6 4" xfId="15675" xr:uid="{6F24E57E-ABBE-4B65-BCFE-435646F3AC32}"/>
    <cellStyle name="Total 6 2 6 4 2" xfId="30783" xr:uid="{AFF81A23-7F0E-48FD-BF78-ADCE22A254B3}"/>
    <cellStyle name="Total 6 2 6 5" xfId="18775" xr:uid="{4122DC50-310A-444C-BC3F-18EECC04A464}"/>
    <cellStyle name="Total 6 2 7" xfId="4028" xr:uid="{C004E7AC-D555-4C43-986F-794354520BC4}"/>
    <cellStyle name="Total 6 2 7 2" xfId="6665" xr:uid="{DC7FF51E-FC75-4664-A7E0-0F4760E62F41}"/>
    <cellStyle name="Total 6 2 7 2 2" xfId="12976" xr:uid="{DCFF2643-532A-4839-AD72-196DAB87B2B5}"/>
    <cellStyle name="Total 6 2 7 2 2 2" xfId="28084" xr:uid="{D5AA180E-6022-467D-A155-0E036A225E80}"/>
    <cellStyle name="Total 6 2 7 2 3" xfId="16666" xr:uid="{9E83D245-A45C-41D9-AAEF-E2029B1E355D}"/>
    <cellStyle name="Total 6 2 7 2 3 2" xfId="31774" xr:uid="{6637FE9E-9112-4E72-8679-7588AE8BCF56}"/>
    <cellStyle name="Total 6 2 7 2 4" xfId="21773" xr:uid="{8AEC4982-39E6-4101-823A-752D64F749E9}"/>
    <cellStyle name="Total 6 2 7 3" xfId="10410" xr:uid="{BAD86896-39F3-4993-8801-E2087EA8A060}"/>
    <cellStyle name="Total 6 2 7 3 2" xfId="25518" xr:uid="{719CBE20-A899-471D-B6B8-8691506CEA24}"/>
    <cellStyle name="Total 6 2 7 4" xfId="8726" xr:uid="{5B3F4C80-E69D-41C2-812B-170DCB8B2DB2}"/>
    <cellStyle name="Total 6 2 7 4 2" xfId="23834" xr:uid="{95502F3B-90F6-4532-8381-F58658C5C033}"/>
    <cellStyle name="Total 6 2 7 5" xfId="19136" xr:uid="{FBD39984-B17F-4BD9-875D-2DDF72DA12E2}"/>
    <cellStyle name="Total 6 2 8" xfId="4341" xr:uid="{4011619C-4570-4040-B6FE-21FC7D359590}"/>
    <cellStyle name="Total 6 2 8 2" xfId="6978" xr:uid="{C3BE50C6-AAE1-4E24-98BF-67738CE506CD}"/>
    <cellStyle name="Total 6 2 8 2 2" xfId="13289" xr:uid="{18E9FA2A-E6D9-4C38-9395-14EF6035A3EB}"/>
    <cellStyle name="Total 6 2 8 2 2 2" xfId="28397" xr:uid="{83FA5FF0-4984-4E73-A181-9AB5CE6F0DD6}"/>
    <cellStyle name="Total 6 2 8 2 3" xfId="16953" xr:uid="{39D2AEE6-64C6-4ACA-B410-C4D4A80ACA08}"/>
    <cellStyle name="Total 6 2 8 2 3 2" xfId="32061" xr:uid="{F37C1428-3D11-40D9-86B8-31D9ABBF9B5B}"/>
    <cellStyle name="Total 6 2 8 2 4" xfId="22086" xr:uid="{A3C0F917-C0FC-4758-A89C-EE21AC9D9745}"/>
    <cellStyle name="Total 6 2 8 3" xfId="10723" xr:uid="{D8DF5497-7BE0-4328-AAE3-35C3072E90BA}"/>
    <cellStyle name="Total 6 2 8 3 2" xfId="25831" xr:uid="{B1C6E186-BC1B-4F86-9A49-888942C89750}"/>
    <cellStyle name="Total 6 2 8 4" xfId="9277" xr:uid="{C0636A1E-1058-45B4-9CDB-84852381A9DE}"/>
    <cellStyle name="Total 6 2 8 4 2" xfId="24385" xr:uid="{BF29DB0C-65ED-43AF-9996-5E530ACBC15A}"/>
    <cellStyle name="Total 6 2 8 5" xfId="19449" xr:uid="{98642C66-027B-4920-B1AF-C82D7D065D93}"/>
    <cellStyle name="Total 6 2 9" xfId="4593" xr:uid="{220F5C59-E01A-4D68-9140-5AE047D50ED9}"/>
    <cellStyle name="Total 6 2 9 2" xfId="10975" xr:uid="{4E32F9AB-4B8B-4901-A511-58E43F9B6C7C}"/>
    <cellStyle name="Total 6 2 9 2 2" xfId="26083" xr:uid="{F3865B3A-F997-4AEF-A74B-EDF87F215DF1}"/>
    <cellStyle name="Total 6 2 9 3" xfId="14976" xr:uid="{95E0ABE2-020B-482C-8BBA-4E7816908005}"/>
    <cellStyle name="Total 6 2 9 3 2" xfId="30084" xr:uid="{95C645E7-9D5B-4D57-A89D-6E03FE1DB986}"/>
    <cellStyle name="Total 6 2 9 4" xfId="19701" xr:uid="{45CFE9D7-A05E-48A7-A271-DE9BCF578B48}"/>
    <cellStyle name="Total 6 3" xfId="1985" xr:uid="{116EC7F0-550A-4848-9248-DB892DBB4D3E}"/>
    <cellStyle name="Total 6 3 10" xfId="8483" xr:uid="{35C39C17-573E-4467-BB61-809163C7BCE5}"/>
    <cellStyle name="Total 6 3 10 2" xfId="23591" xr:uid="{7A87D45B-3A0A-4E86-9909-0DFD8789A930}"/>
    <cellStyle name="Total 6 3 11" xfId="9219" xr:uid="{57781D93-6559-47CE-A577-9201B365744C}"/>
    <cellStyle name="Total 6 3 11 2" xfId="24327" xr:uid="{22CA3422-8961-479C-B456-FBDC5ED5BD91}"/>
    <cellStyle name="Total 6 3 12" xfId="14389" xr:uid="{8022936B-EE9B-42AA-9837-B575EBF8D1C8}"/>
    <cellStyle name="Total 6 3 12 2" xfId="29497" xr:uid="{8AD3E89B-3D4C-4BE4-844C-450228BB3C57}"/>
    <cellStyle name="Total 6 3 13" xfId="17210" xr:uid="{8F3AFD53-F680-4069-960F-D1686925A63C}"/>
    <cellStyle name="Total 6 3 2" xfId="2545" xr:uid="{139F3A2F-DB61-4D67-8035-D4FEB6560DCF}"/>
    <cellStyle name="Total 6 3 2 2" xfId="5182" xr:uid="{C529ADBF-8C3C-411D-9C00-6759FF7747F4}"/>
    <cellStyle name="Total 6 3 2 2 2" xfId="11546" xr:uid="{5BCB4570-6DF5-490F-9F23-76194363F428}"/>
    <cellStyle name="Total 6 3 2 2 2 2" xfId="26654" xr:uid="{DF306B50-57E1-43D0-9FAB-20D72234ED22}"/>
    <cellStyle name="Total 6 3 2 2 3" xfId="14170" xr:uid="{4D34C7E3-92B9-49BF-AAF2-F2487FAF401B}"/>
    <cellStyle name="Total 6 3 2 2 3 2" xfId="29278" xr:uid="{9F52E5B5-E3F5-45D9-B1D8-A3F4E77EEC41}"/>
    <cellStyle name="Total 6 3 2 2 4" xfId="20290" xr:uid="{DB3C7965-97E5-4F1C-8985-C070F9FFF2AD}"/>
    <cellStyle name="Total 6 3 2 3" xfId="9012" xr:uid="{A9539FCD-6CAF-4641-9B72-826608988233}"/>
    <cellStyle name="Total 6 3 2 3 2" xfId="24120" xr:uid="{1F92FCAF-8143-4E33-8317-108FB9B79345}"/>
    <cellStyle name="Total 6 3 3" xfId="2747" xr:uid="{C71DCAC9-9CFD-4D77-A2EE-EA73C8B00DEE}"/>
    <cellStyle name="Total 6 3 3 2" xfId="5384" xr:uid="{D258416B-D3C2-44CC-8FEE-0EA8CBD1A8A4}"/>
    <cellStyle name="Total 6 3 3 2 2" xfId="11733" xr:uid="{FFE2AEF5-E37B-4F94-912F-32BA6B6E1BBD}"/>
    <cellStyle name="Total 6 3 3 2 2 2" xfId="26841" xr:uid="{C2974BF5-4C37-4797-BD22-E1553E633F40}"/>
    <cellStyle name="Total 6 3 3 2 3" xfId="7606" xr:uid="{DD6A7080-A4AC-49CF-A809-7D049D560D06}"/>
    <cellStyle name="Total 6 3 3 2 3 2" xfId="22714" xr:uid="{FD26D507-FB92-4348-BF89-5CC77891F09B}"/>
    <cellStyle name="Total 6 3 3 2 4" xfId="20492" xr:uid="{4016D096-5334-44E1-8B70-9C0A1D13F1CE}"/>
    <cellStyle name="Total 6 3 3 3" xfId="9165" xr:uid="{E4729482-89AB-460C-A95D-4D4514999190}"/>
    <cellStyle name="Total 6 3 3 3 2" xfId="24273" xr:uid="{48B82B76-0918-4747-B4F4-73B35815492F}"/>
    <cellStyle name="Total 6 3 3 4" xfId="17855" xr:uid="{4757D517-0E80-40EB-96A9-3FE948ED6BAD}"/>
    <cellStyle name="Total 6 3 4" xfId="3050" xr:uid="{027A00EA-3D6B-420A-AAF9-FCFE99B00FD1}"/>
    <cellStyle name="Total 6 3 4 2" xfId="5687" xr:uid="{7EA66FDC-6E28-4C15-BE07-B9929D8194FD}"/>
    <cellStyle name="Total 6 3 4 2 2" xfId="11998" xr:uid="{93F2C1B9-79B5-4565-8633-95BB1924F1EC}"/>
    <cellStyle name="Total 6 3 4 2 2 2" xfId="27106" xr:uid="{049A3CF7-74A5-4CC2-93CC-978FD4EB7D4F}"/>
    <cellStyle name="Total 6 3 4 2 3" xfId="9293" xr:uid="{E10A18AC-0E88-47B5-A3CB-CD2801D28FA5}"/>
    <cellStyle name="Total 6 3 4 2 3 2" xfId="24401" xr:uid="{29DE9046-FECF-48FF-ACA1-21712DF5D86F}"/>
    <cellStyle name="Total 6 3 4 2 4" xfId="20795" xr:uid="{C3BBB07B-C505-4471-84AA-9E9781A22D7F}"/>
    <cellStyle name="Total 6 3 4 3" xfId="9432" xr:uid="{512C3E2F-9CC7-4443-BDEB-A0B71DC019AE}"/>
    <cellStyle name="Total 6 3 4 3 2" xfId="24540" xr:uid="{EC1EAD07-2F35-4C73-BC87-EEAF1010674F}"/>
    <cellStyle name="Total 6 3 4 4" xfId="16477" xr:uid="{43CAF3D1-A9EF-4D1E-84A9-A7D0B918E358}"/>
    <cellStyle name="Total 6 3 4 4 2" xfId="31585" xr:uid="{531C7F99-999D-4B22-9AA9-BA43E80615D8}"/>
    <cellStyle name="Total 6 3 4 5" xfId="18158" xr:uid="{291F2B57-BDB5-45E7-AE61-79A4FC5A1AF9}"/>
    <cellStyle name="Total 6 3 5" xfId="3376" xr:uid="{227C518D-927C-4C4D-963F-D3B1F7BB1931}"/>
    <cellStyle name="Total 6 3 5 2" xfId="6013" xr:uid="{8E0C8522-7093-4F63-83EC-8EF75F890B39}"/>
    <cellStyle name="Total 6 3 5 2 2" xfId="12324" xr:uid="{6B15670F-BC37-4BCB-A87D-0F402F19AD07}"/>
    <cellStyle name="Total 6 3 5 2 2 2" xfId="27432" xr:uid="{70359EDC-0053-4310-8B93-9A387DA187B2}"/>
    <cellStyle name="Total 6 3 5 2 3" xfId="8024" xr:uid="{E1423309-64BD-44AC-9600-3E199C14A118}"/>
    <cellStyle name="Total 6 3 5 2 3 2" xfId="23132" xr:uid="{59E3A7DB-B226-40DA-A374-1D88F3E1E8C0}"/>
    <cellStyle name="Total 6 3 5 2 4" xfId="21121" xr:uid="{C95732F3-C0CB-44E2-9F4C-A395F04E1152}"/>
    <cellStyle name="Total 6 3 5 3" xfId="9758" xr:uid="{55196FA9-CD31-4949-A18D-7A96D55486D7}"/>
    <cellStyle name="Total 6 3 5 3 2" xfId="24866" xr:uid="{DA5504CD-54E7-46A8-91FD-7637A43DE8AE}"/>
    <cellStyle name="Total 6 3 5 4" xfId="15363" xr:uid="{5AA3BCA2-4034-4450-B8F1-BA0F2AAA593D}"/>
    <cellStyle name="Total 6 3 5 4 2" xfId="30471" xr:uid="{41224597-732A-4524-A65F-66FF5C9CD56C}"/>
    <cellStyle name="Total 6 3 5 5" xfId="18484" xr:uid="{7D0494B1-860F-454A-8EEF-73499AB04053}"/>
    <cellStyle name="Total 6 3 6" xfId="3682" xr:uid="{07629098-9841-4805-B754-899F379653FE}"/>
    <cellStyle name="Total 6 3 6 2" xfId="6319" xr:uid="{954F862B-F6E7-4DA3-8508-E7718E863E24}"/>
    <cellStyle name="Total 6 3 6 2 2" xfId="12630" xr:uid="{4E0E50EC-F679-4E42-8EE5-92C10FBD5541}"/>
    <cellStyle name="Total 6 3 6 2 2 2" xfId="27738" xr:uid="{7343818C-71A5-4F87-914F-8FD63F17D3EB}"/>
    <cellStyle name="Total 6 3 6 2 3" xfId="7140" xr:uid="{2122DA4B-B824-466D-9193-537195172706}"/>
    <cellStyle name="Total 6 3 6 2 3 2" xfId="22248" xr:uid="{5C1D635B-5707-443E-BD9F-4A7431F90005}"/>
    <cellStyle name="Total 6 3 6 2 4" xfId="21427" xr:uid="{DB257660-B8BE-46F6-9F13-E84E02781DEB}"/>
    <cellStyle name="Total 6 3 6 3" xfId="10064" xr:uid="{34C601CE-26F8-4249-B5F1-58E6C5D52F50}"/>
    <cellStyle name="Total 6 3 6 3 2" xfId="25172" xr:uid="{9B42297A-67A8-4E02-8874-E0A100C6A113}"/>
    <cellStyle name="Total 6 3 6 4" xfId="16544" xr:uid="{2D141B25-314A-4781-9826-2A24B4D3C124}"/>
    <cellStyle name="Total 6 3 6 4 2" xfId="31652" xr:uid="{23981671-F360-4310-A073-EDB9A150CEDA}"/>
    <cellStyle name="Total 6 3 6 5" xfId="18790" xr:uid="{94D8C4C0-38DE-4DB5-918A-17BA71C2A20F}"/>
    <cellStyle name="Total 6 3 7" xfId="4057" xr:uid="{AF5BC8A1-106D-4D2E-955B-786ED9A2032D}"/>
    <cellStyle name="Total 6 3 7 2" xfId="6694" xr:uid="{125D277F-AC76-408C-92C1-300856F6D875}"/>
    <cellStyle name="Total 6 3 7 2 2" xfId="13005" xr:uid="{2B7BDABE-9701-4971-B487-28B3F94B4D01}"/>
    <cellStyle name="Total 6 3 7 2 2 2" xfId="28113" xr:uid="{DCDCF15D-D1E1-4A6A-81FA-EF90FC3E5FFB}"/>
    <cellStyle name="Total 6 3 7 2 3" xfId="16681" xr:uid="{05C621D8-1ACF-4783-AB24-58597C3B10CD}"/>
    <cellStyle name="Total 6 3 7 2 3 2" xfId="31789" xr:uid="{51B4E769-FBF0-4729-8A69-9A972BA2229E}"/>
    <cellStyle name="Total 6 3 7 2 4" xfId="21802" xr:uid="{B46C1AFE-A450-404B-98F1-D5994034209E}"/>
    <cellStyle name="Total 6 3 7 3" xfId="10439" xr:uid="{A9406964-D34B-4B2A-A453-4F6D2276876A}"/>
    <cellStyle name="Total 6 3 7 3 2" xfId="25547" xr:uid="{EC90AFBE-15A9-4276-9E0E-57E7BE42F581}"/>
    <cellStyle name="Total 6 3 7 4" xfId="15774" xr:uid="{AB0DBBE1-DD29-47FE-B101-1C1CF850F175}"/>
    <cellStyle name="Total 6 3 7 4 2" xfId="30882" xr:uid="{5F52BC8A-87CE-4320-86A1-4BF9E85F933E}"/>
    <cellStyle name="Total 6 3 7 5" xfId="19165" xr:uid="{3330A3FC-CDC0-4A11-9EBD-A7C50AD66DA4}"/>
    <cellStyle name="Total 6 3 8" xfId="4356" xr:uid="{0FC0BFC0-A355-4222-AECD-31165FF9242B}"/>
    <cellStyle name="Total 6 3 8 2" xfId="6993" xr:uid="{C39E1B4E-3876-4680-9D5C-4C9CD423A148}"/>
    <cellStyle name="Total 6 3 8 2 2" xfId="13304" xr:uid="{ACC9EC84-AD40-4545-AE6F-66F76B8E36A4}"/>
    <cellStyle name="Total 6 3 8 2 2 2" xfId="28412" xr:uid="{04965F98-4994-4B69-88ED-0DDD573B9B65}"/>
    <cellStyle name="Total 6 3 8 2 3" xfId="16968" xr:uid="{0F7E265B-4992-4C62-83E0-F9905C1EFD7D}"/>
    <cellStyle name="Total 6 3 8 2 3 2" xfId="32076" xr:uid="{862811C7-3C78-4D41-89F1-525903DBE951}"/>
    <cellStyle name="Total 6 3 8 2 4" xfId="22101" xr:uid="{CCA80119-FAF6-4014-B08A-730D91BABC08}"/>
    <cellStyle name="Total 6 3 8 3" xfId="10738" xr:uid="{688DCA69-64B7-455E-80E4-2C725706EEA2}"/>
    <cellStyle name="Total 6 3 8 3 2" xfId="25846" xr:uid="{561B1498-FD1E-4F13-98A3-D47795317CB7}"/>
    <cellStyle name="Total 6 3 8 4" xfId="14359" xr:uid="{7656CB09-707E-49A8-AF70-9796007CA73F}"/>
    <cellStyle name="Total 6 3 8 4 2" xfId="29467" xr:uid="{F37696FF-207B-4C6B-BC14-A292E6713A20}"/>
    <cellStyle name="Total 6 3 8 5" xfId="19464" xr:uid="{E31CFEA6-D24D-432E-A8DF-E5BD785DBE9F}"/>
    <cellStyle name="Total 6 3 9" xfId="4622" xr:uid="{9112B218-962C-46BF-8DBF-37750723B0AB}"/>
    <cellStyle name="Total 6 3 9 2" xfId="11004" xr:uid="{786F0F98-6AD8-46A1-9FEF-4EDD4FB842D7}"/>
    <cellStyle name="Total 6 3 9 2 2" xfId="26112" xr:uid="{601A3767-C18F-47D4-A2D4-646AB3AA26D7}"/>
    <cellStyle name="Total 6 3 9 3" xfId="16106" xr:uid="{4CF0B9FF-CD52-4269-80AE-811B344F3596}"/>
    <cellStyle name="Total 6 3 9 3 2" xfId="31214" xr:uid="{43378793-D16A-412B-915A-2B543396EDC6}"/>
    <cellStyle name="Total 6 3 9 4" xfId="19730" xr:uid="{554824A9-0618-4778-9EFA-0ED4D72C9123}"/>
    <cellStyle name="Total 6 4" xfId="2147" xr:uid="{167C46AD-09D2-4529-859C-D6CBCEF33477}"/>
    <cellStyle name="Total 6 4 10" xfId="15186" xr:uid="{1448C152-09F8-4E36-8B3F-80F46E1B04A3}"/>
    <cellStyle name="Total 6 4 10 2" xfId="30294" xr:uid="{F43AD8F5-3873-465A-9F1D-EBB1E70175B0}"/>
    <cellStyle name="Total 6 4 11" xfId="16211" xr:uid="{6F376FA6-D668-4281-AB67-652CAD82DCEF}"/>
    <cellStyle name="Total 6 4 11 2" xfId="31319" xr:uid="{2A7E8484-D419-4925-802D-597B01D6ED30}"/>
    <cellStyle name="Total 6 4 12" xfId="17372" xr:uid="{74065DDB-1CF3-4187-BD9C-5BA6B9A56865}"/>
    <cellStyle name="Total 6 4 2" xfId="2637" xr:uid="{1DA1BBCD-F01D-446F-8A81-3BE8607D7940}"/>
    <cellStyle name="Total 6 4 2 2" xfId="5274" xr:uid="{CAFFED1C-6220-45F8-B7D0-8A411BB86354}"/>
    <cellStyle name="Total 6 4 2 2 2" xfId="11638" xr:uid="{59509DCF-87F0-4FE6-BDB7-2B3E121C27B7}"/>
    <cellStyle name="Total 6 4 2 2 2 2" xfId="26746" xr:uid="{82A6BBF3-D855-47B8-95BC-B8463FC84A2E}"/>
    <cellStyle name="Total 6 4 2 2 3" xfId="15764" xr:uid="{B6987EAA-5C17-4F53-84F1-8EA911ACFB7B}"/>
    <cellStyle name="Total 6 4 2 2 3 2" xfId="30872" xr:uid="{63A88F0E-53A3-4EA7-93AD-335407C9B56D}"/>
    <cellStyle name="Total 6 4 2 2 4" xfId="20382" xr:uid="{7BF6AF80-968D-465D-A3DB-A0231395D899}"/>
    <cellStyle name="Total 6 4 2 3" xfId="9104" xr:uid="{85042B4F-4B46-4A4A-ABB1-A7262D016470}"/>
    <cellStyle name="Total 6 4 2 3 2" xfId="24212" xr:uid="{1A6A5468-A155-4163-9CEE-F3C1C33B379D}"/>
    <cellStyle name="Total 6 4 2 4" xfId="7520" xr:uid="{2891400F-850F-49E1-B434-36E8B5852E28}"/>
    <cellStyle name="Total 6 4 2 4 2" xfId="22628" xr:uid="{924126EA-34D7-44E1-BF10-DD51159E723E}"/>
    <cellStyle name="Total 6 4 2 5" xfId="13557" xr:uid="{7BEA71CA-DB9C-42B0-B282-2EA63F45AC37}"/>
    <cellStyle name="Total 6 4 2 5 2" xfId="28665" xr:uid="{AEB54533-97BF-41C8-A0D7-E8C99E9B6D68}"/>
    <cellStyle name="Total 6 4 2 6" xfId="17745" xr:uid="{AA9F7D5A-0BAF-4392-A379-1C981FB1A765}"/>
    <cellStyle name="Total 6 4 3" xfId="2902" xr:uid="{147975B3-B32D-4119-88C6-4B1812066260}"/>
    <cellStyle name="Total 6 4 3 2" xfId="5539" xr:uid="{ED9A6319-A3FC-4046-A766-7883F889D049}"/>
    <cellStyle name="Total 6 4 3 2 2" xfId="11850" xr:uid="{E20EBCE3-7C14-4DDD-9C5F-9AC85005B253}"/>
    <cellStyle name="Total 6 4 3 2 2 2" xfId="26958" xr:uid="{A914033D-C7C7-473A-9D1E-7BB9C5E6320F}"/>
    <cellStyle name="Total 6 4 3 2 3" xfId="8096" xr:uid="{8DAB6615-6FBC-4953-84F8-843576E193E2}"/>
    <cellStyle name="Total 6 4 3 2 3 2" xfId="23204" xr:uid="{B731343E-CAA9-43A9-A547-E0CF12398E83}"/>
    <cellStyle name="Total 6 4 3 2 4" xfId="20647" xr:uid="{DACC0D2B-D856-49DE-ACA1-E1A8420A0598}"/>
    <cellStyle name="Total 6 4 3 3" xfId="15748" xr:uid="{14FF0B93-E764-40E4-BAB2-3675A5168423}"/>
    <cellStyle name="Total 6 4 3 3 2" xfId="30856" xr:uid="{622013E7-4379-4DDA-A0FE-070D5BFCB668}"/>
    <cellStyle name="Total 6 4 3 4" xfId="18010" xr:uid="{5B13A3E0-0589-48D1-A9E9-88DCF67A4ECE}"/>
    <cellStyle name="Total 6 4 4" xfId="3205" xr:uid="{D2E711E5-F163-4261-9F32-89AB93F07E69}"/>
    <cellStyle name="Total 6 4 4 2" xfId="5842" xr:uid="{78BBFA3C-DF02-4171-A885-5D059618B31E}"/>
    <cellStyle name="Total 6 4 4 2 2" xfId="12153" xr:uid="{6DE7F78D-9E85-4335-A08B-E18E429F2DC7}"/>
    <cellStyle name="Total 6 4 4 2 2 2" xfId="27261" xr:uid="{143D3940-BD8C-404A-AC50-630381071945}"/>
    <cellStyle name="Total 6 4 4 2 3" xfId="13953" xr:uid="{68C54902-A6AB-4878-B2BC-B72E6D9F448F}"/>
    <cellStyle name="Total 6 4 4 2 3 2" xfId="29061" xr:uid="{9AF10F6B-646A-489F-BC2D-7BAABF6E9970}"/>
    <cellStyle name="Total 6 4 4 2 4" xfId="20950" xr:uid="{D91E3059-F350-45BE-8B65-ED866565B8E8}"/>
    <cellStyle name="Total 6 4 4 3" xfId="9587" xr:uid="{04F37DEF-D9E7-497B-B2C3-7BD51F50CE62}"/>
    <cellStyle name="Total 6 4 4 3 2" xfId="24695" xr:uid="{CF4C288C-B239-4E39-AB4E-96E8FCB6C931}"/>
    <cellStyle name="Total 6 4 4 4" xfId="11777" xr:uid="{DE5CBAAD-69E9-4D90-81C0-42141D5E8C5C}"/>
    <cellStyle name="Total 6 4 4 4 2" xfId="26885" xr:uid="{77973532-14BC-40AA-8CE8-15F795EFEACE}"/>
    <cellStyle name="Total 6 4 4 5" xfId="18313" xr:uid="{8615DA3F-AEA9-40D6-8F49-D4FA128590C1}"/>
    <cellStyle name="Total 6 4 5" xfId="3531" xr:uid="{682C91FD-6745-4F33-A04D-F147000535E1}"/>
    <cellStyle name="Total 6 4 5 2" xfId="6168" xr:uid="{76990E72-5F51-4AAB-953E-FA18DB7F7964}"/>
    <cellStyle name="Total 6 4 5 2 2" xfId="12479" xr:uid="{BE757B16-8D8F-4EFB-867C-0BCB124907CC}"/>
    <cellStyle name="Total 6 4 5 2 2 2" xfId="27587" xr:uid="{AF46EAB0-5D17-46D8-A174-AC15DF6E566E}"/>
    <cellStyle name="Total 6 4 5 2 3" xfId="16264" xr:uid="{A529DCD5-43A5-464F-87AD-FAA155C42769}"/>
    <cellStyle name="Total 6 4 5 2 3 2" xfId="31372" xr:uid="{13018F84-53A4-445E-98D1-849BC9A89242}"/>
    <cellStyle name="Total 6 4 5 2 4" xfId="21276" xr:uid="{C73DDE8F-F29B-40B7-964A-C7BAEC2D98B9}"/>
    <cellStyle name="Total 6 4 5 3" xfId="9913" xr:uid="{9FF75BD2-7374-42A2-AB63-F293C1CE4E5A}"/>
    <cellStyle name="Total 6 4 5 3 2" xfId="25021" xr:uid="{F22864C3-4654-43C9-9B19-B8BCAC7CAAA6}"/>
    <cellStyle name="Total 6 4 5 4" xfId="7052" xr:uid="{50592152-5ED2-4CAA-A2C5-4794C40035B5}"/>
    <cellStyle name="Total 6 4 5 4 2" xfId="22160" xr:uid="{02487760-EE5B-493E-A518-2E4BF1216A18}"/>
    <cellStyle name="Total 6 4 5 5" xfId="18639" xr:uid="{7A4A64FC-F192-469F-BB93-C1ACDC24F5D8}"/>
    <cellStyle name="Total 6 4 6" xfId="3837" xr:uid="{BE1A5387-FF7F-411F-8614-2BF4ADE3A06E}"/>
    <cellStyle name="Total 6 4 6 2" xfId="6474" xr:uid="{0B0F4C80-0D38-488D-A2EA-4A8C04F29064}"/>
    <cellStyle name="Total 6 4 6 2 2" xfId="12785" xr:uid="{14C20895-492C-4476-BF52-E2F5E5DE623A}"/>
    <cellStyle name="Total 6 4 6 2 2 2" xfId="27893" xr:uid="{52893D72-30AB-4AFB-95A1-E644D28044F2}"/>
    <cellStyle name="Total 6 4 6 2 3" xfId="7242" xr:uid="{5884FAA4-A2DD-418D-B1E6-E8A2760D8E3B}"/>
    <cellStyle name="Total 6 4 6 2 3 2" xfId="22350" xr:uid="{EE69A482-3D27-4A55-9541-758B65E0E80C}"/>
    <cellStyle name="Total 6 4 6 2 4" xfId="21582" xr:uid="{51547635-28C8-4752-91AC-4393F65B9ACD}"/>
    <cellStyle name="Total 6 4 6 3" xfId="10219" xr:uid="{ED5879AA-E15F-42FD-BA81-E508C0FB553F}"/>
    <cellStyle name="Total 6 4 6 3 2" xfId="25327" xr:uid="{A2CADB58-FDE7-4D9F-9A76-7D08235616B3}"/>
    <cellStyle name="Total 6 4 6 4" xfId="15793" xr:uid="{0E5D18A7-CCDF-4B8D-9B17-880FD733C9A1}"/>
    <cellStyle name="Total 6 4 6 4 2" xfId="30901" xr:uid="{C7961C04-D891-49D4-8ADC-EAC9A3D2090D}"/>
    <cellStyle name="Total 6 4 6 5" xfId="18945" xr:uid="{1B6095E3-7EDE-48F5-98D1-A710CE72B60B}"/>
    <cellStyle name="Total 6 4 7" xfId="4219" xr:uid="{54451292-F610-48B8-AAD6-025012C0DA2E}"/>
    <cellStyle name="Total 6 4 7 2" xfId="6856" xr:uid="{2AFD002E-2AAC-4CD7-8787-18A80559808C}"/>
    <cellStyle name="Total 6 4 7 2 2" xfId="13167" xr:uid="{0CC9F5E3-E34B-4AC4-A139-A0335DD8DD89}"/>
    <cellStyle name="Total 6 4 7 2 2 2" xfId="28275" xr:uid="{9431407A-2194-42ED-A339-EA54D54E9343}"/>
    <cellStyle name="Total 6 4 7 2 3" xfId="16836" xr:uid="{94F72829-671B-4E3D-91E7-51F21ED2D5CB}"/>
    <cellStyle name="Total 6 4 7 2 3 2" xfId="31944" xr:uid="{279DFEE9-035A-4673-8932-41D8CDA84756}"/>
    <cellStyle name="Total 6 4 7 2 4" xfId="21964" xr:uid="{61C77F8D-DB1E-47A1-9FFD-E02D754FCA2A}"/>
    <cellStyle name="Total 6 4 7 3" xfId="10601" xr:uid="{FD5D6E29-AF51-438D-BE1D-AAB0EFA7C11C}"/>
    <cellStyle name="Total 6 4 7 3 2" xfId="25709" xr:uid="{37940BBE-6D48-429F-A65B-5E6A52E11D81}"/>
    <cellStyle name="Total 6 4 7 4" xfId="16213" xr:uid="{0BC2712B-C859-40E7-8A8B-B37F869F081F}"/>
    <cellStyle name="Total 6 4 7 4 2" xfId="31321" xr:uid="{31541DB7-5DC5-495F-8C65-9DA2F52C3CE0}"/>
    <cellStyle name="Total 6 4 7 5" xfId="19327" xr:uid="{7324E263-77CB-41CE-B116-826DA3371B51}"/>
    <cellStyle name="Total 6 4 8" xfId="4784" xr:uid="{8BB50E22-5FF0-46AD-8C98-C0293541AFA9}"/>
    <cellStyle name="Total 6 4 8 2" xfId="11166" xr:uid="{7EEC192E-8296-44DE-A858-263FD4E44E5E}"/>
    <cellStyle name="Total 6 4 8 2 2" xfId="26274" xr:uid="{38684D82-CD9D-4674-84D9-ECF11C28F024}"/>
    <cellStyle name="Total 6 4 8 3" xfId="15530" xr:uid="{10CFA0F6-F3FD-461E-9464-E99E6D9C41A5}"/>
    <cellStyle name="Total 6 4 8 3 2" xfId="30638" xr:uid="{E2C5CB09-7565-4E71-8A6B-14197D509365}"/>
    <cellStyle name="Total 6 4 8 4" xfId="19892" xr:uid="{34B975E1-A5C4-4F38-B115-057475E585AA}"/>
    <cellStyle name="Total 6 4 9" xfId="8645" xr:uid="{0D5D370F-2E8D-4451-AA6A-95FF3E40591A}"/>
    <cellStyle name="Total 6 4 9 2" xfId="23753" xr:uid="{FBC49BF4-0280-4B9D-8600-E524F8BA7085}"/>
    <cellStyle name="Total 6 5" xfId="2162" xr:uid="{B8D41465-5983-4BCC-B4FA-FB318CA59476}"/>
    <cellStyle name="Total 6 5 10" xfId="16222" xr:uid="{6F632970-9034-4F14-A1FE-0BE8FF4B672B}"/>
    <cellStyle name="Total 6 5 10 2" xfId="31330" xr:uid="{D727D98E-70E0-4C63-A341-812CEBCF7B3C}"/>
    <cellStyle name="Total 6 5 11" xfId="17387" xr:uid="{441A75CB-6C6B-4680-B938-F4B9D17DDE76}"/>
    <cellStyle name="Total 6 5 2" xfId="2917" xr:uid="{2A0D486F-7512-44E3-BAF7-7BA2963055CF}"/>
    <cellStyle name="Total 6 5 2 2" xfId="5554" xr:uid="{EFB7C94D-5CD3-4FB8-9D89-827A2EBD3AE5}"/>
    <cellStyle name="Total 6 5 2 2 2" xfId="11865" xr:uid="{5E99BE4A-44AD-409A-BF91-31CAFD7A445B}"/>
    <cellStyle name="Total 6 5 2 2 2 2" xfId="26973" xr:uid="{2A6CEA40-367C-4F27-B13B-EBD88BB135C0}"/>
    <cellStyle name="Total 6 5 2 2 3" xfId="7473" xr:uid="{779FBE93-758D-402F-B7E3-9366BA320485}"/>
    <cellStyle name="Total 6 5 2 2 3 2" xfId="22581" xr:uid="{DD069F38-2EFF-49D8-8721-7C874A3B4437}"/>
    <cellStyle name="Total 6 5 2 2 4" xfId="20662" xr:uid="{7ABFD981-DCC7-43C0-9335-315CD4A7CF9B}"/>
    <cellStyle name="Total 6 5 2 3" xfId="15632" xr:uid="{A6F4EE83-7B6B-4F9E-86C4-780DA7AE30D0}"/>
    <cellStyle name="Total 6 5 2 3 2" xfId="30740" xr:uid="{5D0B094C-47D2-42B2-B56B-39B679A3D4F1}"/>
    <cellStyle name="Total 6 5 2 4" xfId="18025" xr:uid="{EB5485B1-5041-444E-85E6-1CCCC12AF690}"/>
    <cellStyle name="Total 6 5 3" xfId="3220" xr:uid="{86930589-CB73-4C45-BCB0-71401C568CA3}"/>
    <cellStyle name="Total 6 5 3 2" xfId="5857" xr:uid="{DEF2B49B-BF26-46D6-BED7-C7ED835316E8}"/>
    <cellStyle name="Total 6 5 3 2 2" xfId="12168" xr:uid="{E351FAEE-B89F-4A71-AC2E-606C853143EF}"/>
    <cellStyle name="Total 6 5 3 2 2 2" xfId="27276" xr:uid="{422DB725-4720-447C-AE61-7C11800DDB2C}"/>
    <cellStyle name="Total 6 5 3 2 3" xfId="14450" xr:uid="{6ACDC149-6BCD-472E-9560-D767EC394F97}"/>
    <cellStyle name="Total 6 5 3 2 3 2" xfId="29558" xr:uid="{D0E487B6-27E7-4CE8-A62F-C49D65490DD0}"/>
    <cellStyle name="Total 6 5 3 2 4" xfId="20965" xr:uid="{371D19F7-DEE6-40B8-9ED4-9E2DC95E845B}"/>
    <cellStyle name="Total 6 5 3 3" xfId="9602" xr:uid="{39167291-08ED-4D5D-9AF1-4942E69B9762}"/>
    <cellStyle name="Total 6 5 3 3 2" xfId="24710" xr:uid="{BC37A44C-7C81-4800-A89A-88B9E5B17F25}"/>
    <cellStyle name="Total 6 5 3 4" xfId="14789" xr:uid="{2BBF9D2D-998A-45D2-9F4E-590CA4F86EFE}"/>
    <cellStyle name="Total 6 5 3 4 2" xfId="29897" xr:uid="{7FD17A28-8B8D-49B9-A4E2-B3855993544C}"/>
    <cellStyle name="Total 6 5 3 5" xfId="18328" xr:uid="{2BDA90F7-2BFA-436C-A19D-98B21811E942}"/>
    <cellStyle name="Total 6 5 4" xfId="3546" xr:uid="{B8746203-C06C-409E-92FE-6C016AA933F0}"/>
    <cellStyle name="Total 6 5 4 2" xfId="6183" xr:uid="{93748F4A-E571-4100-8366-C7AB8EC5F0B1}"/>
    <cellStyle name="Total 6 5 4 2 2" xfId="12494" xr:uid="{04A2FB86-C338-4ECA-AD08-A52AB3396980}"/>
    <cellStyle name="Total 6 5 4 2 2 2" xfId="27602" xr:uid="{0D93C3E4-0A40-4398-9A17-DE0106320FA4}"/>
    <cellStyle name="Total 6 5 4 2 3" xfId="7702" xr:uid="{94D6A5B1-D86E-4B7A-A0D5-E87DF272E475}"/>
    <cellStyle name="Total 6 5 4 2 3 2" xfId="22810" xr:uid="{BA82FA11-7E4E-4AE5-ABCB-B24B14D7B07E}"/>
    <cellStyle name="Total 6 5 4 2 4" xfId="21291" xr:uid="{D2F03497-F57E-40E0-9A9C-2B69BAD54BF0}"/>
    <cellStyle name="Total 6 5 4 3" xfId="9928" xr:uid="{0A824CCB-D9D5-4F70-A267-C50E33F247D4}"/>
    <cellStyle name="Total 6 5 4 3 2" xfId="25036" xr:uid="{8211EDE0-23F9-4CC8-809F-648A6B5E09AC}"/>
    <cellStyle name="Total 6 5 4 4" xfId="16195" xr:uid="{AFFDEEB3-E3FF-4924-99B2-23C5F285D637}"/>
    <cellStyle name="Total 6 5 4 4 2" xfId="31303" xr:uid="{A6053E21-0FD6-4E77-ABE9-752F6B1F221A}"/>
    <cellStyle name="Total 6 5 4 5" xfId="18654" xr:uid="{3B20442C-5B11-4128-B72C-F77EFBA8E4E9}"/>
    <cellStyle name="Total 6 5 5" xfId="3852" xr:uid="{486C76E6-CDE2-48CA-8866-6D571C57F87E}"/>
    <cellStyle name="Total 6 5 5 2" xfId="6489" xr:uid="{3A0B6EBC-4EEA-4697-BC4C-A1CCC9A5B866}"/>
    <cellStyle name="Total 6 5 5 2 2" xfId="12800" xr:uid="{B8048CF0-F6F0-4121-A3A9-F103F91FB8DC}"/>
    <cellStyle name="Total 6 5 5 2 2 2" xfId="27908" xr:uid="{4F480295-7DCF-4282-89F1-E29F252974A6}"/>
    <cellStyle name="Total 6 5 5 2 3" xfId="15425" xr:uid="{F37F47EA-EDC4-427F-8035-60DF209A30A1}"/>
    <cellStyle name="Total 6 5 5 2 3 2" xfId="30533" xr:uid="{AB8915D9-B0F7-4C8F-9BAA-D5379E774D9B}"/>
    <cellStyle name="Total 6 5 5 2 4" xfId="21597" xr:uid="{D1CC4175-4AEA-4416-BA36-27F68A15A38A}"/>
    <cellStyle name="Total 6 5 5 3" xfId="10234" xr:uid="{4514E096-84CC-4C60-82B6-E94EDDDD7737}"/>
    <cellStyle name="Total 6 5 5 3 2" xfId="25342" xr:uid="{EBFE7142-1E4B-4456-B442-FB72920C7BC3}"/>
    <cellStyle name="Total 6 5 5 4" xfId="14469" xr:uid="{D55880C9-D229-4EF0-9E01-B72A45E9158E}"/>
    <cellStyle name="Total 6 5 5 4 2" xfId="29577" xr:uid="{7D9510DD-D1DE-4F9A-8E45-25086A941A80}"/>
    <cellStyle name="Total 6 5 5 5" xfId="18960" xr:uid="{6B99808D-1EFE-4D87-9DFA-079CEF834D38}"/>
    <cellStyle name="Total 6 5 6" xfId="4234" xr:uid="{70F86D3C-33B4-4ED4-9054-BEC49C3A8481}"/>
    <cellStyle name="Total 6 5 6 2" xfId="6871" xr:uid="{F89CD142-B4A9-4B04-A791-AF7CAFC0667C}"/>
    <cellStyle name="Total 6 5 6 2 2" xfId="13182" xr:uid="{016D35E4-7E9B-465A-A8B4-8E9417787D34}"/>
    <cellStyle name="Total 6 5 6 2 2 2" xfId="28290" xr:uid="{A5713F85-ECCE-446A-86CB-47BDE12FF782}"/>
    <cellStyle name="Total 6 5 6 2 3" xfId="16851" xr:uid="{C4922768-B89F-41B9-AC0B-80871F4D7D14}"/>
    <cellStyle name="Total 6 5 6 2 3 2" xfId="31959" xr:uid="{9F996D11-936D-4E50-9A2F-5CB5E52810B6}"/>
    <cellStyle name="Total 6 5 6 2 4" xfId="21979" xr:uid="{8CD897E6-07C6-4BBA-B3CD-11399D30F65C}"/>
    <cellStyle name="Total 6 5 6 3" xfId="10616" xr:uid="{2F197EFD-BD0E-43F5-BC11-AC4EC14AD1BB}"/>
    <cellStyle name="Total 6 5 6 3 2" xfId="25724" xr:uid="{6C61CD7D-4A96-4B25-995B-A6BCDDC78B08}"/>
    <cellStyle name="Total 6 5 6 4" xfId="13807" xr:uid="{4ABFB7E9-642E-4411-BE50-208FCD648FC8}"/>
    <cellStyle name="Total 6 5 6 4 2" xfId="28915" xr:uid="{1F35AFA9-DCAF-405C-8B6E-CF6238BED1A0}"/>
    <cellStyle name="Total 6 5 6 5" xfId="19342" xr:uid="{53F002DB-6125-4CE1-BA43-690F6816DE99}"/>
    <cellStyle name="Total 6 5 7" xfId="4799" xr:uid="{4C033715-F81F-4CB1-A4EB-C0E344F951AC}"/>
    <cellStyle name="Total 6 5 7 2" xfId="11181" xr:uid="{4C6DD0BE-4A14-4A98-8FCB-3FD74159279C}"/>
    <cellStyle name="Total 6 5 7 2 2" xfId="26289" xr:uid="{2EBAACC1-DA84-4D61-A3AC-F19D2D516AF9}"/>
    <cellStyle name="Total 6 5 7 3" xfId="14939" xr:uid="{FF4504F5-0CAB-4B43-B288-76B14CB8EF10}"/>
    <cellStyle name="Total 6 5 7 3 2" xfId="30047" xr:uid="{CC559948-892E-4922-A81F-9A4F3055AB13}"/>
    <cellStyle name="Total 6 5 7 4" xfId="19907" xr:uid="{E355583C-A576-4B97-AF8D-E57F99B64689}"/>
    <cellStyle name="Total 6 5 8" xfId="8660" xr:uid="{531F79EB-1835-4580-80AC-022C23ED78F9}"/>
    <cellStyle name="Total 6 5 8 2" xfId="23768" xr:uid="{0967728D-C2C3-4408-9BA4-3215466710EA}"/>
    <cellStyle name="Total 6 5 9" xfId="16199" xr:uid="{0E8A0850-A0E7-432E-9A60-8B5B00523FE5}"/>
    <cellStyle name="Total 6 5 9 2" xfId="31307" xr:uid="{77968987-81CE-4B85-A6D4-221DA764701A}"/>
    <cellStyle name="Total 7" xfId="1786" xr:uid="{00000000-0005-0000-0000-0000FA060000}"/>
    <cellStyle name="Total 7 2" xfId="1957" xr:uid="{50CD1773-8882-4B30-8394-8B54B9C7EE3C}"/>
    <cellStyle name="Total 7 2 10" xfId="8458" xr:uid="{A6922B35-B8AB-47F3-909C-92FAAE65759A}"/>
    <cellStyle name="Total 7 2 10 2" xfId="23566" xr:uid="{323A8CD8-C422-41D1-8F3E-06F756F24A5D}"/>
    <cellStyle name="Total 7 2 11" xfId="8694" xr:uid="{AC58AD94-104C-4167-BD1F-BB7401369B18}"/>
    <cellStyle name="Total 7 2 11 2" xfId="23802" xr:uid="{7E1B7EFF-669E-4113-BCF9-02588576A15A}"/>
    <cellStyle name="Total 7 2 12" xfId="7050" xr:uid="{047BABCC-BFFD-451A-975B-B19CA1B2028C}"/>
    <cellStyle name="Total 7 2 12 2" xfId="22158" xr:uid="{CA76EF44-7910-4FD0-ADC8-A0A994046C31}"/>
    <cellStyle name="Total 7 2 13" xfId="17182" xr:uid="{DD141583-8783-4CD5-88DC-2262A37C1C22}"/>
    <cellStyle name="Total 7 2 2" xfId="2517" xr:uid="{882C9EA3-2E28-4361-9ECE-09B7BF22CBCD}"/>
    <cellStyle name="Total 7 2 2 2" xfId="5154" xr:uid="{0EEB9446-F367-4A29-8875-27344BD4253D}"/>
    <cellStyle name="Total 7 2 2 2 2" xfId="11518" xr:uid="{3D5F8952-5F8D-4699-8A1F-5E932F70B86C}"/>
    <cellStyle name="Total 7 2 2 2 2 2" xfId="26626" xr:uid="{33ACA6C4-9A59-489E-B44C-7E28FA5D50BE}"/>
    <cellStyle name="Total 7 2 2 2 3" xfId="16359" xr:uid="{62FCB437-1B93-43BA-B6F7-366EC50BF675}"/>
    <cellStyle name="Total 7 2 2 2 3 2" xfId="31467" xr:uid="{1BB2EF0B-FFF4-4330-8F69-176F98BEB9BB}"/>
    <cellStyle name="Total 7 2 2 2 4" xfId="20262" xr:uid="{1F199704-756B-4080-81DF-A3759EB858EE}"/>
    <cellStyle name="Total 7 2 2 3" xfId="8984" xr:uid="{2080653D-9CEB-4844-80FC-DDB2D4C3CC6C}"/>
    <cellStyle name="Total 7 2 2 3 2" xfId="24092" xr:uid="{FAF4A16C-0873-4B8C-8E9E-139412263876}"/>
    <cellStyle name="Total 7 2 3" xfId="2733" xr:uid="{3A916CC1-E5F4-4513-B738-5EB6A5F34E6A}"/>
    <cellStyle name="Total 7 2 3 2" xfId="5370" xr:uid="{BE828ECB-B87F-4C90-BDA9-6A3189CF2317}"/>
    <cellStyle name="Total 7 2 3 2 2" xfId="11719" xr:uid="{25CA0978-7922-4A6E-9821-C80B43E4B0E0}"/>
    <cellStyle name="Total 7 2 3 2 2 2" xfId="26827" xr:uid="{C1A5A659-0F3D-4AE9-AF17-30BE0DDD7EBA}"/>
    <cellStyle name="Total 7 2 3 2 3" xfId="14952" xr:uid="{8484E64F-504F-4A0D-846F-D77BA04C596F}"/>
    <cellStyle name="Total 7 2 3 2 3 2" xfId="30060" xr:uid="{B2A2D4B6-390A-4A16-B526-E0AC508E2673}"/>
    <cellStyle name="Total 7 2 3 2 4" xfId="20478" xr:uid="{9A294622-C115-4EC1-9A68-C99FA8151F49}"/>
    <cellStyle name="Total 7 2 3 3" xfId="14781" xr:uid="{64239E63-5221-45F1-B785-1373FD2E3ECF}"/>
    <cellStyle name="Total 7 2 3 3 2" xfId="29889" xr:uid="{65AE03E1-E723-4898-9B9D-2B2B938AD5D6}"/>
    <cellStyle name="Total 7 2 3 4" xfId="17841" xr:uid="{C78F8C8B-9633-465E-A04C-0DF1EEEF0A9C}"/>
    <cellStyle name="Total 7 2 4" xfId="3036" xr:uid="{C92F52D7-1894-4DE1-A81D-E400CC9CA297}"/>
    <cellStyle name="Total 7 2 4 2" xfId="5673" xr:uid="{B9948955-F8D2-4841-A19C-D55FB30086CD}"/>
    <cellStyle name="Total 7 2 4 2 2" xfId="11984" xr:uid="{78E5A913-04AD-4981-BA5A-DCBA00B613B1}"/>
    <cellStyle name="Total 7 2 4 2 2 2" xfId="27092" xr:uid="{D5E0267E-8E6E-4230-974D-C5DEA97F5F4F}"/>
    <cellStyle name="Total 7 2 4 2 3" xfId="16070" xr:uid="{6B85051E-C1AA-47EB-870A-C9E210C12008}"/>
    <cellStyle name="Total 7 2 4 2 3 2" xfId="31178" xr:uid="{9696ECE2-7812-45E0-87B2-D9ADD7CDDDC2}"/>
    <cellStyle name="Total 7 2 4 2 4" xfId="20781" xr:uid="{CC658232-6624-4480-B600-15BE608349F2}"/>
    <cellStyle name="Total 7 2 4 3" xfId="9418" xr:uid="{29D4DF05-4610-4762-A2A4-81D10B8ED3BA}"/>
    <cellStyle name="Total 7 2 4 3 2" xfId="24526" xr:uid="{25A8EE39-9074-49DA-8522-AC507697224B}"/>
    <cellStyle name="Total 7 2 4 4" xfId="13490" xr:uid="{81F52BB5-0E5D-4FC0-BAEF-5C2EB99ED5C9}"/>
    <cellStyle name="Total 7 2 4 4 2" xfId="28598" xr:uid="{AAD1F81E-E9DB-411A-8F05-B159AA1DAA7F}"/>
    <cellStyle name="Total 7 2 4 5" xfId="18144" xr:uid="{F9091E76-0EAD-4744-9CF6-74524B3D16B6}"/>
    <cellStyle name="Total 7 2 5" xfId="3362" xr:uid="{8A2E9A4D-5543-4C97-B614-E050F2FC824E}"/>
    <cellStyle name="Total 7 2 5 2" xfId="5999" xr:uid="{1B7D60B4-A85D-4170-BD29-7E664846ED57}"/>
    <cellStyle name="Total 7 2 5 2 2" xfId="12310" xr:uid="{60DC3D71-D5F9-40FD-8D6D-838B5F76036D}"/>
    <cellStyle name="Total 7 2 5 2 2 2" xfId="27418" xr:uid="{B6EFE135-57AE-4A9D-AEDC-D959AA830E20}"/>
    <cellStyle name="Total 7 2 5 2 3" xfId="8026" xr:uid="{C41A2676-0289-41F1-9664-D5F51A1C06D3}"/>
    <cellStyle name="Total 7 2 5 2 3 2" xfId="23134" xr:uid="{9222103A-87BA-4BE6-99AD-4387AC0C0BD2}"/>
    <cellStyle name="Total 7 2 5 2 4" xfId="21107" xr:uid="{E65500DC-B929-4973-B641-81BC60A596DB}"/>
    <cellStyle name="Total 7 2 5 3" xfId="9744" xr:uid="{73AA7702-3531-42C2-9A7C-82DB7D716C23}"/>
    <cellStyle name="Total 7 2 5 3 2" xfId="24852" xr:uid="{43D47B83-F878-44ED-A4B9-BAE3ADFB4364}"/>
    <cellStyle name="Total 7 2 5 4" xfId="13870" xr:uid="{21A35C15-174D-456D-AC15-EA37870E18BC}"/>
    <cellStyle name="Total 7 2 5 4 2" xfId="28978" xr:uid="{D5169FB7-794E-4C92-BC92-EF247158C891}"/>
    <cellStyle name="Total 7 2 5 5" xfId="18470" xr:uid="{E32BCBAA-3606-4342-B2B0-34FFBC637C92}"/>
    <cellStyle name="Total 7 2 6" xfId="3668" xr:uid="{2AFD7B88-A378-4622-980F-032EAF267C8B}"/>
    <cellStyle name="Total 7 2 6 2" xfId="6305" xr:uid="{B37361CA-7C63-4E00-8FE9-CC04B6511B80}"/>
    <cellStyle name="Total 7 2 6 2 2" xfId="12616" xr:uid="{AF905EBF-5A5F-4C11-9BA5-6C88CAE827CB}"/>
    <cellStyle name="Total 7 2 6 2 2 2" xfId="27724" xr:uid="{C21B9D62-05E8-4B4F-BCD7-6B5809030BB0}"/>
    <cellStyle name="Total 7 2 6 2 3" xfId="13899" xr:uid="{51E76631-9C20-4E2C-8C31-236A40DB5E15}"/>
    <cellStyle name="Total 7 2 6 2 3 2" xfId="29007" xr:uid="{27F69D4F-14CB-4265-93B1-4C851CD6886B}"/>
    <cellStyle name="Total 7 2 6 2 4" xfId="21413" xr:uid="{05B5F90A-50D1-4F87-B9B0-957EE3FB82A5}"/>
    <cellStyle name="Total 7 2 6 3" xfId="10050" xr:uid="{5C3B4A00-2EEF-4DC5-837C-8CA4DFFAF30D}"/>
    <cellStyle name="Total 7 2 6 3 2" xfId="25158" xr:uid="{0DDEC77C-E9C8-43AA-B721-3CBF91CEFCDA}"/>
    <cellStyle name="Total 7 2 6 4" xfId="8205" xr:uid="{297EFC27-DF18-4C96-B191-1F0E55E1B0DF}"/>
    <cellStyle name="Total 7 2 6 4 2" xfId="23313" xr:uid="{38D1C196-BF08-4402-9447-444337A0E508}"/>
    <cellStyle name="Total 7 2 6 5" xfId="18776" xr:uid="{2C0BB671-3381-4663-90B2-0221FE5D80D8}"/>
    <cellStyle name="Total 7 2 7" xfId="4029" xr:uid="{EB3CCDFB-27AD-44BA-8D9D-CB6D18467A91}"/>
    <cellStyle name="Total 7 2 7 2" xfId="6666" xr:uid="{21CD6159-DB16-4BF1-876D-AFA400B7722E}"/>
    <cellStyle name="Total 7 2 7 2 2" xfId="12977" xr:uid="{C8ABEF03-E3C5-41C2-8B0C-DC0D048BAC48}"/>
    <cellStyle name="Total 7 2 7 2 2 2" xfId="28085" xr:uid="{AE3C83FB-8E02-4C6F-93E4-97CFDA087CF0}"/>
    <cellStyle name="Total 7 2 7 2 3" xfId="16667" xr:uid="{1A43391C-67EB-4A3D-A311-AADD443F08F4}"/>
    <cellStyle name="Total 7 2 7 2 3 2" xfId="31775" xr:uid="{C962926F-579B-4D55-A797-FBF857758109}"/>
    <cellStyle name="Total 7 2 7 2 4" xfId="21774" xr:uid="{99685C9F-442D-492D-80D5-8DF0C887EE73}"/>
    <cellStyle name="Total 7 2 7 3" xfId="10411" xr:uid="{132BE271-7820-4EC7-9383-21D184DB3BBA}"/>
    <cellStyle name="Total 7 2 7 3 2" xfId="25519" xr:uid="{B0897B1C-C8B5-4264-9608-D48AAB40E50F}"/>
    <cellStyle name="Total 7 2 7 4" xfId="15129" xr:uid="{62D0DF9D-C509-4E18-8080-30FE4B8EFDF5}"/>
    <cellStyle name="Total 7 2 7 4 2" xfId="30237" xr:uid="{62090FA3-7832-40AE-BB35-421A92079B79}"/>
    <cellStyle name="Total 7 2 7 5" xfId="19137" xr:uid="{8633BE08-ADDE-48B7-AE10-317FF65A7D90}"/>
    <cellStyle name="Total 7 2 8" xfId="4342" xr:uid="{04DAA065-F86A-40B2-A678-BAB018B0FFA8}"/>
    <cellStyle name="Total 7 2 8 2" xfId="6979" xr:uid="{7F85F812-8566-4271-9CBC-BF39B5172C3A}"/>
    <cellStyle name="Total 7 2 8 2 2" xfId="13290" xr:uid="{77D04D5B-7D75-44CB-9DCC-E9A4F156F97A}"/>
    <cellStyle name="Total 7 2 8 2 2 2" xfId="28398" xr:uid="{901DC3F2-EF46-491F-894B-A4437DEF5D7A}"/>
    <cellStyle name="Total 7 2 8 2 3" xfId="16954" xr:uid="{EBB6703B-81A4-4153-914C-F202A347FCF0}"/>
    <cellStyle name="Total 7 2 8 2 3 2" xfId="32062" xr:uid="{54F660EE-8DD2-42E7-BA24-A82A364406CB}"/>
    <cellStyle name="Total 7 2 8 2 4" xfId="22087" xr:uid="{DE901858-1D79-4B6B-9B31-89902C922E54}"/>
    <cellStyle name="Total 7 2 8 3" xfId="10724" xr:uid="{1B2F12FA-ADD4-4A5C-9554-59D5566BD368}"/>
    <cellStyle name="Total 7 2 8 3 2" xfId="25832" xr:uid="{8ACD9AF6-143A-4AD0-A313-678255635655}"/>
    <cellStyle name="Total 7 2 8 4" xfId="7566" xr:uid="{1ECBE29D-3294-48B3-9844-393B2F892A3A}"/>
    <cellStyle name="Total 7 2 8 4 2" xfId="22674" xr:uid="{748376E2-F9B5-4981-A0EE-0E35AD09842E}"/>
    <cellStyle name="Total 7 2 8 5" xfId="19450" xr:uid="{32D229CF-7206-4A0C-B422-E1A8DA6C5C8C}"/>
    <cellStyle name="Total 7 2 9" xfId="4594" xr:uid="{8AB7B518-E136-4D9B-8390-99C9EC6F4286}"/>
    <cellStyle name="Total 7 2 9 2" xfId="10976" xr:uid="{839F1572-E0DB-473B-9F50-5DFE1F2D689E}"/>
    <cellStyle name="Total 7 2 9 2 2" xfId="26084" xr:uid="{81466C1A-F16A-4E1C-8396-4DA9E6B9DA47}"/>
    <cellStyle name="Total 7 2 9 3" xfId="8730" xr:uid="{D0092538-FA81-41E6-82A3-CC6CEA58AC71}"/>
    <cellStyle name="Total 7 2 9 3 2" xfId="23838" xr:uid="{E6BF26F8-85C4-494E-9117-2EEF045FB094}"/>
    <cellStyle name="Total 7 2 9 4" xfId="19702" xr:uid="{EE848F59-E3D2-4217-B4F3-466345F2C70F}"/>
    <cellStyle name="Total 7 3" xfId="1986" xr:uid="{3AFDA239-E48F-406E-A25F-3C1098559EDA}"/>
    <cellStyle name="Total 7 3 10" xfId="8484" xr:uid="{2CBEBBB9-351E-40DB-807D-ADE0B9BCC939}"/>
    <cellStyle name="Total 7 3 10 2" xfId="23592" xr:uid="{28EC6E40-31DF-4100-90C9-7318C9CDCDA5}"/>
    <cellStyle name="Total 7 3 11" xfId="16449" xr:uid="{D6579112-9B4B-4AD7-9FE1-CDE1FFDC2B85}"/>
    <cellStyle name="Total 7 3 11 2" xfId="31557" xr:uid="{BDC770C9-CBDE-4022-BB53-7DDCB4BC8D81}"/>
    <cellStyle name="Total 7 3 12" xfId="7777" xr:uid="{6713BB1D-FCE1-4746-9C09-E9BAA3052B74}"/>
    <cellStyle name="Total 7 3 12 2" xfId="22885" xr:uid="{E19281B5-07B4-41E6-8A99-582A3AFAB1D7}"/>
    <cellStyle name="Total 7 3 13" xfId="17211" xr:uid="{71500A8F-1D77-4A86-ACD0-B56B3E9BF6FE}"/>
    <cellStyle name="Total 7 3 2" xfId="2546" xr:uid="{7FF4F099-C79C-4A9F-A810-E75D4F02337B}"/>
    <cellStyle name="Total 7 3 2 2" xfId="5183" xr:uid="{E84AE24A-1D1C-493D-9E8A-6EDBF244BC46}"/>
    <cellStyle name="Total 7 3 2 2 2" xfId="11547" xr:uid="{1EBFF609-22EB-442C-BB84-AEA2864DB927}"/>
    <cellStyle name="Total 7 3 2 2 2 2" xfId="26655" xr:uid="{60896930-FA57-47C3-807F-39202A2BB35A}"/>
    <cellStyle name="Total 7 3 2 2 3" xfId="15927" xr:uid="{690DC587-3424-4A5D-BEE9-D3CC766CE2D5}"/>
    <cellStyle name="Total 7 3 2 2 3 2" xfId="31035" xr:uid="{7DF9FF8B-4959-42AD-A683-2311C1A07B58}"/>
    <cellStyle name="Total 7 3 2 2 4" xfId="20291" xr:uid="{30B1B29E-A9AD-4DF8-B612-D2138B78A195}"/>
    <cellStyle name="Total 7 3 2 3" xfId="9013" xr:uid="{927ED4B5-C63C-4348-BC1F-9172F3123231}"/>
    <cellStyle name="Total 7 3 2 3 2" xfId="24121" xr:uid="{4CFCC9AE-04A0-48B6-B6C1-0D828A70973A}"/>
    <cellStyle name="Total 7 3 3" xfId="2748" xr:uid="{EBD5C2D2-3310-49B8-9FBB-CA824F629FCA}"/>
    <cellStyle name="Total 7 3 3 2" xfId="5385" xr:uid="{CE0C82B9-CC5E-4906-8AEB-E1ED0092F716}"/>
    <cellStyle name="Total 7 3 3 2 2" xfId="11734" xr:uid="{A0B8D8DC-7F59-4EEE-99B8-55D209F48CD6}"/>
    <cellStyle name="Total 7 3 3 2 2 2" xfId="26842" xr:uid="{0B5039B2-5495-46FD-84B0-4FB58DBE6809}"/>
    <cellStyle name="Total 7 3 3 2 3" xfId="14611" xr:uid="{FCF163A8-3831-4FD9-B4CA-D435017669CD}"/>
    <cellStyle name="Total 7 3 3 2 3 2" xfId="29719" xr:uid="{57E44A49-D2FD-482C-AF59-3430D4572F6E}"/>
    <cellStyle name="Total 7 3 3 2 4" xfId="20493" xr:uid="{0E5C91EA-DF74-4F7E-BA07-3A275BA2F924}"/>
    <cellStyle name="Total 7 3 3 3" xfId="9137" xr:uid="{ACE8D74E-C00C-4309-8FEB-FEEC48C77281}"/>
    <cellStyle name="Total 7 3 3 3 2" xfId="24245" xr:uid="{5492B83F-1627-4B49-B71B-B7FA1C738933}"/>
    <cellStyle name="Total 7 3 3 4" xfId="17856" xr:uid="{FAE17281-8C0A-46BC-9371-F10A038E91F7}"/>
    <cellStyle name="Total 7 3 4" xfId="3051" xr:uid="{4635547D-762A-4E4C-B800-8970BAFB964D}"/>
    <cellStyle name="Total 7 3 4 2" xfId="5688" xr:uid="{AF8D6B99-E1C0-4CEF-9795-3CE9728E6958}"/>
    <cellStyle name="Total 7 3 4 2 2" xfId="11999" xr:uid="{4FEEFC04-D970-42C3-A183-30DB65DC49FA}"/>
    <cellStyle name="Total 7 3 4 2 2 2" xfId="27107" xr:uid="{B0BF02B3-98A4-41AF-8847-2D0D1EB6A0BE}"/>
    <cellStyle name="Total 7 3 4 2 3" xfId="13992" xr:uid="{D214765D-18A1-4325-A9F6-60CACC48C1BC}"/>
    <cellStyle name="Total 7 3 4 2 3 2" xfId="29100" xr:uid="{10B7DAE8-3E46-41C4-8E37-EB6C8F1486E8}"/>
    <cellStyle name="Total 7 3 4 2 4" xfId="20796" xr:uid="{F5A977E2-5FBF-446C-8035-5648D840F25D}"/>
    <cellStyle name="Total 7 3 4 3" xfId="9433" xr:uid="{65989244-5189-4BB7-A8BC-AC1513CD226C}"/>
    <cellStyle name="Total 7 3 4 3 2" xfId="24541" xr:uid="{08D7C223-B4FD-41D1-9882-F7218481B6EA}"/>
    <cellStyle name="Total 7 3 4 4" xfId="16507" xr:uid="{6A24AF28-9CB2-4701-BC16-7FE1CD2FEC60}"/>
    <cellStyle name="Total 7 3 4 4 2" xfId="31615" xr:uid="{F9D506D3-19FD-4F73-BC7C-90C66A775E0A}"/>
    <cellStyle name="Total 7 3 4 5" xfId="18159" xr:uid="{8F134ED1-8B38-4026-893C-3023840657F2}"/>
    <cellStyle name="Total 7 3 5" xfId="3377" xr:uid="{8495FD4B-4676-4D2F-B3B9-4C611A0616E9}"/>
    <cellStyle name="Total 7 3 5 2" xfId="6014" xr:uid="{EB3EC301-6041-4DFB-89F0-2CCA6C6B9BA4}"/>
    <cellStyle name="Total 7 3 5 2 2" xfId="12325" xr:uid="{357D171C-854A-4CEC-8A38-8714E26BD63B}"/>
    <cellStyle name="Total 7 3 5 2 2 2" xfId="27433" xr:uid="{334572CD-4882-4509-A310-A0D74385E4EF}"/>
    <cellStyle name="Total 7 3 5 2 3" xfId="15799" xr:uid="{8B5AF67A-CC9A-405E-9230-9A23AC6C7EC1}"/>
    <cellStyle name="Total 7 3 5 2 3 2" xfId="30907" xr:uid="{E8DBEC38-CDBB-4314-9D54-567DD2DF0900}"/>
    <cellStyle name="Total 7 3 5 2 4" xfId="21122" xr:uid="{8B49F83A-0A81-46CB-B7B0-F861CFD1FA7A}"/>
    <cellStyle name="Total 7 3 5 3" xfId="9759" xr:uid="{C4A39B12-EC2A-448B-8DF3-2E9C2B7F8EF3}"/>
    <cellStyle name="Total 7 3 5 3 2" xfId="24867" xr:uid="{880D186C-0BB0-4D51-8F84-187B3673A957}"/>
    <cellStyle name="Total 7 3 5 4" xfId="14321" xr:uid="{0B9ABE5A-AF6A-49C4-8BC2-50CEB255F19E}"/>
    <cellStyle name="Total 7 3 5 4 2" xfId="29429" xr:uid="{43A15F36-DF07-4C91-BE3E-F48CC4A53026}"/>
    <cellStyle name="Total 7 3 5 5" xfId="18485" xr:uid="{7ECDB62A-6DE7-4875-AFD8-85823513DDBF}"/>
    <cellStyle name="Total 7 3 6" xfId="3683" xr:uid="{E3205A2F-F2FC-4AF5-990E-74850DC85887}"/>
    <cellStyle name="Total 7 3 6 2" xfId="6320" xr:uid="{640010A0-935B-427C-85E7-7BF3BFE094BC}"/>
    <cellStyle name="Total 7 3 6 2 2" xfId="12631" xr:uid="{91763774-E36F-4A70-A341-571FA6D9F585}"/>
    <cellStyle name="Total 7 3 6 2 2 2" xfId="27739" xr:uid="{757BABA8-345F-43EC-AF92-0C1EF8E58BBA}"/>
    <cellStyle name="Total 7 3 6 2 3" xfId="7862" xr:uid="{1BA6E5AC-5149-4732-9817-421B39961850}"/>
    <cellStyle name="Total 7 3 6 2 3 2" xfId="22970" xr:uid="{EE50B4AA-48EB-43C8-9AC4-8464A3092ECF}"/>
    <cellStyle name="Total 7 3 6 2 4" xfId="21428" xr:uid="{92CAEA2C-D6B1-4237-AA08-CD6890D2ABE1}"/>
    <cellStyle name="Total 7 3 6 3" xfId="10065" xr:uid="{44E85CBC-B8A0-44A4-8A4B-9101E81D42E7}"/>
    <cellStyle name="Total 7 3 6 3 2" xfId="25173" xr:uid="{3466BB84-7B9A-4E6F-8EDA-47A14CF86923}"/>
    <cellStyle name="Total 7 3 6 4" xfId="13420" xr:uid="{6421039C-7671-474B-ABEB-27D8F09C4B72}"/>
    <cellStyle name="Total 7 3 6 4 2" xfId="28528" xr:uid="{D5016B0B-3006-4046-BA86-A4FFD6681575}"/>
    <cellStyle name="Total 7 3 6 5" xfId="18791" xr:uid="{D84357F9-0A1C-4CBE-A0FF-773A161F6816}"/>
    <cellStyle name="Total 7 3 7" xfId="4058" xr:uid="{D7C46B02-76EE-43AB-AB87-5EBA07A93444}"/>
    <cellStyle name="Total 7 3 7 2" xfId="6695" xr:uid="{F5EAF5CA-9556-4242-B06E-42689BFC75A0}"/>
    <cellStyle name="Total 7 3 7 2 2" xfId="13006" xr:uid="{98362208-4F04-4B00-BA11-165A6A684FF0}"/>
    <cellStyle name="Total 7 3 7 2 2 2" xfId="28114" xr:uid="{97689AE8-3223-4698-BF65-855C3B1D8097}"/>
    <cellStyle name="Total 7 3 7 2 3" xfId="16682" xr:uid="{C58A92E4-DD69-44A1-A9DD-954C40401632}"/>
    <cellStyle name="Total 7 3 7 2 3 2" xfId="31790" xr:uid="{DA51FCA4-F15A-4D8B-BF46-45586A128279}"/>
    <cellStyle name="Total 7 3 7 2 4" xfId="21803" xr:uid="{4B9F0592-E8CE-4378-BD84-37A62AB11462}"/>
    <cellStyle name="Total 7 3 7 3" xfId="10440" xr:uid="{A70AF8F2-E2BD-4535-8A5E-B5A5530F7560}"/>
    <cellStyle name="Total 7 3 7 3 2" xfId="25548" xr:uid="{D825F959-9C16-48ED-BAE3-5B962D6C41CD}"/>
    <cellStyle name="Total 7 3 7 4" xfId="16163" xr:uid="{7F6C1680-AC75-4D08-9181-5D0D51A83A81}"/>
    <cellStyle name="Total 7 3 7 4 2" xfId="31271" xr:uid="{3998D01C-C581-403D-9E79-D3DADA6EAA75}"/>
    <cellStyle name="Total 7 3 7 5" xfId="19166" xr:uid="{8C53E999-FF27-4554-AD18-D5F59FAB6A2F}"/>
    <cellStyle name="Total 7 3 8" xfId="4357" xr:uid="{66B68E5D-A561-448C-A5C1-BB45BFC50061}"/>
    <cellStyle name="Total 7 3 8 2" xfId="6994" xr:uid="{79452DD7-3F1B-445A-BA5F-C84D2A5A7887}"/>
    <cellStyle name="Total 7 3 8 2 2" xfId="13305" xr:uid="{F0A965C6-7B01-497E-9B51-BFE3593F8939}"/>
    <cellStyle name="Total 7 3 8 2 2 2" xfId="28413" xr:uid="{70643004-8018-4776-BE9E-243D5C69E1A2}"/>
    <cellStyle name="Total 7 3 8 2 3" xfId="16969" xr:uid="{71513DEA-FE4D-4BDB-9323-A2465217194D}"/>
    <cellStyle name="Total 7 3 8 2 3 2" xfId="32077" xr:uid="{1EED63D4-9077-4166-ABE1-D4D9C61DADB8}"/>
    <cellStyle name="Total 7 3 8 2 4" xfId="22102" xr:uid="{69B3C077-A648-4383-8187-AC568FB261CF}"/>
    <cellStyle name="Total 7 3 8 3" xfId="10739" xr:uid="{06D2D9E5-E0AA-49C3-A647-3CB66B95BEF0}"/>
    <cellStyle name="Total 7 3 8 3 2" xfId="25847" xr:uid="{1B1D756F-C063-4F8F-8207-7BF1147160CC}"/>
    <cellStyle name="Total 7 3 8 4" xfId="14019" xr:uid="{1B5DAD24-2C31-4142-B4D0-40727655633E}"/>
    <cellStyle name="Total 7 3 8 4 2" xfId="29127" xr:uid="{9A72673F-BD62-4877-926B-BFC82023F8F5}"/>
    <cellStyle name="Total 7 3 8 5" xfId="19465" xr:uid="{36A639F4-D229-4B56-8307-92A966451FAA}"/>
    <cellStyle name="Total 7 3 9" xfId="4623" xr:uid="{55C711DE-2C45-4D7F-A3DB-63547B657033}"/>
    <cellStyle name="Total 7 3 9 2" xfId="11005" xr:uid="{FF7F36A2-0002-4236-88C8-51229606871E}"/>
    <cellStyle name="Total 7 3 9 2 2" xfId="26113" xr:uid="{3A076386-2FEE-4583-93E8-E86E6707DC20}"/>
    <cellStyle name="Total 7 3 9 3" xfId="9264" xr:uid="{BA1B62DB-5C58-444C-B985-173CC30FFEB4}"/>
    <cellStyle name="Total 7 3 9 3 2" xfId="24372" xr:uid="{0B917198-AA5C-4A1A-85D4-E48BC8324729}"/>
    <cellStyle name="Total 7 3 9 4" xfId="19731" xr:uid="{4DCD6CC8-B7FC-4F73-8EEC-1147E27AFE61}"/>
    <cellStyle name="Total 7 4" xfId="2148" xr:uid="{6E2C1C4D-35BE-497B-8E62-C4C5D122D8CB}"/>
    <cellStyle name="Total 7 4 10" xfId="13872" xr:uid="{02C8DD1C-6935-4DDE-97C0-851F1E1BB81E}"/>
    <cellStyle name="Total 7 4 10 2" xfId="28980" xr:uid="{F6EA76C7-1198-46DD-B97A-0FF2F0CE7ED2}"/>
    <cellStyle name="Total 7 4 11" xfId="7657" xr:uid="{A991DB58-ACEF-45DD-83CB-A7E947D50935}"/>
    <cellStyle name="Total 7 4 11 2" xfId="22765" xr:uid="{EAD5C996-1FB7-490C-9B49-B85387F861D3}"/>
    <cellStyle name="Total 7 4 12" xfId="17373" xr:uid="{82C79CE6-33E8-4C1A-AD73-76061ACEFFD5}"/>
    <cellStyle name="Total 7 4 2" xfId="2638" xr:uid="{45649D44-A2C4-4559-B520-07D873D85CCB}"/>
    <cellStyle name="Total 7 4 2 2" xfId="5275" xr:uid="{A40C9891-5541-4B18-B8C4-72F65FD63FB7}"/>
    <cellStyle name="Total 7 4 2 2 2" xfId="11639" xr:uid="{38ACBBC0-E6A5-4F71-8D6E-CBF5EB37B920}"/>
    <cellStyle name="Total 7 4 2 2 2 2" xfId="26747" xr:uid="{6AD30C66-B057-4910-9616-3A0A903DD19A}"/>
    <cellStyle name="Total 7 4 2 2 3" xfId="16399" xr:uid="{F1202FD2-C2E8-4D18-ADF3-4045403EAE9A}"/>
    <cellStyle name="Total 7 4 2 2 3 2" xfId="31507" xr:uid="{3185B654-1F29-4F0A-AA96-ADB52C65D477}"/>
    <cellStyle name="Total 7 4 2 2 4" xfId="20383" xr:uid="{07D42EB4-B2D1-46F5-9410-C0D06BF855A0}"/>
    <cellStyle name="Total 7 4 2 3" xfId="9105" xr:uid="{3082AD2B-CA97-4F88-9642-003C3E439177}"/>
    <cellStyle name="Total 7 4 2 3 2" xfId="24213" xr:uid="{F0140E65-7BCD-4D5B-BF65-21C4CB167724}"/>
    <cellStyle name="Total 7 4 2 4" xfId="9182" xr:uid="{5F16B48B-C867-4DA0-9CDF-69C09811A770}"/>
    <cellStyle name="Total 7 4 2 4 2" xfId="24290" xr:uid="{936AC9C9-574C-4C3D-8DB5-5265A7618E1B}"/>
    <cellStyle name="Total 7 4 2 5" xfId="8202" xr:uid="{E6E5BD1A-81EA-4525-9357-3F939EF4FEE6}"/>
    <cellStyle name="Total 7 4 2 5 2" xfId="23310" xr:uid="{74D1E8F3-175B-4F1F-8391-1084327A5A75}"/>
    <cellStyle name="Total 7 4 2 6" xfId="17746" xr:uid="{AE8C634E-3192-423A-96FF-CE8C2DD2B2FE}"/>
    <cellStyle name="Total 7 4 3" xfId="2903" xr:uid="{F44BCFF2-FA2F-4DED-AF88-AC980631CC25}"/>
    <cellStyle name="Total 7 4 3 2" xfId="5540" xr:uid="{B4031048-21EB-4C95-80C2-9970FB95F7F9}"/>
    <cellStyle name="Total 7 4 3 2 2" xfId="11851" xr:uid="{7BD908D7-4DFF-49E0-A6C2-9692486E6584}"/>
    <cellStyle name="Total 7 4 3 2 2 2" xfId="26959" xr:uid="{64C3F500-771A-4A69-B902-E7A1409921B9}"/>
    <cellStyle name="Total 7 4 3 2 3" xfId="14062" xr:uid="{A7B2C6EA-3987-42A8-A55C-F9C5F6BCCCD7}"/>
    <cellStyle name="Total 7 4 3 2 3 2" xfId="29170" xr:uid="{3FEF90FB-695E-4526-BD85-2BB3B0D6497F}"/>
    <cellStyle name="Total 7 4 3 2 4" xfId="20648" xr:uid="{A356B27D-5787-4E61-A83B-19DFB0CDC1E1}"/>
    <cellStyle name="Total 7 4 3 3" xfId="7739" xr:uid="{63FB8515-3F6F-41E7-A827-2F8DD8EAFBE6}"/>
    <cellStyle name="Total 7 4 3 3 2" xfId="22847" xr:uid="{BA246682-FFA6-4FEE-A966-E31BD54BED50}"/>
    <cellStyle name="Total 7 4 3 4" xfId="18011" xr:uid="{DC0A4270-2B4C-4A50-82C0-26BEAE79EC9D}"/>
    <cellStyle name="Total 7 4 4" xfId="3206" xr:uid="{E1652B0B-3563-4634-AD6D-851FF78F912B}"/>
    <cellStyle name="Total 7 4 4 2" xfId="5843" xr:uid="{B49F2124-7793-4A1A-B152-611FE2D98636}"/>
    <cellStyle name="Total 7 4 4 2 2" xfId="12154" xr:uid="{75E2CE31-18F3-426B-9D31-39575B3F0939}"/>
    <cellStyle name="Total 7 4 4 2 2 2" xfId="27262" xr:uid="{D64B4679-B197-42CC-9B51-ECBEB17577CA}"/>
    <cellStyle name="Total 7 4 4 2 3" xfId="8107" xr:uid="{C62012EA-2B92-4633-9E6A-A5583B118C0D}"/>
    <cellStyle name="Total 7 4 4 2 3 2" xfId="23215" xr:uid="{F9B55CF3-0434-4EBC-AA16-E0C7A4CA52B5}"/>
    <cellStyle name="Total 7 4 4 2 4" xfId="20951" xr:uid="{2C0BA67C-A9EB-4E7A-8AE0-544E2D8AEDC3}"/>
    <cellStyle name="Total 7 4 4 3" xfId="9588" xr:uid="{031EFA1C-101A-4D4B-9A80-A28C886FE85C}"/>
    <cellStyle name="Total 7 4 4 3 2" xfId="24696" xr:uid="{F453B8FB-A6EA-4224-8C1E-0ADC4AF7AD06}"/>
    <cellStyle name="Total 7 4 4 4" xfId="15856" xr:uid="{CF8FD264-BD7F-4170-A59D-F5A1F033A156}"/>
    <cellStyle name="Total 7 4 4 4 2" xfId="30964" xr:uid="{9B76D1EF-F4C7-4A7D-BDD5-2F353242DFAF}"/>
    <cellStyle name="Total 7 4 4 5" xfId="18314" xr:uid="{6F314EA4-177C-41E0-A106-93BD14272714}"/>
    <cellStyle name="Total 7 4 5" xfId="3532" xr:uid="{1AD380D5-1563-4458-9BEC-3F72179B6668}"/>
    <cellStyle name="Total 7 4 5 2" xfId="6169" xr:uid="{8EE5C487-14C3-48A9-998F-C2114DE7F9C1}"/>
    <cellStyle name="Total 7 4 5 2 2" xfId="12480" xr:uid="{31B40738-6CEE-4BC4-A9AA-7329CAC4B7B3}"/>
    <cellStyle name="Total 7 4 5 2 2 2" xfId="27588" xr:uid="{214D0AF9-827D-485B-925C-06C5F0BE7014}"/>
    <cellStyle name="Total 7 4 5 2 3" xfId="13672" xr:uid="{198F862D-F342-4632-A806-B0473AE17DDB}"/>
    <cellStyle name="Total 7 4 5 2 3 2" xfId="28780" xr:uid="{6B484059-E904-4486-B949-5F998570C205}"/>
    <cellStyle name="Total 7 4 5 2 4" xfId="21277" xr:uid="{281A9BB0-AADA-422B-BE4F-4308758BD42C}"/>
    <cellStyle name="Total 7 4 5 3" xfId="9914" xr:uid="{0686DFAA-7232-4A58-9D2F-94C1C0EA67A4}"/>
    <cellStyle name="Total 7 4 5 3 2" xfId="25022" xr:uid="{4B340CFC-5062-4CE8-8FF2-DF0A29E4B5D1}"/>
    <cellStyle name="Total 7 4 5 4" xfId="7902" xr:uid="{8FEC7CB8-F08F-462E-BBB5-EADD20260537}"/>
    <cellStyle name="Total 7 4 5 4 2" xfId="23010" xr:uid="{D500FF12-B1FC-43C8-B097-A1C619291A4F}"/>
    <cellStyle name="Total 7 4 5 5" xfId="18640" xr:uid="{9863DF21-9C07-475C-8482-CD2ABDC1147E}"/>
    <cellStyle name="Total 7 4 6" xfId="3838" xr:uid="{F4655474-DE8C-4991-BD87-4424B29745FE}"/>
    <cellStyle name="Total 7 4 6 2" xfId="6475" xr:uid="{6F542FAF-3BB8-4AA6-8E7F-01B359F35DC9}"/>
    <cellStyle name="Total 7 4 6 2 2" xfId="12786" xr:uid="{CB7EE33A-2B6E-490B-9097-78F0D69AAABE}"/>
    <cellStyle name="Total 7 4 6 2 2 2" xfId="27894" xr:uid="{3A8AB6E2-A7D3-4900-AD9F-157991C84D27}"/>
    <cellStyle name="Total 7 4 6 2 3" xfId="15414" xr:uid="{478D3A41-494D-4A26-A305-19D591B86B99}"/>
    <cellStyle name="Total 7 4 6 2 3 2" xfId="30522" xr:uid="{1AE84FD1-68CA-4403-AD04-3B7B56D66366}"/>
    <cellStyle name="Total 7 4 6 2 4" xfId="21583" xr:uid="{9C4E0862-03D2-4E79-952A-CAC26B0B0D5C}"/>
    <cellStyle name="Total 7 4 6 3" xfId="10220" xr:uid="{9C73CA95-B313-4FD3-9BED-D4597D118915}"/>
    <cellStyle name="Total 7 4 6 3 2" xfId="25328" xr:uid="{68E8C538-AEC3-4159-B243-EED373295AD2}"/>
    <cellStyle name="Total 7 4 6 4" xfId="8225" xr:uid="{5E17AC28-4835-489E-9ED5-9DE3EAC0A9A5}"/>
    <cellStyle name="Total 7 4 6 4 2" xfId="23333" xr:uid="{68B39DF0-922C-4BE4-B321-1FFD1F313435}"/>
    <cellStyle name="Total 7 4 6 5" xfId="18946" xr:uid="{0CB89D5C-808D-4BE9-A566-E2010EF36FBA}"/>
    <cellStyle name="Total 7 4 7" xfId="4220" xr:uid="{966438B6-CBB1-4E5A-8FC2-C8142A2E44D2}"/>
    <cellStyle name="Total 7 4 7 2" xfId="6857" xr:uid="{E487189B-3A19-4617-8443-F21DA0D08338}"/>
    <cellStyle name="Total 7 4 7 2 2" xfId="13168" xr:uid="{64886FE9-61F6-42EA-9ED3-40D64B4C8BEF}"/>
    <cellStyle name="Total 7 4 7 2 2 2" xfId="28276" xr:uid="{FEC47DF1-9F4A-45BE-956F-06759083950A}"/>
    <cellStyle name="Total 7 4 7 2 3" xfId="16837" xr:uid="{31874259-7213-4E21-90F8-2F0134C4103F}"/>
    <cellStyle name="Total 7 4 7 2 3 2" xfId="31945" xr:uid="{037C84D7-AD3E-40EA-A5A7-982D16DBDE65}"/>
    <cellStyle name="Total 7 4 7 2 4" xfId="21965" xr:uid="{01B507D4-FC01-4288-BEE9-3B57C69E3C6D}"/>
    <cellStyle name="Total 7 4 7 3" xfId="10602" xr:uid="{A74F9368-EF09-42A3-A0B0-FE76FE6BBC2F}"/>
    <cellStyle name="Total 7 4 7 3 2" xfId="25710" xr:uid="{0F11F1BA-4C83-466F-B2C1-B382DCB41A0F}"/>
    <cellStyle name="Total 7 4 7 4" xfId="13561" xr:uid="{2DE2ECB8-7E8A-45A5-AFA8-1EC0D4D9716C}"/>
    <cellStyle name="Total 7 4 7 4 2" xfId="28669" xr:uid="{0F03C874-52BB-42A2-8704-799BBA1E2479}"/>
    <cellStyle name="Total 7 4 7 5" xfId="19328" xr:uid="{1F9E41A2-374D-4AAF-B58A-5322BE278FBD}"/>
    <cellStyle name="Total 7 4 8" xfId="4785" xr:uid="{A33BECEB-1A69-46A1-AD44-188A2D79FBE0}"/>
    <cellStyle name="Total 7 4 8 2" xfId="11167" xr:uid="{10606019-41B9-4CD6-A4B3-1CB14D99F309}"/>
    <cellStyle name="Total 7 4 8 2 2" xfId="26275" xr:uid="{774FFCF8-DD0B-4EFD-8FD9-777292A14F81}"/>
    <cellStyle name="Total 7 4 8 3" xfId="14822" xr:uid="{9FE74DA0-940E-41F7-B98E-28A5DA001DBA}"/>
    <cellStyle name="Total 7 4 8 3 2" xfId="29930" xr:uid="{087B4715-9747-4F17-A671-219E7DB764FB}"/>
    <cellStyle name="Total 7 4 8 4" xfId="19893" xr:uid="{47BCF1BF-27DC-4141-A96C-71BDC0A2F93B}"/>
    <cellStyle name="Total 7 4 9" xfId="8646" xr:uid="{245C59D2-8513-446D-B54C-FB2745A3EADB}"/>
    <cellStyle name="Total 7 4 9 2" xfId="23754" xr:uid="{58C58839-5410-44A6-8874-ACF9EF00B5CD}"/>
    <cellStyle name="Total 7 5" xfId="2163" xr:uid="{D1E34B26-9B15-47D4-BBB0-EE5ED81C8C16}"/>
    <cellStyle name="Total 7 5 10" xfId="9291" xr:uid="{CFBE7530-1B32-4EE5-B312-B495B6C96B26}"/>
    <cellStyle name="Total 7 5 10 2" xfId="24399" xr:uid="{724DED0D-7CC2-4B7A-96A5-B8981ADCBE98}"/>
    <cellStyle name="Total 7 5 11" xfId="17388" xr:uid="{2BB3AE81-22F7-4362-882D-D226057E449D}"/>
    <cellStyle name="Total 7 5 2" xfId="2918" xr:uid="{C557BAC2-DEFE-432F-B23A-375BD0846B85}"/>
    <cellStyle name="Total 7 5 2 2" xfId="5555" xr:uid="{E3AFA244-A8DB-4D23-887E-C5A30DD1013B}"/>
    <cellStyle name="Total 7 5 2 2 2" xfId="11866" xr:uid="{E6D38423-7F96-4AC3-804F-8E6CF2D4E919}"/>
    <cellStyle name="Total 7 5 2 2 2 2" xfId="26974" xr:uid="{7796A653-6675-445D-9FC0-70EBBB1F34A0}"/>
    <cellStyle name="Total 7 5 2 2 3" xfId="15964" xr:uid="{BAD9E158-D82F-494C-A97F-E893F0ED6653}"/>
    <cellStyle name="Total 7 5 2 2 3 2" xfId="31072" xr:uid="{48C9CD91-E43D-487A-8265-BB3685FB805D}"/>
    <cellStyle name="Total 7 5 2 2 4" xfId="20663" xr:uid="{A468CC02-CCC5-4CFC-8EEA-AE2D97E51422}"/>
    <cellStyle name="Total 7 5 2 3" xfId="16161" xr:uid="{C676AF73-6DCB-44C6-8DB7-D21020FF497D}"/>
    <cellStyle name="Total 7 5 2 3 2" xfId="31269" xr:uid="{46445367-CB2D-4D4A-A9C8-BEAE43766EAB}"/>
    <cellStyle name="Total 7 5 2 4" xfId="18026" xr:uid="{F5E4F1B9-975D-4356-833D-ACF184FE30B7}"/>
    <cellStyle name="Total 7 5 3" xfId="3221" xr:uid="{BFC4352C-D82E-4048-971A-16B87B9717BD}"/>
    <cellStyle name="Total 7 5 3 2" xfId="5858" xr:uid="{475B33EF-8F3F-489B-A45F-462241A6627F}"/>
    <cellStyle name="Total 7 5 3 2 2" xfId="12169" xr:uid="{187F88C1-D5AE-4C11-A1C6-7B1DB8CC0D23}"/>
    <cellStyle name="Total 7 5 3 2 2 2" xfId="27277" xr:uid="{BE2983BD-7B72-401F-A1C1-98CA360502FF}"/>
    <cellStyle name="Total 7 5 3 2 3" xfId="13405" xr:uid="{20847481-047D-4422-9519-763E51D45743}"/>
    <cellStyle name="Total 7 5 3 2 3 2" xfId="28513" xr:uid="{6C0BA28E-9EDD-49E3-9EAE-F5F874F2AFBF}"/>
    <cellStyle name="Total 7 5 3 2 4" xfId="20966" xr:uid="{1190CC2C-D1C2-42D8-8861-C585A00C8DA3}"/>
    <cellStyle name="Total 7 5 3 3" xfId="9603" xr:uid="{3D9148BD-F26C-420E-AEF6-C74769E91DE7}"/>
    <cellStyle name="Total 7 5 3 3 2" xfId="24711" xr:uid="{EB6330DA-33C9-4EA5-BCF9-3C78A7F419D9}"/>
    <cellStyle name="Total 7 5 3 4" xfId="13924" xr:uid="{2B52B0C6-427F-4935-AC68-4FE3109B49E8}"/>
    <cellStyle name="Total 7 5 3 4 2" xfId="29032" xr:uid="{95DCC8AC-D151-42B2-9D97-27A8A0E54CD5}"/>
    <cellStyle name="Total 7 5 3 5" xfId="18329" xr:uid="{5ABE9738-F766-4BD9-9D88-D63D94C6B320}"/>
    <cellStyle name="Total 7 5 4" xfId="3547" xr:uid="{D6B727D2-9024-4462-91F3-FD200A9793C8}"/>
    <cellStyle name="Total 7 5 4 2" xfId="6184" xr:uid="{D3AD25E4-33A5-4032-B93D-330A7880CDC7}"/>
    <cellStyle name="Total 7 5 4 2 2" xfId="12495" xr:uid="{7F693D95-BDCC-437F-817E-34C6F5F581B5}"/>
    <cellStyle name="Total 7 5 4 2 2 2" xfId="27603" xr:uid="{90A2E478-32E4-4CE2-962D-398186825DD2}"/>
    <cellStyle name="Total 7 5 4 2 3" xfId="9171" xr:uid="{F841E877-8A37-4AF9-8E9D-A63EDDE65DBF}"/>
    <cellStyle name="Total 7 5 4 2 3 2" xfId="24279" xr:uid="{9EBD882B-9578-4B27-BB13-A597DCB30ADE}"/>
    <cellStyle name="Total 7 5 4 2 4" xfId="21292" xr:uid="{5C311382-3813-4480-86E1-E8981B594FC4}"/>
    <cellStyle name="Total 7 5 4 3" xfId="9929" xr:uid="{4CADD434-943B-458F-8C62-7EA307DE55A9}"/>
    <cellStyle name="Total 7 5 4 3 2" xfId="25037" xr:uid="{45E09F17-283A-4385-89AF-80D6AD3CD822}"/>
    <cellStyle name="Total 7 5 4 4" xfId="15829" xr:uid="{215900FB-D6B4-45C3-839A-7E7B116EBF5E}"/>
    <cellStyle name="Total 7 5 4 4 2" xfId="30937" xr:uid="{FF0C3A93-A446-4EC0-B388-4D76EED77E3D}"/>
    <cellStyle name="Total 7 5 4 5" xfId="18655" xr:uid="{FAAC3366-B378-4165-A816-D5C69F0381DF}"/>
    <cellStyle name="Total 7 5 5" xfId="3853" xr:uid="{6C6703A0-222D-461C-9380-F128E18B7B7C}"/>
    <cellStyle name="Total 7 5 5 2" xfId="6490" xr:uid="{8EBCE035-2BB8-4EC5-8A6A-56E958F6E6E8}"/>
    <cellStyle name="Total 7 5 5 2 2" xfId="12801" xr:uid="{E0DA2DE3-E9E8-4085-BC96-A7ABE272146C}"/>
    <cellStyle name="Total 7 5 5 2 2 2" xfId="27909" xr:uid="{559B97C7-6C17-4C81-B1BB-0A06570780BC}"/>
    <cellStyle name="Total 7 5 5 2 3" xfId="15926" xr:uid="{967AC383-774F-4667-93AA-5629C057042D}"/>
    <cellStyle name="Total 7 5 5 2 3 2" xfId="31034" xr:uid="{585DFF68-5638-4081-B1FA-CA903FB18A67}"/>
    <cellStyle name="Total 7 5 5 2 4" xfId="21598" xr:uid="{2FC320DB-6C47-442D-A14F-2AF27CF2A6CE}"/>
    <cellStyle name="Total 7 5 5 3" xfId="10235" xr:uid="{74BF227E-3887-4E58-A86B-1F419F1A6071}"/>
    <cellStyle name="Total 7 5 5 3 2" xfId="25343" xr:uid="{B0CDC764-659A-4CA5-B982-B05A4225C6EF}"/>
    <cellStyle name="Total 7 5 5 4" xfId="16109" xr:uid="{A3BFA4A9-B46B-4D80-A641-0DFA36ABA941}"/>
    <cellStyle name="Total 7 5 5 4 2" xfId="31217" xr:uid="{811DEB7F-7BB0-479B-A8F9-EE13F920EF6C}"/>
    <cellStyle name="Total 7 5 5 5" xfId="18961" xr:uid="{096C8EE3-6CE8-425B-AFBE-366D78DDD56C}"/>
    <cellStyle name="Total 7 5 6" xfId="4235" xr:uid="{6644B5B0-5A11-41CD-A833-D0B06E4D5D46}"/>
    <cellStyle name="Total 7 5 6 2" xfId="6872" xr:uid="{904691DF-55BA-4A23-AE34-81C21913F8A9}"/>
    <cellStyle name="Total 7 5 6 2 2" xfId="13183" xr:uid="{B132C499-A9DB-4373-B2E8-04B13673BBED}"/>
    <cellStyle name="Total 7 5 6 2 2 2" xfId="28291" xr:uid="{64037C11-F7F7-4387-B67B-5383E9AF2173}"/>
    <cellStyle name="Total 7 5 6 2 3" xfId="16852" xr:uid="{E8047AE9-D890-48CD-8573-183FE14149E8}"/>
    <cellStyle name="Total 7 5 6 2 3 2" xfId="31960" xr:uid="{BCDDA10F-C089-45D0-B6E1-9EEF3EE1B92B}"/>
    <cellStyle name="Total 7 5 6 2 4" xfId="21980" xr:uid="{E0C8ADB2-2897-4630-9AD5-8BCE891B4458}"/>
    <cellStyle name="Total 7 5 6 3" xfId="10617" xr:uid="{D1601B97-232A-4F8A-B893-FCDC2A33FCCA}"/>
    <cellStyle name="Total 7 5 6 3 2" xfId="25725" xr:uid="{ABA64ADA-BBCB-4735-B628-AE54A9C08A1B}"/>
    <cellStyle name="Total 7 5 6 4" xfId="8105" xr:uid="{3B6F4FB6-6C66-4834-8257-5F978FDC331F}"/>
    <cellStyle name="Total 7 5 6 4 2" xfId="23213" xr:uid="{138175FF-E279-4540-AACC-DE4DCAFDAD19}"/>
    <cellStyle name="Total 7 5 6 5" xfId="19343" xr:uid="{7553190D-04DA-4B23-A003-9FAF51F64CEF}"/>
    <cellStyle name="Total 7 5 7" xfId="4800" xr:uid="{E20F249E-598E-4EAB-877D-09B233A5558F}"/>
    <cellStyle name="Total 7 5 7 2" xfId="11182" xr:uid="{387C7FA2-F0B1-43C6-BE85-A1AAADF70E3A}"/>
    <cellStyle name="Total 7 5 7 2 2" xfId="26290" xr:uid="{E9760862-CB20-4397-A5CB-EFCEE72D93CA}"/>
    <cellStyle name="Total 7 5 7 3" xfId="11676" xr:uid="{5AA34503-6B6C-45AC-A222-ED26981AF8C4}"/>
    <cellStyle name="Total 7 5 7 3 2" xfId="26784" xr:uid="{BC3DC065-826A-4DB2-ABED-8C62E970A1F2}"/>
    <cellStyle name="Total 7 5 7 4" xfId="19908" xr:uid="{C6A450C8-B6F9-4F78-9445-60491B379EB8}"/>
    <cellStyle name="Total 7 5 8" xfId="8661" xr:uid="{66CC555B-4778-4D15-937E-2C9F7D0E1957}"/>
    <cellStyle name="Total 7 5 8 2" xfId="23769" xr:uid="{3D2C21E4-9EA7-4399-9019-25728A6712FC}"/>
    <cellStyle name="Total 7 5 9" xfId="14363" xr:uid="{061926AC-0BCE-4ADA-8C9B-032A9E727144}"/>
    <cellStyle name="Total 7 5 9 2" xfId="29471" xr:uid="{AE55C584-5A2D-46B6-90BF-165DE664B3B1}"/>
    <cellStyle name="Total 8" xfId="1787" xr:uid="{00000000-0005-0000-0000-0000FB060000}"/>
    <cellStyle name="Total 8 2" xfId="1958" xr:uid="{89FB9CC8-3409-41A6-BE50-7005E8952CEF}"/>
    <cellStyle name="Total 8 2 10" xfId="8459" xr:uid="{3005FB01-A546-4FAF-A67B-D1321F80554E}"/>
    <cellStyle name="Total 8 2 10 2" xfId="23567" xr:uid="{4F8BF249-578A-4250-96AB-9A226AEAD462}"/>
    <cellStyle name="Total 8 2 11" xfId="15428" xr:uid="{94322116-CB08-4980-BE6A-6ED8027186F1}"/>
    <cellStyle name="Total 8 2 11 2" xfId="30536" xr:uid="{4A5AA0D6-1532-4E3C-83AC-A7DDCAC177B2}"/>
    <cellStyle name="Total 8 2 12" xfId="14196" xr:uid="{95F58CB1-762F-47EE-8ACA-21E70F114A80}"/>
    <cellStyle name="Total 8 2 12 2" xfId="29304" xr:uid="{FCA34D3E-9105-42B5-9772-2DE91A106F77}"/>
    <cellStyle name="Total 8 2 13" xfId="17183" xr:uid="{4899FBAA-1F4B-41E5-B71B-B98B63BE0F47}"/>
    <cellStyle name="Total 8 2 2" xfId="2518" xr:uid="{91C2EB8F-6C94-49C9-8334-949DE93B1741}"/>
    <cellStyle name="Total 8 2 2 2" xfId="5155" xr:uid="{F606477B-9A1D-4FC0-8D00-4E232F0B76AD}"/>
    <cellStyle name="Total 8 2 2 2 2" xfId="11519" xr:uid="{B7B03ACC-EF01-4427-B138-E86035746A28}"/>
    <cellStyle name="Total 8 2 2 2 2 2" xfId="26627" xr:uid="{5A2AFEF1-D1FF-4750-ACC1-346EF78304F6}"/>
    <cellStyle name="Total 8 2 2 2 3" xfId="9201" xr:uid="{2F6D441F-E9AC-4469-9D60-2CF71CCE3086}"/>
    <cellStyle name="Total 8 2 2 2 3 2" xfId="24309" xr:uid="{91F7B055-AF82-4288-9C10-7FB436E45DA8}"/>
    <cellStyle name="Total 8 2 2 2 4" xfId="20263" xr:uid="{7A2F7429-A69A-45E3-BA0C-D582DF5E6B42}"/>
    <cellStyle name="Total 8 2 2 3" xfId="8985" xr:uid="{AC0E0D64-5479-4940-8394-A4D811465A80}"/>
    <cellStyle name="Total 8 2 2 3 2" xfId="24093" xr:uid="{CF97A629-6769-4AE1-A3A0-290E1A2FF0BD}"/>
    <cellStyle name="Total 8 2 3" xfId="2734" xr:uid="{C1857DE6-D087-40FF-848C-22FB97C34795}"/>
    <cellStyle name="Total 8 2 3 2" xfId="5371" xr:uid="{624D8648-0511-4DE8-BA60-EE5523C63074}"/>
    <cellStyle name="Total 8 2 3 2 2" xfId="11720" xr:uid="{251060A1-7594-479B-9D06-10D7DC3C657D}"/>
    <cellStyle name="Total 8 2 3 2 2 2" xfId="26828" xr:uid="{85341C92-54C8-4EC7-BB69-CC212549D987}"/>
    <cellStyle name="Total 8 2 3 2 3" xfId="15124" xr:uid="{F6A2518D-45A4-4925-AD2F-D67050721D24}"/>
    <cellStyle name="Total 8 2 3 2 3 2" xfId="30232" xr:uid="{2DA0F42C-79CE-464A-9B8E-8D7DE267F780}"/>
    <cellStyle name="Total 8 2 3 2 4" xfId="20479" xr:uid="{382723B5-4508-4EBE-B20F-353ADD60EF02}"/>
    <cellStyle name="Total 8 2 3 3" xfId="8261" xr:uid="{2B17890C-EB1D-4750-8408-1AD8B99C30DC}"/>
    <cellStyle name="Total 8 2 3 3 2" xfId="23369" xr:uid="{EFEFB3FD-CE36-47EC-8EBE-B44539BD2949}"/>
    <cellStyle name="Total 8 2 3 4" xfId="17842" xr:uid="{3EEF00FE-AAAD-4A0B-B107-1C44EA886281}"/>
    <cellStyle name="Total 8 2 4" xfId="3037" xr:uid="{C8CBF199-D0EB-48D0-BE46-78EE29F4402C}"/>
    <cellStyle name="Total 8 2 4 2" xfId="5674" xr:uid="{5FAFC8DD-9867-47D8-8DDD-C3DC150F68ED}"/>
    <cellStyle name="Total 8 2 4 2 2" xfId="11985" xr:uid="{1C3C8EE4-2512-4E83-9BC7-DF89A7E67A22}"/>
    <cellStyle name="Total 8 2 4 2 2 2" xfId="27093" xr:uid="{914305A3-0B15-458E-8066-DFBA7AD9A017}"/>
    <cellStyle name="Total 8 2 4 2 3" xfId="16203" xr:uid="{8B62E8EF-BCC0-4923-89B4-79EE7CA78B48}"/>
    <cellStyle name="Total 8 2 4 2 3 2" xfId="31311" xr:uid="{C46D8F44-E362-4D1F-86F2-99CB25184F13}"/>
    <cellStyle name="Total 8 2 4 2 4" xfId="20782" xr:uid="{A391EC74-0F1A-4B5F-A58E-5BB5D9632EAC}"/>
    <cellStyle name="Total 8 2 4 3" xfId="9419" xr:uid="{7C7C8C21-9A12-4542-992F-96623FD0BF07}"/>
    <cellStyle name="Total 8 2 4 3 2" xfId="24527" xr:uid="{9D99A40F-C465-47C7-921E-27EB769516E6}"/>
    <cellStyle name="Total 8 2 4 4" xfId="7986" xr:uid="{086CADDD-88A3-4CD3-9027-B4EA5886607F}"/>
    <cellStyle name="Total 8 2 4 4 2" xfId="23094" xr:uid="{859838E8-F5B6-4B7F-8C3F-C2190C2D02E6}"/>
    <cellStyle name="Total 8 2 4 5" xfId="18145" xr:uid="{5D8C720D-4914-4AB4-B08E-516AA61FE33C}"/>
    <cellStyle name="Total 8 2 5" xfId="3363" xr:uid="{FDDEE32A-63E0-414E-851F-0760BB054310}"/>
    <cellStyle name="Total 8 2 5 2" xfId="6000" xr:uid="{4F9C4B74-34F3-4418-87F3-D51AC9F32D29}"/>
    <cellStyle name="Total 8 2 5 2 2" xfId="12311" xr:uid="{FAC576A2-3ED2-4190-AF41-6215FEB9C63F}"/>
    <cellStyle name="Total 8 2 5 2 2 2" xfId="27419" xr:uid="{3152699C-7DDF-4518-8ED3-F4F9AF123B39}"/>
    <cellStyle name="Total 8 2 5 2 3" xfId="7187" xr:uid="{6A5EE6F9-1C17-429A-B010-30EB6639CE33}"/>
    <cellStyle name="Total 8 2 5 2 3 2" xfId="22295" xr:uid="{AB03D920-EDBA-40D7-B39C-F6B3C901AFFA}"/>
    <cellStyle name="Total 8 2 5 2 4" xfId="21108" xr:uid="{3C6EBB63-1F29-46A5-900F-C839A87F98DF}"/>
    <cellStyle name="Total 8 2 5 3" xfId="9745" xr:uid="{F7A8C64C-CA51-47E8-BC7F-C9106DF42011}"/>
    <cellStyle name="Total 8 2 5 3 2" xfId="24853" xr:uid="{194653D7-7492-4EC0-94C1-4D2D0B4EBB8D}"/>
    <cellStyle name="Total 8 2 5 4" xfId="9251" xr:uid="{8ECDAFA6-9E03-43D6-B481-3CF9FE68A007}"/>
    <cellStyle name="Total 8 2 5 4 2" xfId="24359" xr:uid="{C4F9B1C4-9A23-4ADF-AD2E-DFE38337A489}"/>
    <cellStyle name="Total 8 2 5 5" xfId="18471" xr:uid="{41709341-E56F-4370-843A-0943706B9EE2}"/>
    <cellStyle name="Total 8 2 6" xfId="3669" xr:uid="{B21B0301-44F9-4F0C-AA2D-FDF2E3B4EBB7}"/>
    <cellStyle name="Total 8 2 6 2" xfId="6306" xr:uid="{78A71380-E7A4-4C77-BECB-CE798EBE074B}"/>
    <cellStyle name="Total 8 2 6 2 2" xfId="12617" xr:uid="{BFFC4FC6-402F-4991-B3B4-C50130DF1325}"/>
    <cellStyle name="Total 8 2 6 2 2 2" xfId="27725" xr:uid="{70DA478A-54A2-4815-A95A-F4A44B09BF7A}"/>
    <cellStyle name="Total 8 2 6 2 3" xfId="7220" xr:uid="{7F09BD58-6EAF-4A9B-A8F9-690FD82BFEA6}"/>
    <cellStyle name="Total 8 2 6 2 3 2" xfId="22328" xr:uid="{849348B5-30C9-4691-A9C1-14490DDF961C}"/>
    <cellStyle name="Total 8 2 6 2 4" xfId="21414" xr:uid="{70A36BCA-B2A8-4F12-9CA5-D962A23DF2F8}"/>
    <cellStyle name="Total 8 2 6 3" xfId="10051" xr:uid="{100B9E93-AED7-4DE8-9DF2-44DD95864065}"/>
    <cellStyle name="Total 8 2 6 3 2" xfId="25159" xr:uid="{CE3649F2-E827-42CD-8BC3-8E170628F5D3}"/>
    <cellStyle name="Total 8 2 6 4" xfId="13573" xr:uid="{BBA27AFE-E2B5-4800-B51D-E29047ADF19D}"/>
    <cellStyle name="Total 8 2 6 4 2" xfId="28681" xr:uid="{3FA95CD6-928B-4B0E-826A-CA8D121664EE}"/>
    <cellStyle name="Total 8 2 6 5" xfId="18777" xr:uid="{7FD64DCB-6DA9-4519-A84E-6369A663DF74}"/>
    <cellStyle name="Total 8 2 7" xfId="4030" xr:uid="{D68A5701-2A5C-4A49-9F90-D6BB18081243}"/>
    <cellStyle name="Total 8 2 7 2" xfId="6667" xr:uid="{3E97CE84-D082-4532-B816-853D2CD26E88}"/>
    <cellStyle name="Total 8 2 7 2 2" xfId="12978" xr:uid="{134E6E47-F491-45BC-8BCC-95B34E0C107D}"/>
    <cellStyle name="Total 8 2 7 2 2 2" xfId="28086" xr:uid="{3340B79D-6AD0-4EF5-A009-9008E6341A3B}"/>
    <cellStyle name="Total 8 2 7 2 3" xfId="16668" xr:uid="{65A5B8B2-493A-4EC7-8BA7-1FFBF8C44B3B}"/>
    <cellStyle name="Total 8 2 7 2 3 2" xfId="31776" xr:uid="{1E7B6937-3583-4FEB-8957-132F40662EE8}"/>
    <cellStyle name="Total 8 2 7 2 4" xfId="21775" xr:uid="{BBB0E973-5AC7-475C-A14B-8EFD692D2AAE}"/>
    <cellStyle name="Total 8 2 7 3" xfId="10412" xr:uid="{08E1AD08-D9DC-4ED8-A5F4-F1A3D7461DD5}"/>
    <cellStyle name="Total 8 2 7 3 2" xfId="25520" xr:uid="{ABB9A73B-30CC-4614-8B45-66C4C0C68045}"/>
    <cellStyle name="Total 8 2 7 4" xfId="13653" xr:uid="{6B3E41E6-327A-4A92-A4DB-13CECF3BE776}"/>
    <cellStyle name="Total 8 2 7 4 2" xfId="28761" xr:uid="{C9BD0B10-4B4A-4BDE-ABA4-8F0D742A1215}"/>
    <cellStyle name="Total 8 2 7 5" xfId="19138" xr:uid="{8816EADC-6EF3-42CE-91F6-56466AD3F89B}"/>
    <cellStyle name="Total 8 2 8" xfId="4343" xr:uid="{1B3C7B27-13C5-41E2-9834-D0430891D0D1}"/>
    <cellStyle name="Total 8 2 8 2" xfId="6980" xr:uid="{C9415AB7-A83F-4203-ADDC-FAE715E30213}"/>
    <cellStyle name="Total 8 2 8 2 2" xfId="13291" xr:uid="{3B2ED1A6-F4B3-4B37-A403-EB1DB565FBAC}"/>
    <cellStyle name="Total 8 2 8 2 2 2" xfId="28399" xr:uid="{7103BC76-F342-41D1-8894-FB78B9651B4D}"/>
    <cellStyle name="Total 8 2 8 2 3" xfId="16955" xr:uid="{D2462D97-C7E6-46EA-AFC7-D491820AEFA4}"/>
    <cellStyle name="Total 8 2 8 2 3 2" xfId="32063" xr:uid="{C4028CF2-CA7F-4B91-B40A-E1EAF00BA452}"/>
    <cellStyle name="Total 8 2 8 2 4" xfId="22088" xr:uid="{08D0D5C8-CCC1-4C49-97A1-C08BE4DAADE7}"/>
    <cellStyle name="Total 8 2 8 3" xfId="10725" xr:uid="{5000F76C-B7E6-4AE6-8B20-CF22A870A9E5}"/>
    <cellStyle name="Total 8 2 8 3 2" xfId="25833" xr:uid="{7E047A4C-1926-49B2-A781-18F38B7F207C}"/>
    <cellStyle name="Total 8 2 8 4" xfId="14385" xr:uid="{22E5B6A0-7582-4A52-B5D5-31F115B98EA1}"/>
    <cellStyle name="Total 8 2 8 4 2" xfId="29493" xr:uid="{E1D45E4E-7D34-4C44-B5F6-795B5A71EF77}"/>
    <cellStyle name="Total 8 2 8 5" xfId="19451" xr:uid="{C73CFDAF-8DEC-462C-841F-52170EFB6C05}"/>
    <cellStyle name="Total 8 2 9" xfId="4595" xr:uid="{A7E5F68B-DB5B-4A86-B711-EC56229C8036}"/>
    <cellStyle name="Total 8 2 9 2" xfId="10977" xr:uid="{64BF62C8-DF6A-4FBD-AF91-F99A54B38533}"/>
    <cellStyle name="Total 8 2 9 2 2" xfId="26085" xr:uid="{FAE936F0-4BE5-4F4A-84F9-A325E590BA77}"/>
    <cellStyle name="Total 8 2 9 3" xfId="7359" xr:uid="{82C5F34C-C0BA-4BAE-9E53-5C527E81165B}"/>
    <cellStyle name="Total 8 2 9 3 2" xfId="22467" xr:uid="{911102DE-B41F-43BB-9865-03403DD73243}"/>
    <cellStyle name="Total 8 2 9 4" xfId="19703" xr:uid="{A28EEAE7-11EA-4CD3-81DB-EED6AE7D8FEA}"/>
    <cellStyle name="Total 8 3" xfId="1987" xr:uid="{5B646F27-DF10-4EAD-8438-C83081A414D5}"/>
    <cellStyle name="Total 8 3 10" xfId="8485" xr:uid="{4765D830-B5F6-4817-950D-BD09FE89BD85}"/>
    <cellStyle name="Total 8 3 10 2" xfId="23593" xr:uid="{FA6AE3E8-F141-43C1-A859-A26D8B3A0442}"/>
    <cellStyle name="Total 8 3 11" xfId="7846" xr:uid="{4201F4CA-D2B2-4383-A33D-313E2CA308B3}"/>
    <cellStyle name="Total 8 3 11 2" xfId="22954" xr:uid="{A06CB47E-2134-4D4A-85EC-37F5B0935085}"/>
    <cellStyle name="Total 8 3 12" xfId="13643" xr:uid="{38D4A95B-3874-455F-BDB5-E64ECE77160E}"/>
    <cellStyle name="Total 8 3 12 2" xfId="28751" xr:uid="{41CC8C0B-B5F0-483D-B1AC-9F4DF7968917}"/>
    <cellStyle name="Total 8 3 13" xfId="17212" xr:uid="{DF04E8DD-A482-4884-9A00-1E844373F959}"/>
    <cellStyle name="Total 8 3 2" xfId="2547" xr:uid="{0F658AFD-33AC-4CF1-AEF5-C14C2699ECAD}"/>
    <cellStyle name="Total 8 3 2 2" xfId="5184" xr:uid="{26653A15-DF55-42B3-8279-D4F5AAD47916}"/>
    <cellStyle name="Total 8 3 2 2 2" xfId="11548" xr:uid="{2D401156-9144-4E12-91B9-286065652D35}"/>
    <cellStyle name="Total 8 3 2 2 2 2" xfId="26656" xr:uid="{94F92309-5D7C-447B-A793-23E94349CFEB}"/>
    <cellStyle name="Total 8 3 2 2 3" xfId="15789" xr:uid="{F9EBBF46-31FD-42A7-92AD-5C42AF1149F4}"/>
    <cellStyle name="Total 8 3 2 2 3 2" xfId="30897" xr:uid="{2A919F0B-9065-4CFB-879A-4E884AB64468}"/>
    <cellStyle name="Total 8 3 2 2 4" xfId="20292" xr:uid="{84841419-E6F3-4E2A-BE70-8DD51C66A6E3}"/>
    <cellStyle name="Total 8 3 2 3" xfId="9014" xr:uid="{04711B88-378D-4BCD-A83D-68E11DCFC1CD}"/>
    <cellStyle name="Total 8 3 2 3 2" xfId="24122" xr:uid="{2BF3F4B9-6843-479B-BE54-C8B1E1D1B709}"/>
    <cellStyle name="Total 8 3 3" xfId="2749" xr:uid="{AB02DBE0-BCD5-41E7-A9ED-2144B7E78C38}"/>
    <cellStyle name="Total 8 3 3 2" xfId="5386" xr:uid="{BDC05ED7-90E4-415F-861F-135D49F213B3}"/>
    <cellStyle name="Total 8 3 3 2 2" xfId="11735" xr:uid="{5DB260F1-BACD-4F87-97BE-44C0A93A4770}"/>
    <cellStyle name="Total 8 3 3 2 2 2" xfId="26843" xr:uid="{BBACB9B3-42EB-40A9-BCBF-A3000915651F}"/>
    <cellStyle name="Total 8 3 3 2 3" xfId="16349" xr:uid="{27DAABE2-0D76-4DC1-B2E1-074399E6E08C}"/>
    <cellStyle name="Total 8 3 3 2 3 2" xfId="31457" xr:uid="{CF7A05A7-AED7-4675-802B-9A8BC6E25A88}"/>
    <cellStyle name="Total 8 3 3 2 4" xfId="20494" xr:uid="{3A285B82-8C2B-42DB-B209-9D22BC4913AD}"/>
    <cellStyle name="Total 8 3 3 3" xfId="7160" xr:uid="{515BCA1F-FFFD-43C4-987A-5CB73D667D27}"/>
    <cellStyle name="Total 8 3 3 3 2" xfId="22268" xr:uid="{82B962A5-154E-4596-A3E9-9C4536E6453A}"/>
    <cellStyle name="Total 8 3 3 4" xfId="17857" xr:uid="{17643383-C550-44F6-9D26-2D676EC669A1}"/>
    <cellStyle name="Total 8 3 4" xfId="3052" xr:uid="{45DE776A-5963-4B45-8A4D-2D9F62D303BC}"/>
    <cellStyle name="Total 8 3 4 2" xfId="5689" xr:uid="{350912A3-8603-4193-8B11-8CEAB26666B9}"/>
    <cellStyle name="Total 8 3 4 2 2" xfId="12000" xr:uid="{B6325D9B-E16A-4B46-B68C-309C5E955BC2}"/>
    <cellStyle name="Total 8 3 4 2 2 2" xfId="27108" xr:uid="{9E648568-5501-4F55-9837-78A681E40650}"/>
    <cellStyle name="Total 8 3 4 2 3" xfId="7830" xr:uid="{9BAFEDD7-FA88-49E9-B1B0-8802DECA1DDE}"/>
    <cellStyle name="Total 8 3 4 2 3 2" xfId="22938" xr:uid="{CDA0F1B6-2260-40EB-AC65-875346E05F7A}"/>
    <cellStyle name="Total 8 3 4 2 4" xfId="20797" xr:uid="{EC8BCE05-3192-4C80-A3F8-8A5F17ADBE97}"/>
    <cellStyle name="Total 8 3 4 3" xfId="9434" xr:uid="{80953FAD-96CD-40DB-9FAD-08B444E7996E}"/>
    <cellStyle name="Total 8 3 4 3 2" xfId="24542" xr:uid="{2E9BB8EF-8DC4-4D33-A717-3C4C92E59045}"/>
    <cellStyle name="Total 8 3 4 4" xfId="13637" xr:uid="{2EBEC581-8609-416A-B189-C23DCF22CA74}"/>
    <cellStyle name="Total 8 3 4 4 2" xfId="28745" xr:uid="{5DCB000F-BE56-47EA-A396-82A15AA7EA84}"/>
    <cellStyle name="Total 8 3 4 5" xfId="18160" xr:uid="{AC16B33F-A449-4ECE-89B3-B371911B89C4}"/>
    <cellStyle name="Total 8 3 5" xfId="3378" xr:uid="{0AFBC840-A7D1-40D8-81E1-2154492C45A7}"/>
    <cellStyle name="Total 8 3 5 2" xfId="6015" xr:uid="{67F3261C-7610-4591-8C0C-38F8723E1937}"/>
    <cellStyle name="Total 8 3 5 2 2" xfId="12326" xr:uid="{EE7A369E-D3CE-4801-8F11-799E5F48CA3A}"/>
    <cellStyle name="Total 8 3 5 2 2 2" xfId="27434" xr:uid="{5E1EF25F-CF6A-4E74-8226-B34393EC4853}"/>
    <cellStyle name="Total 8 3 5 2 3" xfId="7719" xr:uid="{1E41D3E2-67FD-4601-AB8A-175B91199501}"/>
    <cellStyle name="Total 8 3 5 2 3 2" xfId="22827" xr:uid="{E716B28E-6E59-4B37-8600-639BE739B43D}"/>
    <cellStyle name="Total 8 3 5 2 4" xfId="21123" xr:uid="{96CDB7FE-2E4B-47B9-B38E-745FE62FE037}"/>
    <cellStyle name="Total 8 3 5 3" xfId="9760" xr:uid="{4EA64B20-177F-40A9-B1B6-CDECD6497D24}"/>
    <cellStyle name="Total 8 3 5 3 2" xfId="24868" xr:uid="{D90C494E-4734-46F3-983E-43046864574F}"/>
    <cellStyle name="Total 8 3 5 4" xfId="14179" xr:uid="{C6B63E48-5EFF-4A58-B0CF-86338375E66F}"/>
    <cellStyle name="Total 8 3 5 4 2" xfId="29287" xr:uid="{EA980A0C-2BFE-4AA5-873C-8B2F723AE25C}"/>
    <cellStyle name="Total 8 3 5 5" xfId="18486" xr:uid="{06B432E2-A9F1-466E-84F5-16B254C5C6E5}"/>
    <cellStyle name="Total 8 3 6" xfId="3684" xr:uid="{04B12094-0FD2-4946-8A1F-24A6B42CDA03}"/>
    <cellStyle name="Total 8 3 6 2" xfId="6321" xr:uid="{05E04DF6-C49F-4277-9131-57F458171A31}"/>
    <cellStyle name="Total 8 3 6 2 2" xfId="12632" xr:uid="{0BA3BAB0-FE99-4A00-9182-40E6375E8925}"/>
    <cellStyle name="Total 8 3 6 2 2 2" xfId="27740" xr:uid="{6926F168-DA98-4BC1-A413-F2D888702567}"/>
    <cellStyle name="Total 8 3 6 2 3" xfId="16246" xr:uid="{B257B3AB-29D4-4D91-921B-1A160CB8D457}"/>
    <cellStyle name="Total 8 3 6 2 3 2" xfId="31354" xr:uid="{980AFF28-9208-4FB9-AA03-AF9C6D8D029C}"/>
    <cellStyle name="Total 8 3 6 2 4" xfId="21429" xr:uid="{35BAC4F6-A55C-4A0B-8AF4-72ED431E680F}"/>
    <cellStyle name="Total 8 3 6 3" xfId="10066" xr:uid="{34F7DA11-0039-4049-947D-F043773A752C}"/>
    <cellStyle name="Total 8 3 6 3 2" xfId="25174" xr:uid="{45046020-10E0-402E-98CB-9C0762B1FEA4}"/>
    <cellStyle name="Total 8 3 6 4" xfId="7645" xr:uid="{B432B049-BB72-40F5-AF87-F83369BDF425}"/>
    <cellStyle name="Total 8 3 6 4 2" xfId="22753" xr:uid="{8B06049A-629D-4C85-9514-ADFC2E550764}"/>
    <cellStyle name="Total 8 3 6 5" xfId="18792" xr:uid="{D18C18C9-013F-47AE-9EBB-9EB8EBD7DC1E}"/>
    <cellStyle name="Total 8 3 7" xfId="4059" xr:uid="{CE4C9883-B36B-4F33-9BF1-B51DFCF00CC2}"/>
    <cellStyle name="Total 8 3 7 2" xfId="6696" xr:uid="{4FAFC9DE-6F85-4666-963B-514FD6262729}"/>
    <cellStyle name="Total 8 3 7 2 2" xfId="13007" xr:uid="{5360983B-A983-4632-9D91-17C7300C466E}"/>
    <cellStyle name="Total 8 3 7 2 2 2" xfId="28115" xr:uid="{736E8FA8-A491-4097-9AFA-EE14EDFDB66D}"/>
    <cellStyle name="Total 8 3 7 2 3" xfId="16683" xr:uid="{CE9E26A5-D8A4-427C-9042-97D8D3BA5B05}"/>
    <cellStyle name="Total 8 3 7 2 3 2" xfId="31791" xr:uid="{4BA44045-7C98-4CBA-9FA7-FC0C07D63557}"/>
    <cellStyle name="Total 8 3 7 2 4" xfId="21804" xr:uid="{47F9BD99-E60F-4127-A257-96AC6A9F401D}"/>
    <cellStyle name="Total 8 3 7 3" xfId="10441" xr:uid="{17BD69EC-0D16-4C9D-B26C-C5F487F2230E}"/>
    <cellStyle name="Total 8 3 7 3 2" xfId="25549" xr:uid="{0A2F3697-77AE-4746-B939-4C74908A03AE}"/>
    <cellStyle name="Total 8 3 7 4" xfId="7800" xr:uid="{093AE4AD-638C-4253-AA65-CDA00E89F271}"/>
    <cellStyle name="Total 8 3 7 4 2" xfId="22908" xr:uid="{713E5E37-9260-48D7-8DC2-6F617E0520B0}"/>
    <cellStyle name="Total 8 3 7 5" xfId="19167" xr:uid="{E62CBBAF-96BA-41C7-A7B7-5381455DE20D}"/>
    <cellStyle name="Total 8 3 8" xfId="4358" xr:uid="{7B436293-7FD9-46D8-83BC-47DA960CA430}"/>
    <cellStyle name="Total 8 3 8 2" xfId="6995" xr:uid="{E6B4F32E-DF0F-4852-B98C-86CE6B65B3AB}"/>
    <cellStyle name="Total 8 3 8 2 2" xfId="13306" xr:uid="{B2585F97-968A-4BAD-AD07-4D5CB58038B0}"/>
    <cellStyle name="Total 8 3 8 2 2 2" xfId="28414" xr:uid="{D62D15D1-2592-4CCD-BC2E-D976EAC348B7}"/>
    <cellStyle name="Total 8 3 8 2 3" xfId="16970" xr:uid="{E64FAC23-C924-474D-8D04-EA4F87120974}"/>
    <cellStyle name="Total 8 3 8 2 3 2" xfId="32078" xr:uid="{69188AE3-94D4-4BCC-A137-60AD6DC28D8E}"/>
    <cellStyle name="Total 8 3 8 2 4" xfId="22103" xr:uid="{00188B5E-6C52-4DFB-99AB-609A6B419A60}"/>
    <cellStyle name="Total 8 3 8 3" xfId="10740" xr:uid="{74BEC620-68CC-4B47-BD95-85A7CF911581}"/>
    <cellStyle name="Total 8 3 8 3 2" xfId="25848" xr:uid="{1D1BE1A6-0074-4DDF-AA0C-D238DD7EDAE1}"/>
    <cellStyle name="Total 8 3 8 4" xfId="16177" xr:uid="{FF24AE07-AF06-45CC-A2BE-B5F3A3DFA3D5}"/>
    <cellStyle name="Total 8 3 8 4 2" xfId="31285" xr:uid="{DE6E9611-A8EE-49D6-8CEB-24F5DFB1A5A2}"/>
    <cellStyle name="Total 8 3 8 5" xfId="19466" xr:uid="{572D2297-BB1F-465B-B86C-1AF364DDD59D}"/>
    <cellStyle name="Total 8 3 9" xfId="4624" xr:uid="{5E7DE342-5CCA-4448-8FB1-1B5AB50585B6}"/>
    <cellStyle name="Total 8 3 9 2" xfId="11006" xr:uid="{423339C3-3568-407A-9965-DF9B4B19B15B}"/>
    <cellStyle name="Total 8 3 9 2 2" xfId="26114" xr:uid="{56B8F8F8-1B4E-440A-BC83-E6F870ED19E6}"/>
    <cellStyle name="Total 8 3 9 3" xfId="7201" xr:uid="{BB33DF25-B811-43FD-89C8-579E57863BF8}"/>
    <cellStyle name="Total 8 3 9 3 2" xfId="22309" xr:uid="{E2E3F152-F244-44FD-9826-05D1C923CBE6}"/>
    <cellStyle name="Total 8 3 9 4" xfId="19732" xr:uid="{BFB8A2E9-FB33-4724-97B2-E8EF478FC7C7}"/>
    <cellStyle name="Total 8 4" xfId="2149" xr:uid="{982111E2-18D1-434A-A43A-F07777EEBB63}"/>
    <cellStyle name="Total 8 4 10" xfId="14961" xr:uid="{CA20CDFD-EF12-4BD3-869C-17C49B9F73FF}"/>
    <cellStyle name="Total 8 4 10 2" xfId="30069" xr:uid="{18CB5FE1-FEE7-456E-B249-B11447F84D13}"/>
    <cellStyle name="Total 8 4 11" xfId="7238" xr:uid="{0DF68679-CE66-462D-8994-ACAAF59A79C6}"/>
    <cellStyle name="Total 8 4 11 2" xfId="22346" xr:uid="{AECE3595-BC35-473F-AA8E-A299C4CBFA68}"/>
    <cellStyle name="Total 8 4 12" xfId="17374" xr:uid="{EC25B343-DFF8-4F90-9566-BB004A581049}"/>
    <cellStyle name="Total 8 4 2" xfId="2639" xr:uid="{4EBE3F86-101F-4069-A564-530F043155D1}"/>
    <cellStyle name="Total 8 4 2 2" xfId="5276" xr:uid="{60EB9D33-C2CC-4F7C-AD2A-389F0D17D284}"/>
    <cellStyle name="Total 8 4 2 2 2" xfId="11640" xr:uid="{36191E89-5B29-463D-82A5-CEF04DC5730E}"/>
    <cellStyle name="Total 8 4 2 2 2 2" xfId="26748" xr:uid="{E39DBFE8-5745-4D5D-9923-19ADF06809FB}"/>
    <cellStyle name="Total 8 4 2 2 3" xfId="13510" xr:uid="{1AA29891-49B6-4054-BF97-B80230E2A0DA}"/>
    <cellStyle name="Total 8 4 2 2 3 2" xfId="28618" xr:uid="{A1DBB320-0B85-4312-A502-12FACA532625}"/>
    <cellStyle name="Total 8 4 2 2 4" xfId="20384" xr:uid="{B3579CF8-E2B1-41FF-B0FB-9121C8C36AF6}"/>
    <cellStyle name="Total 8 4 2 3" xfId="9106" xr:uid="{31071EFE-D610-487B-8666-7DB800958932}"/>
    <cellStyle name="Total 8 4 2 3 2" xfId="24214" xr:uid="{33910FFF-CAB3-407B-9A22-9A95EC20D3C4}"/>
    <cellStyle name="Total 8 4 2 4" xfId="15582" xr:uid="{A25BFEDD-DB42-4400-ACFF-D82FC4A268BC}"/>
    <cellStyle name="Total 8 4 2 4 2" xfId="30690" xr:uid="{39283E46-3D26-468B-AB26-9C190A64466A}"/>
    <cellStyle name="Total 8 4 2 5" xfId="15682" xr:uid="{5FB410FD-84D8-4870-B159-4FA0BC2E1229}"/>
    <cellStyle name="Total 8 4 2 5 2" xfId="30790" xr:uid="{E01D4664-28A9-4FD9-9181-DA111725B56F}"/>
    <cellStyle name="Total 8 4 2 6" xfId="17747" xr:uid="{038D1146-6F32-4F21-82DF-F0C6F6C96BEE}"/>
    <cellStyle name="Total 8 4 3" xfId="2904" xr:uid="{093194A2-9EB5-45B9-9063-A64566695471}"/>
    <cellStyle name="Total 8 4 3 2" xfId="5541" xr:uid="{66C0AF70-0E3A-4C25-B610-FA83AA50214E}"/>
    <cellStyle name="Total 8 4 3 2 2" xfId="11852" xr:uid="{49B48C70-33D2-4F99-AACB-93F8E43ECBAF}"/>
    <cellStyle name="Total 8 4 3 2 2 2" xfId="26960" xr:uid="{549886BD-C1F3-46EA-80CA-ACE61D1D0DA3}"/>
    <cellStyle name="Total 8 4 3 2 3" xfId="7076" xr:uid="{C263C01B-498F-4D67-B15F-01245ADD9889}"/>
    <cellStyle name="Total 8 4 3 2 3 2" xfId="22184" xr:uid="{0AE49F79-0A87-4F44-ACD6-15E5CF309006}"/>
    <cellStyle name="Total 8 4 3 2 4" xfId="20649" xr:uid="{7AB5035B-B768-4276-B1B9-D75D6784AB02}"/>
    <cellStyle name="Total 8 4 3 3" xfId="16304" xr:uid="{2FAEE8E8-3C5C-448B-8ABE-BA0AB6964A9F}"/>
    <cellStyle name="Total 8 4 3 3 2" xfId="31412" xr:uid="{88D9C6A7-F3D8-4B0F-8037-29DF1ABFCEC9}"/>
    <cellStyle name="Total 8 4 3 4" xfId="18012" xr:uid="{661483E6-DB34-49DF-BDC8-3DB11182BA09}"/>
    <cellStyle name="Total 8 4 4" xfId="3207" xr:uid="{DB9C845B-46ED-490A-B950-2B87CB3E09DA}"/>
    <cellStyle name="Total 8 4 4 2" xfId="5844" xr:uid="{EE0D9957-4D73-4B1F-B71D-24AF101BD5D1}"/>
    <cellStyle name="Total 8 4 4 2 2" xfId="12155" xr:uid="{483FEBE3-7209-489F-A714-9F9B77FD5EA2}"/>
    <cellStyle name="Total 8 4 4 2 2 2" xfId="27263" xr:uid="{4E01CD74-B622-4E10-B5EB-A65535A64A82}"/>
    <cellStyle name="Total 8 4 4 2 3" xfId="14551" xr:uid="{DFBA359C-C140-45B1-952A-5F0A7B9FD16B}"/>
    <cellStyle name="Total 8 4 4 2 3 2" xfId="29659" xr:uid="{391126C8-81A6-4793-9497-ABCDAEE51457}"/>
    <cellStyle name="Total 8 4 4 2 4" xfId="20952" xr:uid="{87FFC43A-8D37-4F7D-A546-FA91F576F809}"/>
    <cellStyle name="Total 8 4 4 3" xfId="9589" xr:uid="{5BCDE042-C333-4D05-89D0-9CE99F308B3A}"/>
    <cellStyle name="Total 8 4 4 3 2" xfId="24697" xr:uid="{0C3F9BB2-5777-4066-85F6-F377667E416C}"/>
    <cellStyle name="Total 8 4 4 4" xfId="8706" xr:uid="{13BA910A-7B48-44F3-93DC-BF6DCC4544EC}"/>
    <cellStyle name="Total 8 4 4 4 2" xfId="23814" xr:uid="{005B9691-20C6-4DCD-9543-18860EF3501A}"/>
    <cellStyle name="Total 8 4 4 5" xfId="18315" xr:uid="{EDA76A92-A902-4CCF-8093-0525DC1D4267}"/>
    <cellStyle name="Total 8 4 5" xfId="3533" xr:uid="{B4553039-8159-4E39-8DEF-1E6C34B4502B}"/>
    <cellStyle name="Total 8 4 5 2" xfId="6170" xr:uid="{479E95C6-71CE-4796-BAC4-AA015ACAC12E}"/>
    <cellStyle name="Total 8 4 5 2 2" xfId="12481" xr:uid="{09B17E02-A9F6-4D5A-99DC-C1091039F014}"/>
    <cellStyle name="Total 8 4 5 2 2 2" xfId="27589" xr:uid="{7372A846-2C7E-47AA-8E82-FAB6B27E8C02}"/>
    <cellStyle name="Total 8 4 5 2 3" xfId="7458" xr:uid="{BBC6A53E-424D-4562-98BD-B46701CD41D1}"/>
    <cellStyle name="Total 8 4 5 2 3 2" xfId="22566" xr:uid="{D41658ED-8899-4B66-8753-FE143D03FA0A}"/>
    <cellStyle name="Total 8 4 5 2 4" xfId="21278" xr:uid="{CB8EFF1E-B820-4F80-91B7-44A5D260DC13}"/>
    <cellStyle name="Total 8 4 5 3" xfId="9915" xr:uid="{C067EECB-78A4-4CF7-A0C4-1AADD55E2F45}"/>
    <cellStyle name="Total 8 4 5 3 2" xfId="25023" xr:uid="{01A31DF9-6942-4C0D-9476-A04F1CD05FCD}"/>
    <cellStyle name="Total 8 4 5 4" xfId="7954" xr:uid="{BA255F6A-7174-4A3D-8A52-CFD37A788F97}"/>
    <cellStyle name="Total 8 4 5 4 2" xfId="23062" xr:uid="{6778C6A6-4B46-4D2D-9DB8-70E6032EF160}"/>
    <cellStyle name="Total 8 4 5 5" xfId="18641" xr:uid="{5C819C98-3DF9-4B3E-A6C0-552994401E0B}"/>
    <cellStyle name="Total 8 4 6" xfId="3839" xr:uid="{F6B45DE1-2EDE-4BA0-A11D-DB853DADDFE0}"/>
    <cellStyle name="Total 8 4 6 2" xfId="6476" xr:uid="{C9E91701-2988-434B-93B5-BADEA12A8451}"/>
    <cellStyle name="Total 8 4 6 2 2" xfId="12787" xr:uid="{A0FB7451-F8A0-4CB5-A162-40B159D4548E}"/>
    <cellStyle name="Total 8 4 6 2 2 2" xfId="27895" xr:uid="{9D1B2DCE-30B9-44BF-A619-296E71159961}"/>
    <cellStyle name="Total 8 4 6 2 3" xfId="15307" xr:uid="{6E17B9C6-E556-413D-8746-075C8521162D}"/>
    <cellStyle name="Total 8 4 6 2 3 2" xfId="30415" xr:uid="{AC893F7F-FCBE-4459-87CB-92B61D9E00B3}"/>
    <cellStyle name="Total 8 4 6 2 4" xfId="21584" xr:uid="{B7E001FA-8EB2-46BB-9E41-02F629F7DBAB}"/>
    <cellStyle name="Total 8 4 6 3" xfId="10221" xr:uid="{9FCDC377-8E0B-46AE-8FB1-503CA63DFBB1}"/>
    <cellStyle name="Total 8 4 6 3 2" xfId="25329" xr:uid="{E26E8A00-3601-4EFE-89A6-98C40665FC0F}"/>
    <cellStyle name="Total 8 4 6 4" xfId="7469" xr:uid="{1BD4DEC9-7F66-48C0-95BE-88A1202F46BF}"/>
    <cellStyle name="Total 8 4 6 4 2" xfId="22577" xr:uid="{22CEF89A-5FAD-4C88-9313-D75A6D766E3B}"/>
    <cellStyle name="Total 8 4 6 5" xfId="18947" xr:uid="{9234DED2-2754-4E04-95D3-A0BBF34F9FED}"/>
    <cellStyle name="Total 8 4 7" xfId="4221" xr:uid="{CBE0BE0B-23EA-483E-8BFB-41AF114392B2}"/>
    <cellStyle name="Total 8 4 7 2" xfId="6858" xr:uid="{BC4CF295-0EB3-40AA-B9F4-2EFBEC79BA6C}"/>
    <cellStyle name="Total 8 4 7 2 2" xfId="13169" xr:uid="{83F824DF-2E76-4A3A-8B85-BF1055B2C0E2}"/>
    <cellStyle name="Total 8 4 7 2 2 2" xfId="28277" xr:uid="{1CB6D1AA-6917-4FF3-BB13-281820ED6A42}"/>
    <cellStyle name="Total 8 4 7 2 3" xfId="16838" xr:uid="{10140C86-6C05-42E8-AE96-D1A8E4351340}"/>
    <cellStyle name="Total 8 4 7 2 3 2" xfId="31946" xr:uid="{0A336515-8B0F-492E-9932-E69FAB63DB2B}"/>
    <cellStyle name="Total 8 4 7 2 4" xfId="21966" xr:uid="{50A8DF24-927D-4C21-B3D7-98C6D8574CEF}"/>
    <cellStyle name="Total 8 4 7 3" xfId="10603" xr:uid="{958BE04D-9123-4914-827E-3AD8FB0C3EE8}"/>
    <cellStyle name="Total 8 4 7 3 2" xfId="25711" xr:uid="{A6131CDE-72A5-4B20-8B51-6258222AD74C}"/>
    <cellStyle name="Total 8 4 7 4" xfId="15769" xr:uid="{9BA0A4A6-BC7E-405C-9BF0-DC87595927D6}"/>
    <cellStyle name="Total 8 4 7 4 2" xfId="30877" xr:uid="{004820E9-E7B7-4E09-879A-FCC266A66DAC}"/>
    <cellStyle name="Total 8 4 7 5" xfId="19329" xr:uid="{2952CD67-7F8B-4BFE-8073-DD2C1297DE00}"/>
    <cellStyle name="Total 8 4 8" xfId="4786" xr:uid="{B5399590-41AD-4568-B21E-89D527CBF070}"/>
    <cellStyle name="Total 8 4 8 2" xfId="11168" xr:uid="{947E6A13-9DC5-4DFC-B882-23E192C7C1E2}"/>
    <cellStyle name="Total 8 4 8 2 2" xfId="26276" xr:uid="{0EE9D7FA-B93B-4FA3-B871-082AC8431247}"/>
    <cellStyle name="Total 8 4 8 3" xfId="8084" xr:uid="{BA7B9D3F-26BC-45E6-8FDA-BEFF17BECC8B}"/>
    <cellStyle name="Total 8 4 8 3 2" xfId="23192" xr:uid="{80DDDFD1-9EE8-4182-9C86-0594B4FF8F21}"/>
    <cellStyle name="Total 8 4 8 4" xfId="19894" xr:uid="{4CD5F1C8-ADCA-4C38-A27F-08ECD6C54EAF}"/>
    <cellStyle name="Total 8 4 9" xfId="8647" xr:uid="{45E6E5A6-CF42-4D71-8CDD-D2AECA2B13FD}"/>
    <cellStyle name="Total 8 4 9 2" xfId="23755" xr:uid="{A7984709-22C3-45B0-BCE8-BE0692D5313F}"/>
    <cellStyle name="Total 8 5" xfId="2164" xr:uid="{260F7E84-CACC-4A83-8669-1E938F475E22}"/>
    <cellStyle name="Total 8 5 10" xfId="13817" xr:uid="{A04A976B-10DC-492D-B228-4037D81B28E2}"/>
    <cellStyle name="Total 8 5 10 2" xfId="28925" xr:uid="{3005B184-FDA2-4976-9278-EA283FF34873}"/>
    <cellStyle name="Total 8 5 11" xfId="17389" xr:uid="{126EBC8E-B3EF-4AE9-886A-43D12811113D}"/>
    <cellStyle name="Total 8 5 2" xfId="2919" xr:uid="{762B34BE-330B-444A-9BBB-CDC1BE36C701}"/>
    <cellStyle name="Total 8 5 2 2" xfId="5556" xr:uid="{05926704-3FCD-4030-880D-AF4EAA3733AE}"/>
    <cellStyle name="Total 8 5 2 2 2" xfId="11867" xr:uid="{7224858F-8D20-48EE-A486-435366C009F5}"/>
    <cellStyle name="Total 8 5 2 2 2 2" xfId="26975" xr:uid="{C756E56A-CB36-45B1-A5BE-82956934547B}"/>
    <cellStyle name="Total 8 5 2 2 3" xfId="9213" xr:uid="{A4D4BAF9-D234-402C-97CE-E79511AE4715}"/>
    <cellStyle name="Total 8 5 2 2 3 2" xfId="24321" xr:uid="{C84DD5FD-F420-407F-80E4-00F6F417A371}"/>
    <cellStyle name="Total 8 5 2 2 4" xfId="20664" xr:uid="{90C3943A-3873-4511-97EB-B5E63A60501F}"/>
    <cellStyle name="Total 8 5 2 3" xfId="8011" xr:uid="{8D06AF63-68C6-4D58-A90B-18F37DED6ADC}"/>
    <cellStyle name="Total 8 5 2 3 2" xfId="23119" xr:uid="{DA249CFE-AE18-4F48-8F82-4443E1A2A802}"/>
    <cellStyle name="Total 8 5 2 4" xfId="18027" xr:uid="{86B7252F-C592-47FF-BC1E-0CBC0DA60D97}"/>
    <cellStyle name="Total 8 5 3" xfId="3222" xr:uid="{F64E6652-A594-4EB6-9A9C-E157E2FFC545}"/>
    <cellStyle name="Total 8 5 3 2" xfId="5859" xr:uid="{5E452511-F91A-4887-B7FE-9D8B96963F6B}"/>
    <cellStyle name="Total 8 5 3 2 2" xfId="12170" xr:uid="{BDA73760-9312-4F0F-873D-5ECF46F70A1D}"/>
    <cellStyle name="Total 8 5 3 2 2 2" xfId="27278" xr:uid="{CE35DEC3-5415-469C-A847-0DCC6ED30063}"/>
    <cellStyle name="Total 8 5 3 2 3" xfId="7488" xr:uid="{7A2D5FB2-5D32-4E99-8986-1B2CA11D2530}"/>
    <cellStyle name="Total 8 5 3 2 3 2" xfId="22596" xr:uid="{28A0B236-4C39-400E-9A5E-E6813B3ED6F3}"/>
    <cellStyle name="Total 8 5 3 2 4" xfId="20967" xr:uid="{2E176E27-1585-48F6-9CB1-D9814179DF88}"/>
    <cellStyle name="Total 8 5 3 3" xfId="9604" xr:uid="{52FDC1B2-C6D7-4BC7-ADD2-4BAB299E8CA0}"/>
    <cellStyle name="Total 8 5 3 3 2" xfId="24712" xr:uid="{6515C905-D6F0-4889-A704-7AE0CBFD74C1}"/>
    <cellStyle name="Total 8 5 3 4" xfId="13595" xr:uid="{0EEAC961-0D33-43C4-8FD3-10A5CFD24DD5}"/>
    <cellStyle name="Total 8 5 3 4 2" xfId="28703" xr:uid="{917ACE70-C34A-4B52-B925-16236183324A}"/>
    <cellStyle name="Total 8 5 3 5" xfId="18330" xr:uid="{34D6691B-3EEF-442D-8448-2D490350E0D6}"/>
    <cellStyle name="Total 8 5 4" xfId="3548" xr:uid="{A73070F7-FB01-4546-86C4-C9CC7D5A08EA}"/>
    <cellStyle name="Total 8 5 4 2" xfId="6185" xr:uid="{8CAB7950-BE50-4157-819C-E4B9A9701921}"/>
    <cellStyle name="Total 8 5 4 2 2" xfId="12496" xr:uid="{9EFF6CF6-6BF9-4DC6-80C4-3F6A650E76C7}"/>
    <cellStyle name="Total 8 5 4 2 2 2" xfId="27604" xr:uid="{769997AB-22D0-4B69-97DA-56EB0BFF86C5}"/>
    <cellStyle name="Total 8 5 4 2 3" xfId="7404" xr:uid="{B4B00393-43B2-4A23-8AD8-4123B5A95E26}"/>
    <cellStyle name="Total 8 5 4 2 3 2" xfId="22512" xr:uid="{95A172D8-4345-4718-B6BB-7EA83C2E427F}"/>
    <cellStyle name="Total 8 5 4 2 4" xfId="21293" xr:uid="{F1C9AD6C-FBB6-4F2E-870E-6BA5BFAED006}"/>
    <cellStyle name="Total 8 5 4 3" xfId="9930" xr:uid="{21176FAB-04A2-4999-A7FC-DD26F49F7EC2}"/>
    <cellStyle name="Total 8 5 4 3 2" xfId="25038" xr:uid="{CD872680-F43F-4201-9199-74DE9FC98E78}"/>
    <cellStyle name="Total 8 5 4 4" xfId="13708" xr:uid="{78ED6E0E-5170-4822-83B5-E6D00EE2B300}"/>
    <cellStyle name="Total 8 5 4 4 2" xfId="28816" xr:uid="{2ECD306A-DB51-4096-BD22-679D20FAE807}"/>
    <cellStyle name="Total 8 5 4 5" xfId="18656" xr:uid="{351FC4AF-2AFE-4AFF-A862-33909A25FAC8}"/>
    <cellStyle name="Total 8 5 5" xfId="3854" xr:uid="{41674B3F-D230-46C1-87DB-F50E7FF9C34E}"/>
    <cellStyle name="Total 8 5 5 2" xfId="6491" xr:uid="{36B10387-A453-4F4C-B88E-CDF48037F93F}"/>
    <cellStyle name="Total 8 5 5 2 2" xfId="12802" xr:uid="{D0B9F594-8ED5-420B-8C3A-35A0FBBF7C45}"/>
    <cellStyle name="Total 8 5 5 2 2 2" xfId="27910" xr:uid="{8145D117-AD64-4859-827D-06EFC2852B60}"/>
    <cellStyle name="Total 8 5 5 2 3" xfId="15553" xr:uid="{11143FF9-EA43-46E7-9137-EEE2C2B9DAE4}"/>
    <cellStyle name="Total 8 5 5 2 3 2" xfId="30661" xr:uid="{9279919B-1760-4709-8990-071DB58E7616}"/>
    <cellStyle name="Total 8 5 5 2 4" xfId="21599" xr:uid="{6F75B655-E7E1-4091-BA1B-D5B7D8147AA4}"/>
    <cellStyle name="Total 8 5 5 3" xfId="10236" xr:uid="{89FD81E5-11EF-4953-A25D-C10EA0C5CCD8}"/>
    <cellStyle name="Total 8 5 5 3 2" xfId="25344" xr:uid="{385F4583-C0F2-4B47-97CC-21A2F62CCF6D}"/>
    <cellStyle name="Total 8 5 5 4" xfId="15639" xr:uid="{3304B293-3EAA-4477-BA73-7529B859B0BB}"/>
    <cellStyle name="Total 8 5 5 4 2" xfId="30747" xr:uid="{BEB2BEE8-9B22-4A8B-A984-3DE7F37D0466}"/>
    <cellStyle name="Total 8 5 5 5" xfId="18962" xr:uid="{AA95250F-9345-489D-A70E-2880AFD88093}"/>
    <cellStyle name="Total 8 5 6" xfId="4236" xr:uid="{DA76415B-D213-4481-ABEE-1F24011102BC}"/>
    <cellStyle name="Total 8 5 6 2" xfId="6873" xr:uid="{169326DB-DF67-4F6B-A491-662AD30F4B09}"/>
    <cellStyle name="Total 8 5 6 2 2" xfId="13184" xr:uid="{7DC2B749-2628-4C89-8944-7B0E93B39115}"/>
    <cellStyle name="Total 8 5 6 2 2 2" xfId="28292" xr:uid="{A42526A5-0A3A-4A9F-A004-C68C5A823049}"/>
    <cellStyle name="Total 8 5 6 2 3" xfId="16853" xr:uid="{D779B2A9-F23C-437C-9E6C-97A4101A91A7}"/>
    <cellStyle name="Total 8 5 6 2 3 2" xfId="31961" xr:uid="{543DDD40-CB36-47AA-AE82-49934E717421}"/>
    <cellStyle name="Total 8 5 6 2 4" xfId="21981" xr:uid="{CB73D8AD-CEB5-49C8-8890-BB508323B946}"/>
    <cellStyle name="Total 8 5 6 3" xfId="10618" xr:uid="{538907CC-A65B-4430-8B16-D64825DBC4F1}"/>
    <cellStyle name="Total 8 5 6 3 2" xfId="25726" xr:uid="{EBB03C9A-9E76-4A1D-B46F-E9C592AC6FCB}"/>
    <cellStyle name="Total 8 5 6 4" xfId="14194" xr:uid="{59418375-84F6-4BA1-B523-8E27B1F6739E}"/>
    <cellStyle name="Total 8 5 6 4 2" xfId="29302" xr:uid="{B1DB468E-12E2-4A2E-906D-04A150F9BD80}"/>
    <cellStyle name="Total 8 5 6 5" xfId="19344" xr:uid="{DC86A668-E3F1-44AC-AAA7-FD8CF3DAFA5B}"/>
    <cellStyle name="Total 8 5 7" xfId="4801" xr:uid="{3F793378-1E2B-41F9-8377-E34EF8BB24BB}"/>
    <cellStyle name="Total 8 5 7 2" xfId="11183" xr:uid="{F8B5D9D1-F8BB-4F68-8711-8409EA203F9F}"/>
    <cellStyle name="Total 8 5 7 2 2" xfId="26291" xr:uid="{4B5FDF61-CA08-48CE-80ED-8FF42A1DB0A4}"/>
    <cellStyle name="Total 8 5 7 3" xfId="14597" xr:uid="{D8B86A93-3BCF-44B2-9763-FC720116D649}"/>
    <cellStyle name="Total 8 5 7 3 2" xfId="29705" xr:uid="{52EE4EF3-2512-406E-9202-ACAF4350F113}"/>
    <cellStyle name="Total 8 5 7 4" xfId="19909" xr:uid="{4BD32379-C58A-42E3-94FA-B6AD7BB9BEEB}"/>
    <cellStyle name="Total 8 5 8" xfId="8662" xr:uid="{2FF0B29B-0F09-4261-AD57-213CFC8CD23C}"/>
    <cellStyle name="Total 8 5 8 2" xfId="23770" xr:uid="{8DF8A55F-D5F6-491B-B329-1B118686B30C}"/>
    <cellStyle name="Total 8 5 9" xfId="15449" xr:uid="{D2A06F95-E0D2-46C7-9DC7-22C48B802980}"/>
    <cellStyle name="Total 8 5 9 2" xfId="30557" xr:uid="{9691F891-3643-4152-96DF-BFCC5A7DC269}"/>
    <cellStyle name="Total 9" xfId="1788" xr:uid="{00000000-0005-0000-0000-0000FC060000}"/>
    <cellStyle name="Total 9 2" xfId="1959" xr:uid="{AC6F293D-C04E-4C12-9AF4-33232D328F10}"/>
    <cellStyle name="Total 9 2 10" xfId="8460" xr:uid="{008FB19D-E75C-4D9F-BD82-07740CE36DA9}"/>
    <cellStyle name="Total 9 2 10 2" xfId="23568" xr:uid="{D8784F94-1C9B-4358-BEB6-7BE46E1FA422}"/>
    <cellStyle name="Total 9 2 11" xfId="13401" xr:uid="{0BD28FB0-725C-4D48-80D3-3CA5FF7A2170}"/>
    <cellStyle name="Total 9 2 11 2" xfId="28509" xr:uid="{5D7E3FA9-E348-45ED-A54F-BF09FA469081}"/>
    <cellStyle name="Total 9 2 12" xfId="14161" xr:uid="{27BB566B-3CD1-4C53-A93B-9B604E782D7D}"/>
    <cellStyle name="Total 9 2 12 2" xfId="29269" xr:uid="{1AC779AB-019A-4219-8B54-26DEA373F5F4}"/>
    <cellStyle name="Total 9 2 13" xfId="17184" xr:uid="{E2522FF2-649A-417D-A24B-4F416835A384}"/>
    <cellStyle name="Total 9 2 2" xfId="2519" xr:uid="{76976073-3545-4DD7-B9AD-49BB0819E031}"/>
    <cellStyle name="Total 9 2 2 2" xfId="5156" xr:uid="{B902285B-F469-47C3-986A-5A4683AF3663}"/>
    <cellStyle name="Total 9 2 2 2 2" xfId="11520" xr:uid="{FAF99263-3BF5-446E-A2FB-58AFD6B434EB}"/>
    <cellStyle name="Total 9 2 2 2 2 2" xfId="26628" xr:uid="{CF8D6153-7E51-489C-9C3B-D3BFA26184E8}"/>
    <cellStyle name="Total 9 2 2 2 3" xfId="15719" xr:uid="{8F70115C-3A6C-49BC-B438-90B076D2872B}"/>
    <cellStyle name="Total 9 2 2 2 3 2" xfId="30827" xr:uid="{AE16BD27-1F2A-4202-BBCE-BE0D7D86AB6F}"/>
    <cellStyle name="Total 9 2 2 2 4" xfId="20264" xr:uid="{7910DE6F-384E-4EB0-94DA-CCB46D37F81F}"/>
    <cellStyle name="Total 9 2 2 3" xfId="8986" xr:uid="{2790E2B1-C9F7-4815-813B-4D6132EDC98C}"/>
    <cellStyle name="Total 9 2 2 3 2" xfId="24094" xr:uid="{5B853EC8-9288-4DF6-BA27-A8871547E5EF}"/>
    <cellStyle name="Total 9 2 3" xfId="2735" xr:uid="{4AFCAB32-4982-4381-9ECC-FB35C83DF618}"/>
    <cellStyle name="Total 9 2 3 2" xfId="5372" xr:uid="{305BF169-8DA2-4A81-AE08-C74CF7C2C96E}"/>
    <cellStyle name="Total 9 2 3 2 2" xfId="11721" xr:uid="{4A5C25F8-2BA2-4DC6-AA18-F895B55EBBE3}"/>
    <cellStyle name="Total 9 2 3 2 2 2" xfId="26829" xr:uid="{79F10386-743D-4372-ACB1-2FAE96916666}"/>
    <cellStyle name="Total 9 2 3 2 3" xfId="9135" xr:uid="{070A875C-002F-449F-9F43-99F079937149}"/>
    <cellStyle name="Total 9 2 3 2 3 2" xfId="24243" xr:uid="{0665B6C5-8CD9-41D9-809B-13D990785AB6}"/>
    <cellStyle name="Total 9 2 3 2 4" xfId="20480" xr:uid="{F4AA86C4-4E2B-49DF-AD2A-69A67DC8512B}"/>
    <cellStyle name="Total 9 2 3 3" xfId="16458" xr:uid="{87E10218-7BA1-45D2-A95E-EF8D249B44DC}"/>
    <cellStyle name="Total 9 2 3 3 2" xfId="31566" xr:uid="{6B1CF47E-A548-4AD0-9508-C421B0CD4844}"/>
    <cellStyle name="Total 9 2 3 4" xfId="17843" xr:uid="{34B9B598-4B27-427F-8599-7389651074C4}"/>
    <cellStyle name="Total 9 2 4" xfId="3038" xr:uid="{83E05716-15CC-4D3D-AD96-21BC8685E6D8}"/>
    <cellStyle name="Total 9 2 4 2" xfId="5675" xr:uid="{23EE68BD-3C2C-4A99-8818-880C3D0754F3}"/>
    <cellStyle name="Total 9 2 4 2 2" xfId="11986" xr:uid="{129A7D76-371E-4F2D-AA81-027FC29F83A7}"/>
    <cellStyle name="Total 9 2 4 2 2 2" xfId="27094" xr:uid="{DB0C4B59-0EAC-4AE6-AA2E-EC476027397F}"/>
    <cellStyle name="Total 9 2 4 2 3" xfId="16369" xr:uid="{24546796-BA80-47E8-82DE-6831223795BD}"/>
    <cellStyle name="Total 9 2 4 2 3 2" xfId="31477" xr:uid="{FEFA3498-DF2D-4876-AAF2-2EF19C12EA69}"/>
    <cellStyle name="Total 9 2 4 2 4" xfId="20783" xr:uid="{7E1AD4A1-991D-4393-81BB-FBDCCB0ED324}"/>
    <cellStyle name="Total 9 2 4 3" xfId="9420" xr:uid="{71347F09-5674-46D3-BCC1-BADF3EBC6575}"/>
    <cellStyle name="Total 9 2 4 3 2" xfId="24528" xr:uid="{179042CC-2511-469F-91AB-05144F611728}"/>
    <cellStyle name="Total 9 2 4 4" xfId="14424" xr:uid="{9E578125-D52B-4BD5-8CEE-50EAFE5DDDFE}"/>
    <cellStyle name="Total 9 2 4 4 2" xfId="29532" xr:uid="{3C28FE80-35C3-4A7C-8F98-C7D4861AE9DA}"/>
    <cellStyle name="Total 9 2 4 5" xfId="18146" xr:uid="{020A4221-7B47-4914-B175-186448F1B23D}"/>
    <cellStyle name="Total 9 2 5" xfId="3364" xr:uid="{3592C86D-B566-41FF-9FA5-476928BEAF6B}"/>
    <cellStyle name="Total 9 2 5 2" xfId="6001" xr:uid="{EC67522C-B333-4791-9C50-19DD53C00C1B}"/>
    <cellStyle name="Total 9 2 5 2 2" xfId="12312" xr:uid="{D519C7CC-3C17-4E27-BB67-20C6580FC5F2}"/>
    <cellStyle name="Total 9 2 5 2 2 2" xfId="27420" xr:uid="{895FD19A-B10F-4879-BDFA-FB15FF20F23B}"/>
    <cellStyle name="Total 9 2 5 2 3" xfId="15342" xr:uid="{5088688D-E001-4E5A-810A-C43E91C3AC68}"/>
    <cellStyle name="Total 9 2 5 2 3 2" xfId="30450" xr:uid="{12B5FD71-2A88-44DF-83A8-1297B9E5D704}"/>
    <cellStyle name="Total 9 2 5 2 4" xfId="21109" xr:uid="{87ACC85E-A699-48F0-93C5-CEF1FA5D9420}"/>
    <cellStyle name="Total 9 2 5 3" xfId="9746" xr:uid="{9D1909E1-D36A-4BC1-A73D-45D29A8091BC}"/>
    <cellStyle name="Total 9 2 5 3 2" xfId="24854" xr:uid="{3FD6E9DF-8086-481F-8FE8-B02DBF856756}"/>
    <cellStyle name="Total 9 2 5 4" xfId="13430" xr:uid="{610BF3D4-B89F-4C83-B8C5-152064858713}"/>
    <cellStyle name="Total 9 2 5 4 2" xfId="28538" xr:uid="{FBECEBCF-E73E-4012-BA58-B51E0CAC7D87}"/>
    <cellStyle name="Total 9 2 5 5" xfId="18472" xr:uid="{D69B185B-2DDA-49DB-A996-18EF9DB19676}"/>
    <cellStyle name="Total 9 2 6" xfId="3670" xr:uid="{771081B1-F4FC-40C0-88E6-2E195872BD78}"/>
    <cellStyle name="Total 9 2 6 2" xfId="6307" xr:uid="{278B79E7-3A89-40B5-A9B8-6B14BECB390D}"/>
    <cellStyle name="Total 9 2 6 2 2" xfId="12618" xr:uid="{759F9DAE-2416-4140-A6EA-90CEFFF67597}"/>
    <cellStyle name="Total 9 2 6 2 2 2" xfId="27726" xr:uid="{01453307-9870-4472-92E1-E4E7E3A63927}"/>
    <cellStyle name="Total 9 2 6 2 3" xfId="13383" xr:uid="{446323EB-57A2-4B67-9EC8-E045C2DE2A25}"/>
    <cellStyle name="Total 9 2 6 2 3 2" xfId="28491" xr:uid="{9C065C0A-E427-4F05-80B0-E2233C6FB080}"/>
    <cellStyle name="Total 9 2 6 2 4" xfId="21415" xr:uid="{F88106CF-0FE7-48DF-8ADA-AB3250BCA8E8}"/>
    <cellStyle name="Total 9 2 6 3" xfId="10052" xr:uid="{1B475F32-840C-4DEE-83EF-B9AAA0573DF6}"/>
    <cellStyle name="Total 9 2 6 3 2" xfId="25160" xr:uid="{A65AAE56-6AC5-49E0-8DB8-6E69CB466F13}"/>
    <cellStyle name="Total 9 2 6 4" xfId="9204" xr:uid="{C4A04000-7CAB-433B-BFC9-7843193D3806}"/>
    <cellStyle name="Total 9 2 6 4 2" xfId="24312" xr:uid="{F1272CB8-A234-4474-B867-FC7A1E8C9545}"/>
    <cellStyle name="Total 9 2 6 5" xfId="18778" xr:uid="{2B328749-6312-42B4-8CE9-3AEB0B2BB204}"/>
    <cellStyle name="Total 9 2 7" xfId="4031" xr:uid="{06F25170-436D-49D6-960E-E2AFF91C7CC2}"/>
    <cellStyle name="Total 9 2 7 2" xfId="6668" xr:uid="{18F18CC9-0FB7-47E6-9432-631C71C438A2}"/>
    <cellStyle name="Total 9 2 7 2 2" xfId="12979" xr:uid="{962A56DF-B30F-471B-8C7A-275C6DE78EC3}"/>
    <cellStyle name="Total 9 2 7 2 2 2" xfId="28087" xr:uid="{D3BDD50D-55FB-49F1-9164-3352405200C1}"/>
    <cellStyle name="Total 9 2 7 2 3" xfId="16669" xr:uid="{E1F330BD-C1B3-4586-A686-34D4A64449F7}"/>
    <cellStyle name="Total 9 2 7 2 3 2" xfId="31777" xr:uid="{9BD3F07E-EB5C-4321-863A-CB0D500A395A}"/>
    <cellStyle name="Total 9 2 7 2 4" xfId="21776" xr:uid="{748219A8-5F25-433F-98ED-C08EDD5034D7}"/>
    <cellStyle name="Total 9 2 7 3" xfId="10413" xr:uid="{1AE2D85D-B754-458B-8B2E-1B49290936DE}"/>
    <cellStyle name="Total 9 2 7 3 2" xfId="25521" xr:uid="{7A1A2EB6-C00C-4761-BB8D-411F37BD0119}"/>
    <cellStyle name="Total 9 2 7 4" xfId="7636" xr:uid="{119CECE3-A8B3-4493-8D8B-B6CDACF6F350}"/>
    <cellStyle name="Total 9 2 7 4 2" xfId="22744" xr:uid="{CDE5C7FD-E029-45C0-A305-73A96304F30E}"/>
    <cellStyle name="Total 9 2 7 5" xfId="19139" xr:uid="{BD64A838-08E3-4A53-95CC-E58419783A15}"/>
    <cellStyle name="Total 9 2 8" xfId="4344" xr:uid="{D74FCB44-081D-41B8-ACCF-E690BA9B27FB}"/>
    <cellStyle name="Total 9 2 8 2" xfId="6981" xr:uid="{7E7BE62C-96F8-46EF-B62B-D4D5D26AD2A6}"/>
    <cellStyle name="Total 9 2 8 2 2" xfId="13292" xr:uid="{AABCCC22-9EE1-43BC-BC58-6577D8187635}"/>
    <cellStyle name="Total 9 2 8 2 2 2" xfId="28400" xr:uid="{56674A47-928D-40D4-B3B4-2FF7BDB14052}"/>
    <cellStyle name="Total 9 2 8 2 3" xfId="16956" xr:uid="{5D1EBC3A-515A-430E-9254-792BEC228F3E}"/>
    <cellStyle name="Total 9 2 8 2 3 2" xfId="32064" xr:uid="{A29A9DC7-D1ED-4B5D-A0B8-589D3C4E36C6}"/>
    <cellStyle name="Total 9 2 8 2 4" xfId="22089" xr:uid="{D1EC7483-800F-4CF5-A3AD-F379C1DC8C2D}"/>
    <cellStyle name="Total 9 2 8 3" xfId="10726" xr:uid="{561FB633-F8A5-4440-9BCC-524DA23A2191}"/>
    <cellStyle name="Total 9 2 8 3 2" xfId="25834" xr:uid="{F51EA513-DFE6-420F-9509-1BB66FF24C95}"/>
    <cellStyle name="Total 9 2 8 4" xfId="13540" xr:uid="{A6436C5C-CA41-4312-AC3C-8C2E78B65782}"/>
    <cellStyle name="Total 9 2 8 4 2" xfId="28648" xr:uid="{D48D07D5-1DC6-42A7-8291-963CF93456A1}"/>
    <cellStyle name="Total 9 2 8 5" xfId="19452" xr:uid="{63B02A8F-88BA-4C1A-A98F-86095936B4F4}"/>
    <cellStyle name="Total 9 2 9" xfId="4596" xr:uid="{0297BB9F-C052-4ABA-B370-D4FFD3228A99}"/>
    <cellStyle name="Total 9 2 9 2" xfId="10978" xr:uid="{99E7874F-4CCF-4687-AA1F-9CA023FE0F62}"/>
    <cellStyle name="Total 9 2 9 2 2" xfId="26086" xr:uid="{DD12F463-A163-4804-8622-DDC46312C626}"/>
    <cellStyle name="Total 9 2 9 3" xfId="7949" xr:uid="{EE5F2FD9-A1F3-4A29-A5F0-169A24CAB20C}"/>
    <cellStyle name="Total 9 2 9 3 2" xfId="23057" xr:uid="{C8F92D72-774E-4A85-A0D3-5A9CD5E775A9}"/>
    <cellStyle name="Total 9 2 9 4" xfId="19704" xr:uid="{2C463BF6-DB68-457D-A6DA-CE947B46CC47}"/>
    <cellStyle name="Total 9 3" xfId="1988" xr:uid="{A37F50B6-FAB6-4A5C-B322-838C5BEBAF8D}"/>
    <cellStyle name="Total 9 3 10" xfId="8486" xr:uid="{D695FA06-2BE1-4E71-A2F1-CC7780DF099F}"/>
    <cellStyle name="Total 9 3 10 2" xfId="23594" xr:uid="{FCECD1BA-DE0C-422F-810A-549D8A06064E}"/>
    <cellStyle name="Total 9 3 11" xfId="7075" xr:uid="{457BDD28-55D7-42E9-A0F5-766BAC457EC1}"/>
    <cellStyle name="Total 9 3 11 2" xfId="22183" xr:uid="{77015A93-2832-4527-97F1-8A6D3CAA164A}"/>
    <cellStyle name="Total 9 3 12" xfId="7093" xr:uid="{FD3E1681-603E-4A68-A461-46BAFFA55C8D}"/>
    <cellStyle name="Total 9 3 12 2" xfId="22201" xr:uid="{D1C2B86D-5406-4964-846D-F87E2DC71223}"/>
    <cellStyle name="Total 9 3 13" xfId="17213" xr:uid="{1069FE09-FF9A-4DBA-9F21-3E6CA3938F12}"/>
    <cellStyle name="Total 9 3 2" xfId="2548" xr:uid="{2B6E8D8F-79ED-490D-B9A6-2014EED2DABD}"/>
    <cellStyle name="Total 9 3 2 2" xfId="5185" xr:uid="{362DB533-D77E-4DF3-A2F9-55D12D773538}"/>
    <cellStyle name="Total 9 3 2 2 2" xfId="11549" xr:uid="{96C06235-4218-4F52-8CBA-2C3E79A2BF52}"/>
    <cellStyle name="Total 9 3 2 2 2 2" xfId="26657" xr:uid="{76C44F15-F7C6-4EA7-B62A-12F5EF68BDDE}"/>
    <cellStyle name="Total 9 3 2 2 3" xfId="7374" xr:uid="{3F60ADFF-83EA-4E33-8E65-6956C61520ED}"/>
    <cellStyle name="Total 9 3 2 2 3 2" xfId="22482" xr:uid="{0C27FDA0-1372-4361-9A56-A66E7B4C17C4}"/>
    <cellStyle name="Total 9 3 2 2 4" xfId="20293" xr:uid="{A289B08E-E41C-4914-B2E7-91664A4F045E}"/>
    <cellStyle name="Total 9 3 2 3" xfId="9015" xr:uid="{A3A4978B-EDDC-43E3-896D-7B80FAB1ED65}"/>
    <cellStyle name="Total 9 3 2 3 2" xfId="24123" xr:uid="{9ADA6021-1F07-4355-9ED1-F57479C84091}"/>
    <cellStyle name="Total 9 3 3" xfId="2750" xr:uid="{83BE3DE0-3D66-46FE-A17A-06991DC69AB5}"/>
    <cellStyle name="Total 9 3 3 2" xfId="5387" xr:uid="{A4EF91FF-8FA4-47AD-B776-385A9E9FE350}"/>
    <cellStyle name="Total 9 3 3 2 2" xfId="11736" xr:uid="{F3CE8D26-B6F1-4EB8-89AC-51187310CB8D}"/>
    <cellStyle name="Total 9 3 3 2 2 2" xfId="26844" xr:uid="{EE03AAA3-327D-43F1-8EE4-E0B8F785EFD7}"/>
    <cellStyle name="Total 9 3 3 2 3" xfId="15986" xr:uid="{7A33A5AB-94F5-42D9-97F4-C786AC89645A}"/>
    <cellStyle name="Total 9 3 3 2 3 2" xfId="31094" xr:uid="{BCA2B072-58EA-4829-A6C3-BB693CC825E7}"/>
    <cellStyle name="Total 9 3 3 2 4" xfId="20495" xr:uid="{92F0F3F6-BF97-4E2C-8482-F09966ECAD9C}"/>
    <cellStyle name="Total 9 3 3 3" xfId="8046" xr:uid="{622084FB-18D1-4C62-8F8F-E7AD56C7DDCE}"/>
    <cellStyle name="Total 9 3 3 3 2" xfId="23154" xr:uid="{2E30CFD6-2F83-486D-BE26-2E965B7A6168}"/>
    <cellStyle name="Total 9 3 3 4" xfId="17858" xr:uid="{67BF7DDD-E7A6-44F5-B48B-6FD1FF30C444}"/>
    <cellStyle name="Total 9 3 4" xfId="3053" xr:uid="{A16B72DD-D197-48E0-85EE-9A08A0760723}"/>
    <cellStyle name="Total 9 3 4 2" xfId="5690" xr:uid="{3E104F66-608C-4EE9-8CBB-AE201A995CE7}"/>
    <cellStyle name="Total 9 3 4 2 2" xfId="12001" xr:uid="{BBFC4934-BF4E-4671-87FA-C42358F2CFA4}"/>
    <cellStyle name="Total 9 3 4 2 2 2" xfId="27109" xr:uid="{2CC4019C-41F4-4C70-A66B-48E535C5FEE2}"/>
    <cellStyle name="Total 9 3 4 2 3" xfId="15517" xr:uid="{50176A34-7163-4188-8077-958DED0119F7}"/>
    <cellStyle name="Total 9 3 4 2 3 2" xfId="30625" xr:uid="{D64D9D6F-D742-41EA-ABF0-C02E95714452}"/>
    <cellStyle name="Total 9 3 4 2 4" xfId="20798" xr:uid="{3B571C9B-7BCA-42CA-8C09-DBA469265B93}"/>
    <cellStyle name="Total 9 3 4 3" xfId="9435" xr:uid="{B39C8E17-F8B5-40E5-9B4D-07CEA64A7D01}"/>
    <cellStyle name="Total 9 3 4 3 2" xfId="24543" xr:uid="{5D3FFA61-87F2-4BD2-A195-28C414B106C6}"/>
    <cellStyle name="Total 9 3 4 4" xfId="14682" xr:uid="{91F26C5E-8C4F-410D-BE03-B41E5E3F7C19}"/>
    <cellStyle name="Total 9 3 4 4 2" xfId="29790" xr:uid="{D12EBAF0-0011-474E-A0E9-057A2FE950DD}"/>
    <cellStyle name="Total 9 3 4 5" xfId="18161" xr:uid="{B92466E4-46E4-4B5E-9CBE-7938F181E943}"/>
    <cellStyle name="Total 9 3 5" xfId="3379" xr:uid="{71D00FDC-3157-4A58-BCBA-86A0DC3C0C70}"/>
    <cellStyle name="Total 9 3 5 2" xfId="6016" xr:uid="{F5D03F02-5B95-4B4F-BA9E-A8A19D00F7C1}"/>
    <cellStyle name="Total 9 3 5 2 2" xfId="12327" xr:uid="{FC69108C-823D-4C1E-8BA4-B7B82BC8C804}"/>
    <cellStyle name="Total 9 3 5 2 2 2" xfId="27435" xr:uid="{2A307304-90F8-40CF-B141-594F96230454}"/>
    <cellStyle name="Total 9 3 5 2 3" xfId="15617" xr:uid="{0C016E3A-3980-4910-B222-00DFF19C5838}"/>
    <cellStyle name="Total 9 3 5 2 3 2" xfId="30725" xr:uid="{F8ADF628-9655-4793-B6D2-63ABE4570696}"/>
    <cellStyle name="Total 9 3 5 2 4" xfId="21124" xr:uid="{63B4EB38-88B1-41B4-833B-8B15C6BF6871}"/>
    <cellStyle name="Total 9 3 5 3" xfId="9761" xr:uid="{746D73A3-EDE7-4544-97C8-95B0B98EDD08}"/>
    <cellStyle name="Total 9 3 5 3 2" xfId="24869" xr:uid="{044A852A-8706-48BD-9A86-AB3CA6D20A53}"/>
    <cellStyle name="Total 9 3 5 4" xfId="11210" xr:uid="{16CD8714-653D-4B96-96A2-EE83D1C46340}"/>
    <cellStyle name="Total 9 3 5 4 2" xfId="26318" xr:uid="{6C07A388-FA12-40A6-963B-7E8EEF5FE83E}"/>
    <cellStyle name="Total 9 3 5 5" xfId="18487" xr:uid="{B7F8E724-BC6E-4BD9-A36F-8DEA32F61C09}"/>
    <cellStyle name="Total 9 3 6" xfId="3685" xr:uid="{0DBA9C9A-A431-40BF-8317-D1673985E37F}"/>
    <cellStyle name="Total 9 3 6 2" xfId="6322" xr:uid="{DC6F5B0C-7E26-4D2D-9231-F0E21E885BDA}"/>
    <cellStyle name="Total 9 3 6 2 2" xfId="12633" xr:uid="{FBF0D9A0-D64D-4697-B0EA-EF5120426EAE}"/>
    <cellStyle name="Total 9 3 6 2 2 2" xfId="27741" xr:uid="{0C1B3AB0-D70E-4313-BD9C-E53F2CEE287F}"/>
    <cellStyle name="Total 9 3 6 2 3" xfId="15699" xr:uid="{9CE02CA7-6162-4FE6-8A96-809264DF9551}"/>
    <cellStyle name="Total 9 3 6 2 3 2" xfId="30807" xr:uid="{CE2ABAF9-FC25-43AB-AA9E-D9F8968AB500}"/>
    <cellStyle name="Total 9 3 6 2 4" xfId="21430" xr:uid="{7FE35AA1-4381-4F9D-ADDF-15025290E7C6}"/>
    <cellStyle name="Total 9 3 6 3" xfId="10067" xr:uid="{40D6B861-CD91-4789-878C-57040BA833BE}"/>
    <cellStyle name="Total 9 3 6 3 2" xfId="25175" xr:uid="{DA542362-6703-49D0-A208-5CBBEC1032BC}"/>
    <cellStyle name="Total 9 3 6 4" xfId="7849" xr:uid="{06E9FF4D-57AF-41D3-9EA2-DB53ADFEDC0B}"/>
    <cellStyle name="Total 9 3 6 4 2" xfId="22957" xr:uid="{E7ECF35A-0D96-4956-A169-78EE026D001F}"/>
    <cellStyle name="Total 9 3 6 5" xfId="18793" xr:uid="{33C48666-88FC-47C7-845B-D1D51B1F9795}"/>
    <cellStyle name="Total 9 3 7" xfId="4060" xr:uid="{97E4A3A4-FFCB-4607-BA1D-197F7A766321}"/>
    <cellStyle name="Total 9 3 7 2" xfId="6697" xr:uid="{241D45E6-C163-4E79-9325-253080537CC6}"/>
    <cellStyle name="Total 9 3 7 2 2" xfId="13008" xr:uid="{58D48C27-8CB0-4EC4-BFB3-F8574631CE17}"/>
    <cellStyle name="Total 9 3 7 2 2 2" xfId="28116" xr:uid="{72390FF7-5EF2-4F0A-9CDC-A34411A0B4F0}"/>
    <cellStyle name="Total 9 3 7 2 3" xfId="16684" xr:uid="{9510D32C-35D7-43B4-8227-829B0968633A}"/>
    <cellStyle name="Total 9 3 7 2 3 2" xfId="31792" xr:uid="{1EF0624C-495A-4BC7-B379-AFF08C3A9D49}"/>
    <cellStyle name="Total 9 3 7 2 4" xfId="21805" xr:uid="{673D286D-4364-4E76-8868-AE5949B04DA9}"/>
    <cellStyle name="Total 9 3 7 3" xfId="10442" xr:uid="{97E47E42-0EF6-4516-A9C5-2773056DE95E}"/>
    <cellStyle name="Total 9 3 7 3 2" xfId="25550" xr:uid="{9236AB94-4064-4672-9808-1884A798B8B1}"/>
    <cellStyle name="Total 9 3 7 4" xfId="7310" xr:uid="{399826F6-F6F5-4E6A-8264-91F02D6569D8}"/>
    <cellStyle name="Total 9 3 7 4 2" xfId="22418" xr:uid="{48D42671-FBA3-4719-BDF0-2F6C47BA7086}"/>
    <cellStyle name="Total 9 3 7 5" xfId="19168" xr:uid="{BB82012E-C2C0-4CB3-AEA9-50CC2E4CFA8A}"/>
    <cellStyle name="Total 9 3 8" xfId="4359" xr:uid="{C0180926-459E-4C73-8617-D7878A1CD6E7}"/>
    <cellStyle name="Total 9 3 8 2" xfId="6996" xr:uid="{D2C8FEDB-E09B-4562-A0E9-CEC20DC91EAF}"/>
    <cellStyle name="Total 9 3 8 2 2" xfId="13307" xr:uid="{F4962100-5A9A-4C4E-B502-0B09F8CB36C4}"/>
    <cellStyle name="Total 9 3 8 2 2 2" xfId="28415" xr:uid="{4E9FCE95-1377-431D-BFC2-69DC5D540FCA}"/>
    <cellStyle name="Total 9 3 8 2 3" xfId="16971" xr:uid="{83FE68A5-9CC0-4EDA-9CA9-00D4E8962BFC}"/>
    <cellStyle name="Total 9 3 8 2 3 2" xfId="32079" xr:uid="{ACA9EB03-25D9-4402-A167-DEAE70D21CCF}"/>
    <cellStyle name="Total 9 3 8 2 4" xfId="22104" xr:uid="{9669B872-C006-4ACE-9AA1-1D5370438544}"/>
    <cellStyle name="Total 9 3 8 3" xfId="10741" xr:uid="{22D5925C-A7EA-42A8-BA27-E4A978447046}"/>
    <cellStyle name="Total 9 3 8 3 2" xfId="25849" xr:uid="{5A543E51-811E-4A19-B40F-3A4868C6E2CF}"/>
    <cellStyle name="Total 9 3 8 4" xfId="7889" xr:uid="{751FA7E7-54AC-403A-9C87-B44CF0204E5B}"/>
    <cellStyle name="Total 9 3 8 4 2" xfId="22997" xr:uid="{0B3A685D-B908-46EC-8B67-4AC4BE393B0A}"/>
    <cellStyle name="Total 9 3 8 5" xfId="19467" xr:uid="{6DE7AB35-9ACA-45CE-972A-FC46A3F4BFD9}"/>
    <cellStyle name="Total 9 3 9" xfId="4625" xr:uid="{165ADEE2-2AD8-4E17-AEB5-D8AC4BF109CA}"/>
    <cellStyle name="Total 9 3 9 2" xfId="11007" xr:uid="{938B5AC2-DBD1-40EC-B799-D1270A80CADB}"/>
    <cellStyle name="Total 9 3 9 2 2" xfId="26115" xr:uid="{A30AFD28-DB9A-4AFD-A976-11586462E45B}"/>
    <cellStyle name="Total 9 3 9 3" xfId="13373" xr:uid="{E49BCA65-72E3-4BC5-A03C-02474A483A1B}"/>
    <cellStyle name="Total 9 3 9 3 2" xfId="28481" xr:uid="{FA3219E2-BB5B-4679-8626-767AAA3CECFD}"/>
    <cellStyle name="Total 9 3 9 4" xfId="19733" xr:uid="{1FFA3775-0B10-477C-B40D-5D87C904E505}"/>
    <cellStyle name="Total 9 4" xfId="2150" xr:uid="{973A1CE0-E6D8-44F7-BB96-4D7D2827B5A9}"/>
    <cellStyle name="Total 9 4 10" xfId="14133" xr:uid="{4D0F3347-8F37-4766-A38E-3F0C3D58419D}"/>
    <cellStyle name="Total 9 4 10 2" xfId="29241" xr:uid="{36DE5423-B581-41F2-BAC0-D60764EFE211}"/>
    <cellStyle name="Total 9 4 11" xfId="14983" xr:uid="{8852961A-364E-4DF3-8519-85D1C61A7886}"/>
    <cellStyle name="Total 9 4 11 2" xfId="30091" xr:uid="{7F2BF57C-A70A-40FC-A54B-A3B512B35BBE}"/>
    <cellStyle name="Total 9 4 12" xfId="17375" xr:uid="{4BB050CD-8323-443E-91DD-AFD11FE09B29}"/>
    <cellStyle name="Total 9 4 2" xfId="2640" xr:uid="{81235FAB-420C-4633-B586-ED8AB6D807A0}"/>
    <cellStyle name="Total 9 4 2 2" xfId="5277" xr:uid="{CCDC1C68-582F-4272-8C78-3B9AA1CBC909}"/>
    <cellStyle name="Total 9 4 2 2 2" xfId="11641" xr:uid="{CE0A2EA4-AF0C-45EF-8801-4CFA9394DA32}"/>
    <cellStyle name="Total 9 4 2 2 2 2" xfId="26749" xr:uid="{D2F44C7E-D65B-4D07-A587-ECC663EB1633}"/>
    <cellStyle name="Total 9 4 2 2 3" xfId="7116" xr:uid="{C47D40B1-A997-4D9B-9C10-F0DD87B61D36}"/>
    <cellStyle name="Total 9 4 2 2 3 2" xfId="22224" xr:uid="{4BF8A11E-A689-4DFF-9A40-272E5B0A269F}"/>
    <cellStyle name="Total 9 4 2 2 4" xfId="20385" xr:uid="{80B83B29-687D-4185-B197-BBC18E2C8865}"/>
    <cellStyle name="Total 9 4 2 3" xfId="9107" xr:uid="{F2F44090-9540-44CA-9E29-D3D7F30C4740}"/>
    <cellStyle name="Total 9 4 2 3 2" xfId="24215" xr:uid="{A1A7265A-8EEA-4414-9815-C1F6B9238048}"/>
    <cellStyle name="Total 9 4 2 4" xfId="7233" xr:uid="{419A0B1F-BA81-471F-8C32-67CCE20B743A}"/>
    <cellStyle name="Total 9 4 2 4 2" xfId="22341" xr:uid="{104290A5-8900-4E44-A9CE-B1F3252CE211}"/>
    <cellStyle name="Total 9 4 2 5" xfId="16494" xr:uid="{7AE4B050-0B86-47CC-A3CE-9429B2420AD8}"/>
    <cellStyle name="Total 9 4 2 5 2" xfId="31602" xr:uid="{36095F50-F754-44B1-9452-582BC9677496}"/>
    <cellStyle name="Total 9 4 2 6" xfId="17748" xr:uid="{C2527113-56B6-4F19-ADC1-60EABD2435C3}"/>
    <cellStyle name="Total 9 4 3" xfId="2905" xr:uid="{CECBDD97-750A-4D00-BE87-1D0A93849D1A}"/>
    <cellStyle name="Total 9 4 3 2" xfId="5542" xr:uid="{D5C67281-7205-419B-A4A1-EFC46FA7D699}"/>
    <cellStyle name="Total 9 4 3 2 2" xfId="11853" xr:uid="{9CC1A0D2-9F01-489D-954A-98047ACDF3A0}"/>
    <cellStyle name="Total 9 4 3 2 2 2" xfId="26961" xr:uid="{5908088E-6C94-473F-90C7-A5504D9AB20E}"/>
    <cellStyle name="Total 9 4 3 2 3" xfId="7526" xr:uid="{6BAF6C71-3185-4ED4-A0CE-D672E4BD5DB7}"/>
    <cellStyle name="Total 9 4 3 2 3 2" xfId="22634" xr:uid="{53DF3FC0-D31D-432C-9E76-50780B601F94}"/>
    <cellStyle name="Total 9 4 3 2 4" xfId="20650" xr:uid="{71E25B11-4E00-4D30-B321-DBC2E1A650BF}"/>
    <cellStyle name="Total 9 4 3 3" xfId="14175" xr:uid="{8E45DAA9-EC73-4135-BA4F-B23AF60583ED}"/>
    <cellStyle name="Total 9 4 3 3 2" xfId="29283" xr:uid="{47331ED3-DEC7-4C97-A3BA-71781FE2F9C9}"/>
    <cellStyle name="Total 9 4 3 4" xfId="18013" xr:uid="{5C458A62-AB00-491B-B32A-2B0C1077F53C}"/>
    <cellStyle name="Total 9 4 4" xfId="3208" xr:uid="{EDE330A2-D3FE-4065-ACE9-6143B03FFCF9}"/>
    <cellStyle name="Total 9 4 4 2" xfId="5845" xr:uid="{9AC0362D-1292-4CB0-A6C5-E19A9A7908CC}"/>
    <cellStyle name="Total 9 4 4 2 2" xfId="12156" xr:uid="{E3EBC152-1145-4B39-AB0B-A46A538C45D7}"/>
    <cellStyle name="Total 9 4 4 2 2 2" xfId="27264" xr:uid="{5002A0B2-E4D5-4A49-B3AD-40987ADDD79F}"/>
    <cellStyle name="Total 9 4 4 2 3" xfId="15934" xr:uid="{D481FE99-5600-4F05-8C01-5C830AF84E66}"/>
    <cellStyle name="Total 9 4 4 2 3 2" xfId="31042" xr:uid="{6CE7E6F0-99BA-4F27-A138-4ADFE287E8E4}"/>
    <cellStyle name="Total 9 4 4 2 4" xfId="20953" xr:uid="{E0217068-B2B0-4B5A-ADFD-1706072A924D}"/>
    <cellStyle name="Total 9 4 4 3" xfId="9590" xr:uid="{F7E349C6-9549-4143-A582-88D8DBD256A0}"/>
    <cellStyle name="Total 9 4 4 3 2" xfId="24698" xr:uid="{81C4EC93-FC7A-4D43-960C-3442EBD54BEF}"/>
    <cellStyle name="Total 9 4 4 4" xfId="14365" xr:uid="{4097B566-BFB6-4F3D-AC5E-E42DDC33AD51}"/>
    <cellStyle name="Total 9 4 4 4 2" xfId="29473" xr:uid="{73AC2F5E-1C7D-4D7A-BF54-D55B34E5C812}"/>
    <cellStyle name="Total 9 4 4 5" xfId="18316" xr:uid="{64C1341C-EDDC-4F3B-B745-452DBD14528F}"/>
    <cellStyle name="Total 9 4 5" xfId="3534" xr:uid="{B3F522EB-5F2B-420D-929E-23629253E845}"/>
    <cellStyle name="Total 9 4 5 2" xfId="6171" xr:uid="{51F46591-63E4-4F6F-B9EC-1D3B6BC9FC30}"/>
    <cellStyle name="Total 9 4 5 2 2" xfId="12482" xr:uid="{407986DE-A397-48AC-9DDD-9CD997CE7542}"/>
    <cellStyle name="Total 9 4 5 2 2 2" xfId="27590" xr:uid="{A66423AC-2F8C-4B06-9E4E-CE72E2AE25F6}"/>
    <cellStyle name="Total 9 4 5 2 3" xfId="16393" xr:uid="{E1863920-66DA-491A-B338-58384D299623}"/>
    <cellStyle name="Total 9 4 5 2 3 2" xfId="31501" xr:uid="{9E646669-5EF9-4907-B8BE-CC58360D6D6C}"/>
    <cellStyle name="Total 9 4 5 2 4" xfId="21279" xr:uid="{72BA92A0-E653-4EC2-82B4-82D678988D0A}"/>
    <cellStyle name="Total 9 4 5 3" xfId="9916" xr:uid="{42D38139-79D1-4BB8-BFC4-8640C80E61E9}"/>
    <cellStyle name="Total 9 4 5 3 2" xfId="25024" xr:uid="{AFE7FB8D-FD4B-4F3B-8FF3-C261A3E8C143}"/>
    <cellStyle name="Total 9 4 5 4" xfId="9267" xr:uid="{025FCB98-9706-410E-9706-E5C9E36342A3}"/>
    <cellStyle name="Total 9 4 5 4 2" xfId="24375" xr:uid="{CDD313FB-C69B-40F5-AF48-92CE551688BF}"/>
    <cellStyle name="Total 9 4 5 5" xfId="18642" xr:uid="{D1C2F5D4-89B6-468C-8CC4-4EE7FF6B4787}"/>
    <cellStyle name="Total 9 4 6" xfId="3840" xr:uid="{D6DB83EA-2977-450E-A4BA-7D45B7CA3658}"/>
    <cellStyle name="Total 9 4 6 2" xfId="6477" xr:uid="{32166B88-63F9-42DF-9132-C0BB46581FA7}"/>
    <cellStyle name="Total 9 4 6 2 2" xfId="12788" xr:uid="{BDFBFA08-6C89-42D6-8A21-7D21A10FA67A}"/>
    <cellStyle name="Total 9 4 6 2 2 2" xfId="27896" xr:uid="{237D147D-546C-494A-AEEC-0C7BCCFC4FF4}"/>
    <cellStyle name="Total 9 4 6 2 3" xfId="15866" xr:uid="{92BDE8AC-A71C-4586-A4FA-7B7B9170F37C}"/>
    <cellStyle name="Total 9 4 6 2 3 2" xfId="30974" xr:uid="{3C7DCA2F-2DD8-4D48-8478-26F7C18AD92B}"/>
    <cellStyle name="Total 9 4 6 2 4" xfId="21585" xr:uid="{CDDF95FB-C053-4ABB-B8D7-91D132539A41}"/>
    <cellStyle name="Total 9 4 6 3" xfId="10222" xr:uid="{83FCC4B7-AFB1-441F-BD42-FEF7F4E88B0D}"/>
    <cellStyle name="Total 9 4 6 3 2" xfId="25330" xr:uid="{94F27BC4-978E-4827-A035-2E17848D2369}"/>
    <cellStyle name="Total 9 4 6 4" xfId="11786" xr:uid="{52752AE4-3091-47AE-A974-915786B3E105}"/>
    <cellStyle name="Total 9 4 6 4 2" xfId="26894" xr:uid="{E79C9C87-E893-4700-B701-F603EB3CF641}"/>
    <cellStyle name="Total 9 4 6 5" xfId="18948" xr:uid="{D2770ACB-5C6F-4447-9055-802ECF01C64D}"/>
    <cellStyle name="Total 9 4 7" xfId="4222" xr:uid="{740DB3AE-EFC7-4B12-A5C8-83AFE0E1CF5B}"/>
    <cellStyle name="Total 9 4 7 2" xfId="6859" xr:uid="{BA9C0851-3FF8-46D4-A610-00A3038878C8}"/>
    <cellStyle name="Total 9 4 7 2 2" xfId="13170" xr:uid="{29994B8C-DBCB-43DD-AB45-6B097B35163B}"/>
    <cellStyle name="Total 9 4 7 2 2 2" xfId="28278" xr:uid="{3FFA1979-2CFC-42CD-9AF8-FA67F56E0927}"/>
    <cellStyle name="Total 9 4 7 2 3" xfId="16839" xr:uid="{6BCE1FA6-53B0-43E8-A7B5-4BF0E9100A3D}"/>
    <cellStyle name="Total 9 4 7 2 3 2" xfId="31947" xr:uid="{60F72026-C1EF-4298-9503-0D426B8900AA}"/>
    <cellStyle name="Total 9 4 7 2 4" xfId="21967" xr:uid="{911EF84F-84B0-4BD8-AFA5-A0D8E4B23F64}"/>
    <cellStyle name="Total 9 4 7 3" xfId="10604" xr:uid="{DD05D1E5-E867-45E1-B391-B93C79178D59}"/>
    <cellStyle name="Total 9 4 7 3 2" xfId="25712" xr:uid="{3ACB3F6A-4A75-4779-BEB8-9343CDCAEBAC}"/>
    <cellStyle name="Total 9 4 7 4" xfId="16409" xr:uid="{4299ABED-F8DB-4D15-84D1-FDFF7447C243}"/>
    <cellStyle name="Total 9 4 7 4 2" xfId="31517" xr:uid="{00EA845A-2F87-411C-B6E1-42450C972926}"/>
    <cellStyle name="Total 9 4 7 5" xfId="19330" xr:uid="{A7EE1A5A-CF8A-483E-BB88-8FDD997E623C}"/>
    <cellStyle name="Total 9 4 8" xfId="4787" xr:uid="{BD1D4521-8BCF-4319-AE6B-55675FE13C31}"/>
    <cellStyle name="Total 9 4 8 2" xfId="11169" xr:uid="{B35A1B88-5C9E-4F7E-B69E-57BAAF8963C5}"/>
    <cellStyle name="Total 9 4 8 2 2" xfId="26277" xr:uid="{570E1662-A570-4B1E-A0E7-D00730F55F19}"/>
    <cellStyle name="Total 9 4 8 3" xfId="16022" xr:uid="{B83F0D2C-274F-4B1E-BF20-F4CB6D7CDABE}"/>
    <cellStyle name="Total 9 4 8 3 2" xfId="31130" xr:uid="{5597E182-FE04-4DBB-B580-8B4DF226DC46}"/>
    <cellStyle name="Total 9 4 8 4" xfId="19895" xr:uid="{5DD78275-7E85-4D3B-8828-A556A279C35E}"/>
    <cellStyle name="Total 9 4 9" xfId="8648" xr:uid="{D5116405-C32F-4722-BB7B-3182AF56D8C7}"/>
    <cellStyle name="Total 9 4 9 2" xfId="23756" xr:uid="{91E7F7D2-9461-431F-A94D-3BFEF6E0F84D}"/>
    <cellStyle name="Total 9 5" xfId="2165" xr:uid="{08FEEC73-D56E-487A-8228-B87E7F9F904D}"/>
    <cellStyle name="Total 9 5 10" xfId="7875" xr:uid="{62B74C0C-4502-45C0-A781-E1CD55F97E86}"/>
    <cellStyle name="Total 9 5 10 2" xfId="22983" xr:uid="{1FCA423A-AA79-4E2A-B412-5C994A3DEC71}"/>
    <cellStyle name="Total 9 5 11" xfId="17390" xr:uid="{35E3B5F7-A7D5-4871-881E-9EA52E84E8B1}"/>
    <cellStyle name="Total 9 5 2" xfId="2920" xr:uid="{CEA14016-AF4D-41CE-811C-9E56B6E6DF13}"/>
    <cellStyle name="Total 9 5 2 2" xfId="5557" xr:uid="{3C4BA0B0-6F19-4012-99D4-EF9E8BAFC33F}"/>
    <cellStyle name="Total 9 5 2 2 2" xfId="11868" xr:uid="{44CB4DEF-71B4-43C3-B85A-D1A84316551D}"/>
    <cellStyle name="Total 9 5 2 2 2 2" xfId="26976" xr:uid="{645DBD70-B1F3-4AD1-9B20-3EADBC4824F1}"/>
    <cellStyle name="Total 9 5 2 2 3" xfId="16124" xr:uid="{8578DD7B-F4D5-4FD0-86A5-41EDA35232A3}"/>
    <cellStyle name="Total 9 5 2 2 3 2" xfId="31232" xr:uid="{C171BAA8-7A11-4474-96CE-6DC3DE68C446}"/>
    <cellStyle name="Total 9 5 2 2 4" xfId="20665" xr:uid="{E158BA0D-42C6-42AB-AE3D-A3E3B7623E2D}"/>
    <cellStyle name="Total 9 5 2 3" xfId="7845" xr:uid="{CB2B7D7A-3F75-498A-9A33-1FC7186109C6}"/>
    <cellStyle name="Total 9 5 2 3 2" xfId="22953" xr:uid="{91EB2ACD-3E5F-4B8A-8BB4-6FB68A518BA4}"/>
    <cellStyle name="Total 9 5 2 4" xfId="18028" xr:uid="{38B8EF78-FCD5-4679-84CA-0F07358FE07D}"/>
    <cellStyle name="Total 9 5 3" xfId="3223" xr:uid="{590E91B2-35F4-4659-9635-7020A31B7D2E}"/>
    <cellStyle name="Total 9 5 3 2" xfId="5860" xr:uid="{0623B7A4-BAAB-4759-98FF-41C0AC38718D}"/>
    <cellStyle name="Total 9 5 3 2 2" xfId="12171" xr:uid="{06822920-B84B-4B6F-9266-260174799D0F}"/>
    <cellStyle name="Total 9 5 3 2 2 2" xfId="27279" xr:uid="{96F64DDF-FBF2-4E2C-A6E9-E1264259A67D}"/>
    <cellStyle name="Total 9 5 3 2 3" xfId="8158" xr:uid="{7ADFBF84-F78B-4529-A724-34D90198107D}"/>
    <cellStyle name="Total 9 5 3 2 3 2" xfId="23266" xr:uid="{1327211A-BC90-4086-853B-39655F51EAE5}"/>
    <cellStyle name="Total 9 5 3 2 4" xfId="20968" xr:uid="{8CA11DA3-E128-4928-BCF0-86D7784373F8}"/>
    <cellStyle name="Total 9 5 3 3" xfId="9605" xr:uid="{83D56AB7-D759-4A8D-A670-DDD44F4BD615}"/>
    <cellStyle name="Total 9 5 3 3 2" xfId="24713" xr:uid="{8EF7A5AE-92E4-45B8-95A4-D133C013C049}"/>
    <cellStyle name="Total 9 5 3 4" xfId="15386" xr:uid="{8329FEC5-FE77-4260-8BD8-970F0D2CB07B}"/>
    <cellStyle name="Total 9 5 3 4 2" xfId="30494" xr:uid="{9EBE944C-3165-4ADF-BAD0-A81E33294A86}"/>
    <cellStyle name="Total 9 5 3 5" xfId="18331" xr:uid="{893FD732-1EDF-40FD-AA66-A6CA2D908554}"/>
    <cellStyle name="Total 9 5 4" xfId="3549" xr:uid="{67DD82B3-F2F7-47BD-B89F-B95D5DB44398}"/>
    <cellStyle name="Total 9 5 4 2" xfId="6186" xr:uid="{2B7ADDEB-BE8A-48EE-BF61-6659CD11D72E}"/>
    <cellStyle name="Total 9 5 4 2 2" xfId="12497" xr:uid="{E5632D22-2F47-4B6A-AA52-D8ABB47E583E}"/>
    <cellStyle name="Total 9 5 4 2 2 2" xfId="27605" xr:uid="{89436ABF-EA6B-4BCC-AE90-7F9E3F865353}"/>
    <cellStyle name="Total 9 5 4 2 3" xfId="13619" xr:uid="{57F636EB-A18A-49D6-9C49-5D0C7C86795A}"/>
    <cellStyle name="Total 9 5 4 2 3 2" xfId="28727" xr:uid="{8AC17224-19C5-4540-AA3E-3A28ADEF17B0}"/>
    <cellStyle name="Total 9 5 4 2 4" xfId="21294" xr:uid="{9B3A73B0-A530-48D6-BA62-6FD9532DC7C4}"/>
    <cellStyle name="Total 9 5 4 3" xfId="9931" xr:uid="{0D822F19-89F7-46AF-95ED-74884FF3A801}"/>
    <cellStyle name="Total 9 5 4 3 2" xfId="25039" xr:uid="{5FF79EB2-7047-45F3-A173-8D499DE6817F}"/>
    <cellStyle name="Total 9 5 4 4" xfId="7598" xr:uid="{91C02826-76F7-4F57-AF27-E1C17B8D5A3D}"/>
    <cellStyle name="Total 9 5 4 4 2" xfId="22706" xr:uid="{C808292D-93D6-41AE-AED2-956A7AADD396}"/>
    <cellStyle name="Total 9 5 4 5" xfId="18657" xr:uid="{8ED8B94F-4A33-4719-A785-19523E13EDB3}"/>
    <cellStyle name="Total 9 5 5" xfId="3855" xr:uid="{93565F5A-C18C-4C8B-A773-36F8E5B8295A}"/>
    <cellStyle name="Total 9 5 5 2" xfId="6492" xr:uid="{AABA33E7-37A5-46C1-A444-DC10D3F274F1}"/>
    <cellStyle name="Total 9 5 5 2 2" xfId="12803" xr:uid="{41C8B4E3-886C-4079-B834-848A70F0B571}"/>
    <cellStyle name="Total 9 5 5 2 2 2" xfId="27911" xr:uid="{FC41A281-5FAA-42E3-95C2-C52B8DFE3648}"/>
    <cellStyle name="Total 9 5 5 2 3" xfId="15677" xr:uid="{83073798-5ED5-483F-BA76-D5412605501C}"/>
    <cellStyle name="Total 9 5 5 2 3 2" xfId="30785" xr:uid="{F5E8D398-8E5A-438B-A50B-0BAD999D22E8}"/>
    <cellStyle name="Total 9 5 5 2 4" xfId="21600" xr:uid="{96100C7E-5E25-441B-BD89-4D6894912B1A}"/>
    <cellStyle name="Total 9 5 5 3" xfId="10237" xr:uid="{6FA64AC8-D664-4B39-9317-927E328305DB}"/>
    <cellStyle name="Total 9 5 5 3 2" xfId="25345" xr:uid="{572669C2-3CA4-4192-ADA6-AE6E3AF0DA55}"/>
    <cellStyle name="Total 9 5 5 4" xfId="7816" xr:uid="{E66672B8-B464-4080-A610-1DDEA6657A00}"/>
    <cellStyle name="Total 9 5 5 4 2" xfId="22924" xr:uid="{7EDB2330-1BE3-4246-A9FA-78F4E1C3E70D}"/>
    <cellStyle name="Total 9 5 5 5" xfId="18963" xr:uid="{61A6D861-3895-4787-AE36-C68EB54686E5}"/>
    <cellStyle name="Total 9 5 6" xfId="4237" xr:uid="{40A113CB-B90B-4428-8D56-388F87DB0D15}"/>
    <cellStyle name="Total 9 5 6 2" xfId="6874" xr:uid="{B2B684F5-50F6-47BD-AFF0-833505FF35DD}"/>
    <cellStyle name="Total 9 5 6 2 2" xfId="13185" xr:uid="{48A43441-31F8-4DE2-8686-AE761E9ACADE}"/>
    <cellStyle name="Total 9 5 6 2 2 2" xfId="28293" xr:uid="{BA6BC451-9480-4D10-B12D-6B820E559CF8}"/>
    <cellStyle name="Total 9 5 6 2 3" xfId="16854" xr:uid="{899D9DD1-482F-425E-8F52-9842F082BAE2}"/>
    <cellStyle name="Total 9 5 6 2 3 2" xfId="31962" xr:uid="{930E94EA-192C-4CC2-B935-43204708D259}"/>
    <cellStyle name="Total 9 5 6 2 4" xfId="21982" xr:uid="{EB8B5C3C-6654-460E-910B-0EBE933E2FAF}"/>
    <cellStyle name="Total 9 5 6 3" xfId="10619" xr:uid="{9A998D57-9188-4EF2-9249-93BBCA90F356}"/>
    <cellStyle name="Total 9 5 6 3 2" xfId="25727" xr:uid="{C3A826D9-1BA7-4605-932D-F39055BE8C1D}"/>
    <cellStyle name="Total 9 5 6 4" xfId="14466" xr:uid="{DBF55DB3-7341-4981-B4B0-A33F2FE71244}"/>
    <cellStyle name="Total 9 5 6 4 2" xfId="29574" xr:uid="{0FD05A1A-3630-4BA9-9E39-8EA6E51C5295}"/>
    <cellStyle name="Total 9 5 6 5" xfId="19345" xr:uid="{CB992B00-5E2A-4522-A29E-406013D98E68}"/>
    <cellStyle name="Total 9 5 7" xfId="4802" xr:uid="{97CF17DC-F5C6-4669-A131-FC12B4ABE1DC}"/>
    <cellStyle name="Total 9 5 7 2" xfId="11184" xr:uid="{FA598A8F-E5AC-454E-820C-B75039720D99}"/>
    <cellStyle name="Total 9 5 7 2 2" xfId="26292" xr:uid="{B30357A9-9A28-4CD1-AAAC-DF58F38CDC9E}"/>
    <cellStyle name="Total 9 5 7 3" xfId="15076" xr:uid="{9F9D8341-F962-4381-BFBF-BB3959DED18B}"/>
    <cellStyle name="Total 9 5 7 3 2" xfId="30184" xr:uid="{045D49AE-F368-4877-8821-33499AEFD6D1}"/>
    <cellStyle name="Total 9 5 7 4" xfId="19910" xr:uid="{C52D96A6-B350-42A6-9FE6-08703C3D63D4}"/>
    <cellStyle name="Total 9 5 8" xfId="8663" xr:uid="{116D6F08-DCE4-4477-9BC1-14912DEC10FE}"/>
    <cellStyle name="Total 9 5 8 2" xfId="23771" xr:uid="{5E50656E-3590-4EAB-96AE-9925278FB3DF}"/>
    <cellStyle name="Total 9 5 9" xfId="13752" xr:uid="{55970A0B-9F75-4E70-AE23-9880A1AF55CC}"/>
    <cellStyle name="Total 9 5 9 2" xfId="28860" xr:uid="{699BE19C-E781-4B94-95E6-535FB799EC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750420850042186"/>
          <c:h val="0.8072774349152301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12"/>
                <c:pt idx="0">
                  <c:v>1.2499999999999995E-2</c:v>
                </c:pt>
                <c:pt idx="1">
                  <c:v>1.2499999999999995E-2</c:v>
                </c:pt>
                <c:pt idx="2">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8.3333333333333301E-2</c:v>
                </c:pt>
                <c:pt idx="1">
                  <c:v>0.1666666666666666</c:v>
                </c:pt>
                <c:pt idx="2">
                  <c:v>0.24999999999999989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9.2540000000000001E-3</c:v>
                </c:pt>
                <c:pt idx="1">
                  <c:v>4.9979999999999998E-3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9.2540000000000001E-3</c:v>
                </c:pt>
                <c:pt idx="1">
                  <c:v>5.000000000000001E-3</c:v>
                </c:pt>
                <c:pt idx="2" formatCode="_(* #,##0.000_);_(* \(#,##0.000\);_(* &quot;-&quot;_);_(@_)">
                  <c:v>4.9979999999999998E-3</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9.2539999999999997E-2</c:v>
                </c:pt>
                <c:pt idx="1">
                  <c:v>0.14254</c:v>
                </c:pt>
                <c:pt idx="2">
                  <c:v>0.19252</c:v>
                </c:pt>
                <c:pt idx="3">
                  <c:v>0</c:v>
                </c:pt>
                <c:pt idx="4">
                  <c:v>0</c:v>
                </c:pt>
                <c:pt idx="5">
                  <c:v>0</c:v>
                </c:pt>
                <c:pt idx="6">
                  <c:v>0</c:v>
                </c:pt>
                <c:pt idx="7">
                  <c:v>0</c:v>
                </c:pt>
                <c:pt idx="8">
                  <c:v>0</c:v>
                </c:pt>
                <c:pt idx="9">
                  <c:v>0</c:v>
                </c:pt>
                <c:pt idx="10">
                  <c:v>0</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1.2E-2</c:v>
                </c:pt>
                <c:pt idx="1">
                  <c:v>0</c:v>
                </c:pt>
                <c:pt idx="2">
                  <c:v>0</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0.08</c:v>
                </c:pt>
                <c:pt idx="1">
                  <c:v>0.08</c:v>
                </c:pt>
                <c:pt idx="2">
                  <c:v>0.08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1.6666666666666659E-2</c:v>
                </c:pt>
                <c:pt idx="1">
                  <c:v>1.6666666666666659E-2</c:v>
                </c:pt>
                <c:pt idx="2">
                  <c:v>1.6666666666666659E-2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8.3333333333333287E-2</c:v>
                </c:pt>
                <c:pt idx="1">
                  <c:v>0.16666666666666657</c:v>
                </c:pt>
                <c:pt idx="2">
                  <c:v>0.24999999999999986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1.6666666666666659E-2</c:v>
                </c:pt>
                <c:pt idx="1">
                  <c:v>1.6666666666666659E-2</c:v>
                </c:pt>
                <c:pt idx="2">
                  <c:v>1.6666666666666659E-2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8.3333333333333287E-2</c:v>
                </c:pt>
                <c:pt idx="1">
                  <c:v>0.16666666666666657</c:v>
                </c:pt>
                <c:pt idx="2">
                  <c:v>0.24999999999999986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6.6666666666666645E-3</c:v>
                </c:pt>
                <c:pt idx="1">
                  <c:v>6.6666666666666645E-3</c:v>
                </c:pt>
                <c:pt idx="2">
                  <c:v>6.6666666666666645E-3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8.3333333333333301E-2</c:v>
                </c:pt>
                <c:pt idx="1">
                  <c:v>0.1666666666666666</c:v>
                </c:pt>
                <c:pt idx="2">
                  <c:v>0.24999999999999989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3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59531</xdr:colOff>
      <xdr:row>38</xdr:row>
      <xdr:rowOff>1012031</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4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5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6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0</xdr:colOff>
      <xdr:row>45</xdr:row>
      <xdr:rowOff>10885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7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8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45</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5" x14ac:dyDescent="0.2"/>
  <cols>
    <col min="1" max="1" width="15.6640625" style="52" customWidth="1"/>
    <col min="2" max="2" width="23.1640625" style="52" customWidth="1"/>
    <col min="3" max="3" width="16.1640625" style="52" customWidth="1"/>
    <col min="4" max="4" width="16.5" style="53" customWidth="1"/>
    <col min="5" max="5" width="17.5" style="52" customWidth="1"/>
    <col min="6" max="6" width="23.5" style="52" customWidth="1"/>
    <col min="7" max="7" width="17.1640625" style="52" customWidth="1"/>
    <col min="8" max="8" width="16.5" style="52" customWidth="1"/>
    <col min="9" max="9" width="18.164062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640625" style="52" customWidth="1"/>
    <col min="22" max="22" width="11.6640625" style="52" customWidth="1"/>
    <col min="23" max="23" width="12.5" style="52" customWidth="1"/>
    <col min="24" max="26" width="14.6640625" style="52" customWidth="1"/>
    <col min="27" max="27" width="16.5" style="67" customWidth="1"/>
    <col min="28" max="28" width="14.6640625" style="52" customWidth="1"/>
    <col min="29" max="29" width="14.5" style="52" customWidth="1"/>
    <col min="30" max="30" width="89.6640625" style="52" customWidth="1"/>
    <col min="31" max="31" width="79.5" style="52" customWidth="1"/>
    <col min="32" max="32" width="87.5" style="52" customWidth="1"/>
    <col min="33" max="16384" width="10.6640625" style="52"/>
  </cols>
  <sheetData>
    <row r="2" spans="1:67" s="69" customFormat="1" ht="45.75" customHeight="1" x14ac:dyDescent="0.2">
      <c r="A2" s="370"/>
      <c r="B2" s="370"/>
      <c r="C2" s="355" t="s">
        <v>0</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62"/>
    </row>
    <row r="3" spans="1:67" s="69" customFormat="1" ht="45.75" customHeight="1" x14ac:dyDescent="0.2">
      <c r="A3" s="370"/>
      <c r="B3" s="370"/>
      <c r="C3" s="355" t="s">
        <v>1</v>
      </c>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63"/>
    </row>
    <row r="4" spans="1:67" s="69" customFormat="1" ht="45.75" customHeight="1" x14ac:dyDescent="0.2">
      <c r="A4" s="370"/>
      <c r="B4" s="370"/>
      <c r="C4" s="355" t="s">
        <v>2</v>
      </c>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63"/>
    </row>
    <row r="5" spans="1:67" s="69" customFormat="1" ht="45.75" customHeight="1" x14ac:dyDescent="0.2">
      <c r="A5" s="370"/>
      <c r="B5" s="370"/>
      <c r="C5" s="373" t="s">
        <v>3</v>
      </c>
      <c r="D5" s="373"/>
      <c r="E5" s="373"/>
      <c r="F5" s="373"/>
      <c r="G5" s="373"/>
      <c r="H5" s="373"/>
      <c r="I5" s="373"/>
      <c r="J5" s="373"/>
      <c r="K5" s="373"/>
      <c r="L5" s="373"/>
      <c r="M5" s="373"/>
      <c r="N5" s="373"/>
      <c r="O5" s="373"/>
      <c r="P5" s="373"/>
      <c r="Q5" s="373"/>
      <c r="R5" s="360" t="s">
        <v>4</v>
      </c>
      <c r="S5" s="360"/>
      <c r="T5" s="360"/>
      <c r="U5" s="360"/>
      <c r="V5" s="360"/>
      <c r="W5" s="360"/>
      <c r="X5" s="360"/>
      <c r="Y5" s="360"/>
      <c r="Z5" s="360"/>
      <c r="AA5" s="360"/>
      <c r="AB5" s="360"/>
      <c r="AC5" s="360"/>
      <c r="AD5" s="360"/>
      <c r="AE5" s="360"/>
      <c r="AF5" s="364"/>
    </row>
    <row r="6" spans="1:67" s="70" customFormat="1" ht="30.75" customHeight="1" x14ac:dyDescent="0.2">
      <c r="D6" s="71"/>
      <c r="K6" s="69"/>
      <c r="AA6" s="72"/>
    </row>
    <row r="7" spans="1:67" s="70" customFormat="1" ht="42" customHeight="1" x14ac:dyDescent="0.2">
      <c r="B7" s="158" t="s">
        <v>5</v>
      </c>
      <c r="C7" s="369" t="e">
        <f>+#REF!</f>
        <v>#REF!</v>
      </c>
      <c r="D7" s="369"/>
      <c r="E7" s="369"/>
      <c r="F7" s="369"/>
      <c r="G7" s="369"/>
      <c r="K7" s="69"/>
      <c r="AA7" s="72"/>
    </row>
    <row r="8" spans="1:67" s="70" customFormat="1" ht="42" customHeight="1" x14ac:dyDescent="0.2">
      <c r="B8" s="158" t="s">
        <v>6</v>
      </c>
      <c r="C8" s="369" t="e">
        <f>+#REF!</f>
        <v>#REF!</v>
      </c>
      <c r="D8" s="369"/>
      <c r="E8" s="369"/>
      <c r="F8" s="369"/>
      <c r="G8" s="369"/>
      <c r="K8" s="69"/>
      <c r="AA8" s="72"/>
    </row>
    <row r="9" spans="1:67" s="70" customFormat="1" ht="42" customHeight="1" x14ac:dyDescent="0.2">
      <c r="B9" s="159" t="s">
        <v>7</v>
      </c>
      <c r="C9" s="369" t="e">
        <f>+#REF!</f>
        <v>#REF!</v>
      </c>
      <c r="D9" s="369"/>
      <c r="E9" s="369"/>
      <c r="F9" s="369"/>
      <c r="G9" s="369"/>
      <c r="K9" s="69"/>
      <c r="Q9" s="73"/>
      <c r="R9" s="74"/>
      <c r="AA9" s="72"/>
    </row>
    <row r="10" spans="1:67" s="56" customFormat="1" ht="24.75" customHeight="1" x14ac:dyDescent="0.1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15">
      <c r="A11" s="344" t="s">
        <v>8</v>
      </c>
      <c r="B11" s="345"/>
      <c r="C11" s="345"/>
      <c r="D11" s="345"/>
      <c r="E11" s="345"/>
      <c r="F11" s="345"/>
      <c r="G11" s="345"/>
      <c r="H11" s="346"/>
      <c r="I11" s="366" t="s">
        <v>9</v>
      </c>
      <c r="J11" s="367"/>
      <c r="K11" s="367"/>
      <c r="L11" s="367"/>
      <c r="M11" s="367"/>
      <c r="N11" s="368"/>
      <c r="O11" s="361" t="s">
        <v>10</v>
      </c>
      <c r="P11" s="361"/>
      <c r="Q11" s="361"/>
      <c r="R11" s="361"/>
      <c r="S11" s="361"/>
      <c r="T11" s="361"/>
      <c r="U11" s="361"/>
      <c r="V11" s="361"/>
      <c r="W11" s="361"/>
      <c r="X11" s="361"/>
      <c r="Y11" s="361"/>
      <c r="Z11" s="361"/>
      <c r="AA11" s="361"/>
      <c r="AB11" s="361"/>
      <c r="AC11" s="361"/>
      <c r="AD11" s="344" t="s">
        <v>11</v>
      </c>
      <c r="AE11" s="345"/>
      <c r="AF11" s="346"/>
    </row>
    <row r="12" spans="1:67" s="57" customFormat="1" ht="56.25" customHeight="1" x14ac:dyDescent="0.15">
      <c r="A12" s="160" t="s">
        <v>12</v>
      </c>
      <c r="B12" s="160" t="s">
        <v>13</v>
      </c>
      <c r="C12" s="160" t="s">
        <v>14</v>
      </c>
      <c r="D12" s="160" t="s">
        <v>15</v>
      </c>
      <c r="E12" s="160" t="s">
        <v>16</v>
      </c>
      <c r="F12" s="160" t="s">
        <v>17</v>
      </c>
      <c r="G12" s="160" t="s">
        <v>18</v>
      </c>
      <c r="H12" s="160" t="s">
        <v>19</v>
      </c>
      <c r="I12" s="161" t="s">
        <v>20</v>
      </c>
      <c r="J12" s="161">
        <v>2016</v>
      </c>
      <c r="K12" s="161">
        <v>2017</v>
      </c>
      <c r="L12" s="161">
        <v>2018</v>
      </c>
      <c r="M12" s="161">
        <v>2019</v>
      </c>
      <c r="N12" s="161">
        <v>2020</v>
      </c>
      <c r="O12" s="162" t="s">
        <v>21</v>
      </c>
      <c r="P12" s="162" t="s">
        <v>22</v>
      </c>
      <c r="Q12" s="162" t="s">
        <v>23</v>
      </c>
      <c r="R12" s="162" t="s">
        <v>24</v>
      </c>
      <c r="S12" s="162" t="s">
        <v>25</v>
      </c>
      <c r="T12" s="162" t="s">
        <v>26</v>
      </c>
      <c r="U12" s="162" t="s">
        <v>27</v>
      </c>
      <c r="V12" s="162" t="s">
        <v>28</v>
      </c>
      <c r="W12" s="162" t="s">
        <v>29</v>
      </c>
      <c r="X12" s="162" t="s">
        <v>30</v>
      </c>
      <c r="Y12" s="162" t="s">
        <v>31</v>
      </c>
      <c r="Z12" s="162" t="s">
        <v>32</v>
      </c>
      <c r="AA12" s="162" t="s">
        <v>33</v>
      </c>
      <c r="AB12" s="163" t="s">
        <v>34</v>
      </c>
      <c r="AC12" s="162" t="s">
        <v>35</v>
      </c>
      <c r="AD12" s="164" t="s">
        <v>36</v>
      </c>
      <c r="AE12" s="164" t="s">
        <v>37</v>
      </c>
      <c r="AF12" s="164" t="s">
        <v>38</v>
      </c>
    </row>
    <row r="13" spans="1:67" s="59" customFormat="1" ht="84.75" customHeight="1" x14ac:dyDescent="0.2">
      <c r="A13" s="310" t="s">
        <v>39</v>
      </c>
      <c r="B13" s="310" t="s">
        <v>40</v>
      </c>
      <c r="C13" s="310">
        <v>224</v>
      </c>
      <c r="D13" s="310" t="s">
        <v>41</v>
      </c>
      <c r="E13" s="310">
        <v>171</v>
      </c>
      <c r="F13" s="314" t="s">
        <v>42</v>
      </c>
      <c r="G13" s="310" t="s">
        <v>43</v>
      </c>
      <c r="H13" s="310" t="s">
        <v>44</v>
      </c>
      <c r="I13" s="365" t="e">
        <f>SUM(J13:N14)</f>
        <v>#REF!</v>
      </c>
      <c r="J13" s="347" t="e">
        <f>+#REF!</f>
        <v>#REF!</v>
      </c>
      <c r="K13" s="349" t="e">
        <f>+#REF!</f>
        <v>#REF!</v>
      </c>
      <c r="L13" s="371" t="e">
        <f>+#REF!</f>
        <v>#REF!</v>
      </c>
      <c r="M13" s="347" t="e">
        <f>+#REF!</f>
        <v>#REF!</v>
      </c>
      <c r="N13" s="347" t="e">
        <f>+#REF!</f>
        <v>#REF!</v>
      </c>
      <c r="O13" s="342" t="e">
        <f>+#REF!</f>
        <v>#REF!</v>
      </c>
      <c r="P13" s="342">
        <v>6.45</v>
      </c>
      <c r="Q13" s="342">
        <v>31.03</v>
      </c>
      <c r="R13" s="342"/>
      <c r="S13" s="342" t="e">
        <f>+#REF!</f>
        <v>#REF!</v>
      </c>
      <c r="T13" s="342" t="e">
        <f>+#REF!</f>
        <v>#REF!</v>
      </c>
      <c r="U13" s="342" t="e">
        <f>+#REF!</f>
        <v>#REF!</v>
      </c>
      <c r="V13" s="342" t="e">
        <f>+#REF!</f>
        <v>#REF!</v>
      </c>
      <c r="W13" s="342" t="e">
        <f>+#REF!</f>
        <v>#REF!</v>
      </c>
      <c r="X13" s="342" t="e">
        <f>+#REF!</f>
        <v>#REF!</v>
      </c>
      <c r="Y13" s="342" t="e">
        <f>+#REF!</f>
        <v>#REF!</v>
      </c>
      <c r="Z13" s="342" t="e">
        <f>+#REF!</f>
        <v>#REF!</v>
      </c>
      <c r="AA13" s="353" t="e">
        <f>SUM(O13:Z14)</f>
        <v>#REF!</v>
      </c>
      <c r="AB13" s="317" t="e">
        <f>+AA13/K13</f>
        <v>#REF!</v>
      </c>
      <c r="AC13" s="317" t="e">
        <f>+(J13+AA13)/I13</f>
        <v>#REF!</v>
      </c>
      <c r="AD13" s="351" t="s">
        <v>45</v>
      </c>
      <c r="AE13" s="304" t="s">
        <v>46</v>
      </c>
      <c r="AF13" s="351"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2">
      <c r="A14" s="310"/>
      <c r="B14" s="310"/>
      <c r="C14" s="310"/>
      <c r="D14" s="310"/>
      <c r="E14" s="310"/>
      <c r="F14" s="314"/>
      <c r="G14" s="310"/>
      <c r="H14" s="310"/>
      <c r="I14" s="365"/>
      <c r="J14" s="348"/>
      <c r="K14" s="350"/>
      <c r="L14" s="372"/>
      <c r="M14" s="348"/>
      <c r="N14" s="348"/>
      <c r="O14" s="343"/>
      <c r="P14" s="343"/>
      <c r="Q14" s="343"/>
      <c r="R14" s="343"/>
      <c r="S14" s="343"/>
      <c r="T14" s="343"/>
      <c r="U14" s="343"/>
      <c r="V14" s="343"/>
      <c r="W14" s="343"/>
      <c r="X14" s="343"/>
      <c r="Y14" s="343"/>
      <c r="Z14" s="343"/>
      <c r="AA14" s="354"/>
      <c r="AB14" s="317"/>
      <c r="AC14" s="317"/>
      <c r="AD14" s="352"/>
      <c r="AE14" s="305"/>
      <c r="AF14" s="352"/>
    </row>
    <row r="15" spans="1:67" ht="89.25" customHeight="1" x14ac:dyDescent="0.2">
      <c r="A15" s="310" t="s">
        <v>39</v>
      </c>
      <c r="B15" s="310" t="s">
        <v>48</v>
      </c>
      <c r="C15" s="310">
        <v>223</v>
      </c>
      <c r="D15" s="310" t="s">
        <v>49</v>
      </c>
      <c r="E15" s="310">
        <v>170</v>
      </c>
      <c r="F15" s="314" t="s">
        <v>50</v>
      </c>
      <c r="G15" s="310" t="s">
        <v>43</v>
      </c>
      <c r="H15" s="310" t="s">
        <v>44</v>
      </c>
      <c r="I15" s="365" t="e">
        <f>SUM(J15:N16)</f>
        <v>#REF!</v>
      </c>
      <c r="J15" s="340" t="e">
        <f>+#REF!</f>
        <v>#REF!</v>
      </c>
      <c r="K15" s="356" t="e">
        <f>+#REF!</f>
        <v>#REF!</v>
      </c>
      <c r="L15" s="358" t="e">
        <f>+#REF!</f>
        <v>#REF!</v>
      </c>
      <c r="M15" s="340" t="e">
        <f>+#REF!</f>
        <v>#REF!</v>
      </c>
      <c r="N15" s="340" t="e">
        <f>+#REF!</f>
        <v>#REF!</v>
      </c>
      <c r="O15" s="342">
        <v>53</v>
      </c>
      <c r="P15" s="342">
        <v>712</v>
      </c>
      <c r="Q15" s="342">
        <v>881</v>
      </c>
      <c r="R15" s="342"/>
      <c r="S15" s="342" t="e">
        <f>+#REF!</f>
        <v>#REF!</v>
      </c>
      <c r="T15" s="342" t="e">
        <f>+#REF!</f>
        <v>#REF!</v>
      </c>
      <c r="U15" s="342" t="e">
        <f>+#REF!</f>
        <v>#REF!</v>
      </c>
      <c r="V15" s="342" t="e">
        <f>+#REF!</f>
        <v>#REF!</v>
      </c>
      <c r="W15" s="342" t="e">
        <f>+#REF!</f>
        <v>#REF!</v>
      </c>
      <c r="X15" s="342" t="e">
        <f>+#REF!</f>
        <v>#REF!</v>
      </c>
      <c r="Y15" s="342" t="e">
        <f>+#REF!</f>
        <v>#REF!</v>
      </c>
      <c r="Z15" s="342" t="e">
        <f>+#REF!</f>
        <v>#REF!</v>
      </c>
      <c r="AA15" s="353" t="e">
        <f>SUM(O15:Z16)</f>
        <v>#REF!</v>
      </c>
      <c r="AB15" s="317" t="e">
        <f>+AA15/K15</f>
        <v>#REF!</v>
      </c>
      <c r="AC15" s="317" t="e">
        <f>+(J15+AA15)/I15</f>
        <v>#REF!</v>
      </c>
      <c r="AD15" s="351" t="s">
        <v>51</v>
      </c>
      <c r="AE15" s="304" t="s">
        <v>46</v>
      </c>
      <c r="AF15" s="351" t="s">
        <v>52</v>
      </c>
    </row>
    <row r="16" spans="1:67" ht="140.25" customHeight="1" x14ac:dyDescent="0.2">
      <c r="A16" s="310"/>
      <c r="B16" s="310"/>
      <c r="C16" s="310"/>
      <c r="D16" s="310"/>
      <c r="E16" s="310"/>
      <c r="F16" s="314"/>
      <c r="G16" s="310"/>
      <c r="H16" s="310"/>
      <c r="I16" s="365"/>
      <c r="J16" s="341"/>
      <c r="K16" s="357"/>
      <c r="L16" s="359"/>
      <c r="M16" s="341"/>
      <c r="N16" s="341"/>
      <c r="O16" s="343"/>
      <c r="P16" s="343"/>
      <c r="Q16" s="343"/>
      <c r="R16" s="343"/>
      <c r="S16" s="343"/>
      <c r="T16" s="343"/>
      <c r="U16" s="343"/>
      <c r="V16" s="343"/>
      <c r="W16" s="343"/>
      <c r="X16" s="343"/>
      <c r="Y16" s="343"/>
      <c r="Z16" s="343"/>
      <c r="AA16" s="354"/>
      <c r="AB16" s="317"/>
      <c r="AC16" s="317"/>
      <c r="AD16" s="352"/>
      <c r="AE16" s="305"/>
      <c r="AF16" s="352"/>
    </row>
    <row r="17" spans="1:32" ht="62.25" customHeight="1" x14ac:dyDescent="0.2">
      <c r="A17" s="310" t="s">
        <v>39</v>
      </c>
      <c r="B17" s="311" t="s">
        <v>53</v>
      </c>
      <c r="C17" s="310">
        <v>231</v>
      </c>
      <c r="D17" s="310" t="s">
        <v>54</v>
      </c>
      <c r="E17" s="310">
        <v>178</v>
      </c>
      <c r="F17" s="314" t="s">
        <v>55</v>
      </c>
      <c r="G17" s="310" t="s">
        <v>56</v>
      </c>
      <c r="H17" s="310" t="s">
        <v>44</v>
      </c>
      <c r="I17" s="318">
        <f>SUM(J17:N18)</f>
        <v>1</v>
      </c>
      <c r="J17" s="315">
        <v>0.05</v>
      </c>
      <c r="K17" s="312">
        <v>0.28999999999999998</v>
      </c>
      <c r="L17" s="328">
        <v>0.25</v>
      </c>
      <c r="M17" s="312">
        <v>0.4</v>
      </c>
      <c r="N17" s="312">
        <v>0.01</v>
      </c>
      <c r="O17" s="320">
        <v>0.19</v>
      </c>
      <c r="P17" s="321"/>
      <c r="Q17" s="321"/>
      <c r="R17" s="324">
        <v>0</v>
      </c>
      <c r="S17" s="325"/>
      <c r="T17" s="325"/>
      <c r="U17" s="334">
        <v>0</v>
      </c>
      <c r="V17" s="335"/>
      <c r="W17" s="335"/>
      <c r="X17" s="334">
        <v>0</v>
      </c>
      <c r="Y17" s="335"/>
      <c r="Z17" s="335"/>
      <c r="AA17" s="338">
        <f>+R17+O17+U17+X17</f>
        <v>0.19</v>
      </c>
      <c r="AB17" s="317">
        <f>+AA17/K17</f>
        <v>0.65517241379310354</v>
      </c>
      <c r="AC17" s="317">
        <f>+(J17+AA17)/I17</f>
        <v>0.24</v>
      </c>
      <c r="AD17" s="330" t="s">
        <v>57</v>
      </c>
      <c r="AE17" s="304" t="s">
        <v>46</v>
      </c>
      <c r="AF17" s="330" t="s">
        <v>58</v>
      </c>
    </row>
    <row r="18" spans="1:32" ht="200.25" customHeight="1" x14ac:dyDescent="0.2">
      <c r="A18" s="310"/>
      <c r="B18" s="311"/>
      <c r="C18" s="310"/>
      <c r="D18" s="310"/>
      <c r="E18" s="310"/>
      <c r="F18" s="314"/>
      <c r="G18" s="310"/>
      <c r="H18" s="310"/>
      <c r="I18" s="319"/>
      <c r="J18" s="316"/>
      <c r="K18" s="313"/>
      <c r="L18" s="329"/>
      <c r="M18" s="313"/>
      <c r="N18" s="313"/>
      <c r="O18" s="322"/>
      <c r="P18" s="323"/>
      <c r="Q18" s="323"/>
      <c r="R18" s="326"/>
      <c r="S18" s="327"/>
      <c r="T18" s="327"/>
      <c r="U18" s="336"/>
      <c r="V18" s="337"/>
      <c r="W18" s="337"/>
      <c r="X18" s="336"/>
      <c r="Y18" s="337"/>
      <c r="Z18" s="337"/>
      <c r="AA18" s="339"/>
      <c r="AB18" s="317"/>
      <c r="AC18" s="317"/>
      <c r="AD18" s="331"/>
      <c r="AE18" s="305"/>
      <c r="AF18" s="331"/>
    </row>
    <row r="19" spans="1:32" ht="62.25" customHeight="1" x14ac:dyDescent="0.2">
      <c r="A19" s="310" t="s">
        <v>39</v>
      </c>
      <c r="B19" s="311" t="s">
        <v>59</v>
      </c>
      <c r="C19" s="310">
        <v>232</v>
      </c>
      <c r="D19" s="310" t="s">
        <v>60</v>
      </c>
      <c r="E19" s="310">
        <v>179</v>
      </c>
      <c r="F19" s="314" t="s">
        <v>61</v>
      </c>
      <c r="G19" s="310" t="s">
        <v>56</v>
      </c>
      <c r="H19" s="310" t="s">
        <v>44</v>
      </c>
      <c r="I19" s="318">
        <f>SUM(J19:N20)</f>
        <v>1</v>
      </c>
      <c r="J19" s="315">
        <v>0.01</v>
      </c>
      <c r="K19" s="312">
        <v>0.15</v>
      </c>
      <c r="L19" s="328">
        <v>0.42</v>
      </c>
      <c r="M19" s="312">
        <v>0.42</v>
      </c>
      <c r="N19" s="312">
        <v>0</v>
      </c>
      <c r="O19" s="306">
        <v>0.35</v>
      </c>
      <c r="P19" s="307"/>
      <c r="Q19" s="307"/>
      <c r="R19" s="320">
        <v>0</v>
      </c>
      <c r="S19" s="321"/>
      <c r="T19" s="321"/>
      <c r="U19" s="306">
        <v>0</v>
      </c>
      <c r="V19" s="307"/>
      <c r="W19" s="307"/>
      <c r="X19" s="306">
        <v>0</v>
      </c>
      <c r="Y19" s="307"/>
      <c r="Z19" s="307"/>
      <c r="AA19" s="332">
        <f>+R19+O19+U19+X19</f>
        <v>0.35</v>
      </c>
      <c r="AB19" s="317">
        <f>+AA19/K19</f>
        <v>2.3333333333333335</v>
      </c>
      <c r="AC19" s="317">
        <f>+(J19+AA19)/I19</f>
        <v>0.36</v>
      </c>
      <c r="AD19" s="330" t="s">
        <v>62</v>
      </c>
      <c r="AE19" s="304" t="s">
        <v>46</v>
      </c>
      <c r="AF19" s="330" t="s">
        <v>58</v>
      </c>
    </row>
    <row r="20" spans="1:32" ht="298.5" customHeight="1" x14ac:dyDescent="0.2">
      <c r="A20" s="310"/>
      <c r="B20" s="311"/>
      <c r="C20" s="310"/>
      <c r="D20" s="310"/>
      <c r="E20" s="310"/>
      <c r="F20" s="314"/>
      <c r="G20" s="310"/>
      <c r="H20" s="310"/>
      <c r="I20" s="319"/>
      <c r="J20" s="316"/>
      <c r="K20" s="313"/>
      <c r="L20" s="329"/>
      <c r="M20" s="313"/>
      <c r="N20" s="313"/>
      <c r="O20" s="308"/>
      <c r="P20" s="309"/>
      <c r="Q20" s="309"/>
      <c r="R20" s="322"/>
      <c r="S20" s="323"/>
      <c r="T20" s="323"/>
      <c r="U20" s="308"/>
      <c r="V20" s="309"/>
      <c r="W20" s="309"/>
      <c r="X20" s="308"/>
      <c r="Y20" s="309"/>
      <c r="Z20" s="309"/>
      <c r="AA20" s="333"/>
      <c r="AB20" s="317"/>
      <c r="AC20" s="317"/>
      <c r="AD20" s="331"/>
      <c r="AE20" s="305"/>
      <c r="AF20" s="331"/>
    </row>
    <row r="21" spans="1:32" ht="62.25" customHeight="1" x14ac:dyDescent="0.2">
      <c r="A21" s="310" t="s">
        <v>39</v>
      </c>
      <c r="B21" s="311" t="s">
        <v>63</v>
      </c>
      <c r="C21" s="310">
        <v>233</v>
      </c>
      <c r="D21" s="310" t="s">
        <v>64</v>
      </c>
      <c r="E21" s="310">
        <v>180</v>
      </c>
      <c r="F21" s="314" t="s">
        <v>65</v>
      </c>
      <c r="G21" s="310" t="s">
        <v>56</v>
      </c>
      <c r="H21" s="310" t="s">
        <v>44</v>
      </c>
      <c r="I21" s="318">
        <f>SUM(J21:N22)</f>
        <v>1</v>
      </c>
      <c r="J21" s="315">
        <v>0.01</v>
      </c>
      <c r="K21" s="312">
        <v>0.1</v>
      </c>
      <c r="L21" s="328">
        <v>0.3</v>
      </c>
      <c r="M21" s="312">
        <v>0.55000000000000004</v>
      </c>
      <c r="N21" s="312">
        <v>0.04</v>
      </c>
      <c r="O21" s="306">
        <v>4.4999999999999998E-2</v>
      </c>
      <c r="P21" s="307"/>
      <c r="Q21" s="307"/>
      <c r="R21" s="306">
        <v>0</v>
      </c>
      <c r="S21" s="307"/>
      <c r="T21" s="307"/>
      <c r="U21" s="306">
        <v>0</v>
      </c>
      <c r="V21" s="307"/>
      <c r="W21" s="307"/>
      <c r="X21" s="306">
        <v>0</v>
      </c>
      <c r="Y21" s="307"/>
      <c r="Z21" s="307"/>
      <c r="AA21" s="332">
        <f>+R21+O21+U21+X21</f>
        <v>4.4999999999999998E-2</v>
      </c>
      <c r="AB21" s="317">
        <f>+AA21/K21</f>
        <v>0.44999999999999996</v>
      </c>
      <c r="AC21" s="317">
        <f>+(J21+AA21)/I21</f>
        <v>5.5E-2</v>
      </c>
      <c r="AD21" s="330" t="s">
        <v>66</v>
      </c>
      <c r="AE21" s="304" t="s">
        <v>46</v>
      </c>
      <c r="AF21" s="330" t="s">
        <v>58</v>
      </c>
    </row>
    <row r="22" spans="1:32" ht="124.5" customHeight="1" x14ac:dyDescent="0.2">
      <c r="A22" s="310"/>
      <c r="B22" s="311"/>
      <c r="C22" s="310"/>
      <c r="D22" s="310"/>
      <c r="E22" s="310"/>
      <c r="F22" s="314"/>
      <c r="G22" s="310"/>
      <c r="H22" s="310"/>
      <c r="I22" s="319"/>
      <c r="J22" s="316"/>
      <c r="K22" s="313"/>
      <c r="L22" s="329"/>
      <c r="M22" s="313"/>
      <c r="N22" s="313"/>
      <c r="O22" s="308"/>
      <c r="P22" s="309"/>
      <c r="Q22" s="309"/>
      <c r="R22" s="308"/>
      <c r="S22" s="309"/>
      <c r="T22" s="309"/>
      <c r="U22" s="308"/>
      <c r="V22" s="309"/>
      <c r="W22" s="309"/>
      <c r="X22" s="308"/>
      <c r="Y22" s="309"/>
      <c r="Z22" s="309"/>
      <c r="AA22" s="333"/>
      <c r="AB22" s="317"/>
      <c r="AC22" s="317"/>
      <c r="AD22" s="331"/>
      <c r="AE22" s="305"/>
      <c r="AF22" s="33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70"/>
      <c r="C2" s="468" t="s">
        <v>0</v>
      </c>
      <c r="D2" s="468"/>
      <c r="E2" s="468"/>
      <c r="F2" s="468"/>
      <c r="G2" s="468"/>
      <c r="H2" s="468"/>
      <c r="I2" s="472"/>
      <c r="J2" s="10"/>
      <c r="K2" s="10"/>
      <c r="M2" s="11" t="s">
        <v>67</v>
      </c>
    </row>
    <row r="3" spans="2:14" ht="25.5" customHeight="1" x14ac:dyDescent="0.15">
      <c r="B3" s="471"/>
      <c r="C3" s="469" t="s">
        <v>1</v>
      </c>
      <c r="D3" s="469"/>
      <c r="E3" s="469"/>
      <c r="F3" s="469"/>
      <c r="G3" s="469"/>
      <c r="H3" s="469"/>
      <c r="I3" s="473"/>
      <c r="J3" s="10"/>
      <c r="K3" s="10"/>
      <c r="M3" s="11" t="s">
        <v>68</v>
      </c>
    </row>
    <row r="4" spans="2:14" ht="25.5" customHeight="1" x14ac:dyDescent="0.15">
      <c r="B4" s="471"/>
      <c r="C4" s="469" t="s">
        <v>69</v>
      </c>
      <c r="D4" s="469"/>
      <c r="E4" s="469"/>
      <c r="F4" s="469"/>
      <c r="G4" s="469"/>
      <c r="H4" s="469"/>
      <c r="I4" s="473"/>
      <c r="J4" s="10"/>
      <c r="K4" s="10"/>
      <c r="M4" s="11" t="s">
        <v>70</v>
      </c>
    </row>
    <row r="5" spans="2:14" ht="25.5" customHeight="1" x14ac:dyDescent="0.15">
      <c r="B5" s="471"/>
      <c r="C5" s="469" t="s">
        <v>71</v>
      </c>
      <c r="D5" s="469"/>
      <c r="E5" s="469"/>
      <c r="F5" s="469"/>
      <c r="G5" s="474" t="s">
        <v>72</v>
      </c>
      <c r="H5" s="474"/>
      <c r="I5" s="473"/>
      <c r="J5" s="10"/>
      <c r="K5" s="10"/>
      <c r="M5" s="11" t="s">
        <v>73</v>
      </c>
    </row>
    <row r="6" spans="2:14" ht="23.25" customHeight="1" x14ac:dyDescent="0.15">
      <c r="B6" s="453" t="s">
        <v>74</v>
      </c>
      <c r="C6" s="454"/>
      <c r="D6" s="454"/>
      <c r="E6" s="454"/>
      <c r="F6" s="454"/>
      <c r="G6" s="454"/>
      <c r="H6" s="454"/>
      <c r="I6" s="455"/>
      <c r="J6" s="12"/>
      <c r="K6" s="12"/>
    </row>
    <row r="7" spans="2:14" ht="24" customHeight="1" x14ac:dyDescent="0.15">
      <c r="B7" s="456" t="s">
        <v>75</v>
      </c>
      <c r="C7" s="457"/>
      <c r="D7" s="457"/>
      <c r="E7" s="457"/>
      <c r="F7" s="457"/>
      <c r="G7" s="457"/>
      <c r="H7" s="457"/>
      <c r="I7" s="458"/>
      <c r="J7" s="13"/>
      <c r="K7" s="13"/>
    </row>
    <row r="8" spans="2:14" ht="24" customHeight="1" x14ac:dyDescent="0.15">
      <c r="B8" s="459" t="s">
        <v>76</v>
      </c>
      <c r="C8" s="460"/>
      <c r="D8" s="460"/>
      <c r="E8" s="460"/>
      <c r="F8" s="460"/>
      <c r="G8" s="460"/>
      <c r="H8" s="460"/>
      <c r="I8" s="461"/>
      <c r="J8" s="40"/>
      <c r="K8" s="40"/>
      <c r="N8" s="6" t="s">
        <v>77</v>
      </c>
    </row>
    <row r="9" spans="2:14" ht="30.75" customHeight="1" x14ac:dyDescent="0.15">
      <c r="B9" s="62" t="s">
        <v>78</v>
      </c>
      <c r="C9" s="41">
        <v>231</v>
      </c>
      <c r="D9" s="465" t="s">
        <v>79</v>
      </c>
      <c r="E9" s="465"/>
      <c r="F9" s="416" t="s">
        <v>80</v>
      </c>
      <c r="G9" s="417"/>
      <c r="H9" s="417"/>
      <c r="I9" s="418"/>
      <c r="J9" s="14"/>
      <c r="K9" s="14"/>
      <c r="M9" s="11" t="s">
        <v>81</v>
      </c>
      <c r="N9" s="6" t="s">
        <v>82</v>
      </c>
    </row>
    <row r="10" spans="2:14" ht="30.75" customHeight="1" x14ac:dyDescent="0.15">
      <c r="B10" s="165" t="s">
        <v>83</v>
      </c>
      <c r="C10" s="166" t="s">
        <v>84</v>
      </c>
      <c r="D10" s="466" t="s">
        <v>85</v>
      </c>
      <c r="E10" s="467"/>
      <c r="F10" s="450" t="s">
        <v>86</v>
      </c>
      <c r="G10" s="451"/>
      <c r="H10" s="167" t="s">
        <v>87</v>
      </c>
      <c r="I10" s="168" t="s">
        <v>84</v>
      </c>
      <c r="J10" s="15"/>
      <c r="K10" s="15"/>
      <c r="M10" s="11" t="s">
        <v>88</v>
      </c>
      <c r="N10" s="6" t="s">
        <v>89</v>
      </c>
    </row>
    <row r="11" spans="2:14" ht="30.75" customHeight="1" x14ac:dyDescent="0.15">
      <c r="B11" s="165" t="s">
        <v>90</v>
      </c>
      <c r="C11" s="462" t="s">
        <v>91</v>
      </c>
      <c r="D11" s="462"/>
      <c r="E11" s="462"/>
      <c r="F11" s="462"/>
      <c r="G11" s="167" t="s">
        <v>92</v>
      </c>
      <c r="H11" s="463">
        <v>1032</v>
      </c>
      <c r="I11" s="464"/>
      <c r="J11" s="16"/>
      <c r="K11" s="16"/>
      <c r="M11" s="11" t="s">
        <v>93</v>
      </c>
      <c r="N11" s="6" t="s">
        <v>44</v>
      </c>
    </row>
    <row r="12" spans="2:14" ht="30.75" customHeight="1" x14ac:dyDescent="0.15">
      <c r="B12" s="165" t="s">
        <v>94</v>
      </c>
      <c r="C12" s="447" t="s">
        <v>88</v>
      </c>
      <c r="D12" s="447"/>
      <c r="E12" s="447"/>
      <c r="F12" s="447"/>
      <c r="G12" s="167" t="s">
        <v>95</v>
      </c>
      <c r="H12" s="448" t="s">
        <v>96</v>
      </c>
      <c r="I12" s="449"/>
      <c r="J12" s="17"/>
      <c r="K12" s="17"/>
      <c r="M12" s="18" t="s">
        <v>97</v>
      </c>
    </row>
    <row r="13" spans="2:14" ht="30.75" customHeight="1" x14ac:dyDescent="0.15">
      <c r="B13" s="165" t="s">
        <v>98</v>
      </c>
      <c r="C13" s="443" t="s">
        <v>99</v>
      </c>
      <c r="D13" s="443"/>
      <c r="E13" s="443"/>
      <c r="F13" s="443"/>
      <c r="G13" s="443"/>
      <c r="H13" s="443"/>
      <c r="I13" s="444"/>
      <c r="J13" s="19"/>
      <c r="K13" s="19"/>
      <c r="M13" s="18"/>
    </row>
    <row r="14" spans="2:14" ht="30.75" customHeight="1" x14ac:dyDescent="0.15">
      <c r="B14" s="165" t="s">
        <v>100</v>
      </c>
      <c r="C14" s="450" t="s">
        <v>101</v>
      </c>
      <c r="D14" s="451"/>
      <c r="E14" s="451"/>
      <c r="F14" s="451"/>
      <c r="G14" s="451"/>
      <c r="H14" s="451"/>
      <c r="I14" s="452"/>
      <c r="J14" s="15"/>
      <c r="K14" s="15"/>
      <c r="M14" s="18"/>
      <c r="N14" s="6" t="s">
        <v>102</v>
      </c>
    </row>
    <row r="15" spans="2:14" ht="30.75" customHeight="1" x14ac:dyDescent="0.15">
      <c r="B15" s="165" t="s">
        <v>103</v>
      </c>
      <c r="C15" s="437" t="s">
        <v>104</v>
      </c>
      <c r="D15" s="437"/>
      <c r="E15" s="437"/>
      <c r="F15" s="437"/>
      <c r="G15" s="167" t="s">
        <v>105</v>
      </c>
      <c r="H15" s="439" t="s">
        <v>106</v>
      </c>
      <c r="I15" s="440"/>
      <c r="J15" s="15"/>
      <c r="K15" s="15"/>
      <c r="M15" s="18" t="s">
        <v>107</v>
      </c>
      <c r="N15" s="6" t="s">
        <v>84</v>
      </c>
    </row>
    <row r="16" spans="2:14" ht="30.75" customHeight="1" x14ac:dyDescent="0.15">
      <c r="B16" s="165" t="s">
        <v>108</v>
      </c>
      <c r="C16" s="441" t="s">
        <v>109</v>
      </c>
      <c r="D16" s="442"/>
      <c r="E16" s="442"/>
      <c r="F16" s="442"/>
      <c r="G16" s="167" t="s">
        <v>110</v>
      </c>
      <c r="H16" s="439" t="s">
        <v>44</v>
      </c>
      <c r="I16" s="440"/>
      <c r="J16" s="15"/>
      <c r="K16" s="15"/>
      <c r="M16" s="18" t="s">
        <v>111</v>
      </c>
    </row>
    <row r="17" spans="2:14" ht="36" customHeight="1" x14ac:dyDescent="0.15">
      <c r="B17" s="165" t="s">
        <v>112</v>
      </c>
      <c r="C17" s="443" t="s">
        <v>113</v>
      </c>
      <c r="D17" s="443"/>
      <c r="E17" s="443"/>
      <c r="F17" s="443"/>
      <c r="G17" s="443"/>
      <c r="H17" s="443"/>
      <c r="I17" s="444"/>
      <c r="J17" s="19"/>
      <c r="K17" s="19"/>
      <c r="M17" s="18" t="s">
        <v>114</v>
      </c>
      <c r="N17" s="6" t="s">
        <v>115</v>
      </c>
    </row>
    <row r="18" spans="2:14" ht="30.75" customHeight="1" x14ac:dyDescent="0.15">
      <c r="B18" s="165" t="s">
        <v>116</v>
      </c>
      <c r="C18" s="437" t="s">
        <v>117</v>
      </c>
      <c r="D18" s="437"/>
      <c r="E18" s="437"/>
      <c r="F18" s="437"/>
      <c r="G18" s="437"/>
      <c r="H18" s="437"/>
      <c r="I18" s="438"/>
      <c r="J18" s="20"/>
      <c r="K18" s="20"/>
      <c r="M18" s="18" t="s">
        <v>118</v>
      </c>
      <c r="N18" s="6" t="s">
        <v>119</v>
      </c>
    </row>
    <row r="19" spans="2:14" ht="30.75" customHeight="1" x14ac:dyDescent="0.15">
      <c r="B19" s="165" t="s">
        <v>120</v>
      </c>
      <c r="C19" s="437" t="s">
        <v>121</v>
      </c>
      <c r="D19" s="437"/>
      <c r="E19" s="437"/>
      <c r="F19" s="437"/>
      <c r="G19" s="437"/>
      <c r="H19" s="437"/>
      <c r="I19" s="438"/>
      <c r="J19" s="21"/>
      <c r="K19" s="21"/>
      <c r="M19" s="18"/>
      <c r="N19" s="6" t="s">
        <v>122</v>
      </c>
    </row>
    <row r="20" spans="2:14" ht="30.75" customHeight="1" x14ac:dyDescent="0.15">
      <c r="B20" s="165" t="s">
        <v>123</v>
      </c>
      <c r="C20" s="445" t="s">
        <v>56</v>
      </c>
      <c r="D20" s="445"/>
      <c r="E20" s="445"/>
      <c r="F20" s="445"/>
      <c r="G20" s="445"/>
      <c r="H20" s="445"/>
      <c r="I20" s="446"/>
      <c r="J20" s="22"/>
      <c r="K20" s="22"/>
      <c r="M20" s="18" t="s">
        <v>106</v>
      </c>
      <c r="N20" s="6" t="s">
        <v>124</v>
      </c>
    </row>
    <row r="21" spans="2:14" ht="27.75" customHeight="1" x14ac:dyDescent="0.15">
      <c r="B21" s="432" t="s">
        <v>125</v>
      </c>
      <c r="C21" s="434" t="s">
        <v>126</v>
      </c>
      <c r="D21" s="434"/>
      <c r="E21" s="434"/>
      <c r="F21" s="435" t="s">
        <v>127</v>
      </c>
      <c r="G21" s="435"/>
      <c r="H21" s="435"/>
      <c r="I21" s="436"/>
      <c r="J21" s="23"/>
      <c r="K21" s="23"/>
      <c r="M21" s="18" t="s">
        <v>128</v>
      </c>
      <c r="N21" s="6" t="s">
        <v>129</v>
      </c>
    </row>
    <row r="22" spans="2:14" ht="27" customHeight="1" x14ac:dyDescent="0.15">
      <c r="B22" s="433"/>
      <c r="C22" s="437" t="s">
        <v>130</v>
      </c>
      <c r="D22" s="437"/>
      <c r="E22" s="437"/>
      <c r="F22" s="437" t="s">
        <v>131</v>
      </c>
      <c r="G22" s="437"/>
      <c r="H22" s="437"/>
      <c r="I22" s="438"/>
      <c r="J22" s="21"/>
      <c r="K22" s="21"/>
      <c r="M22" s="18" t="s">
        <v>132</v>
      </c>
      <c r="N22" s="6" t="s">
        <v>133</v>
      </c>
    </row>
    <row r="23" spans="2:14" ht="39.75" customHeight="1" x14ac:dyDescent="0.15">
      <c r="B23" s="165" t="s">
        <v>134</v>
      </c>
      <c r="C23" s="439" t="s">
        <v>56</v>
      </c>
      <c r="D23" s="439"/>
      <c r="E23" s="439"/>
      <c r="F23" s="439" t="s">
        <v>56</v>
      </c>
      <c r="G23" s="439"/>
      <c r="H23" s="439"/>
      <c r="I23" s="440"/>
      <c r="J23" s="15"/>
      <c r="K23" s="15"/>
      <c r="M23" s="18"/>
      <c r="N23" s="6" t="s">
        <v>99</v>
      </c>
    </row>
    <row r="24" spans="2:14" ht="44.25" customHeight="1" x14ac:dyDescent="0.15">
      <c r="B24" s="165" t="s">
        <v>135</v>
      </c>
      <c r="C24" s="413" t="s">
        <v>136</v>
      </c>
      <c r="D24" s="414"/>
      <c r="E24" s="415"/>
      <c r="F24" s="416" t="s">
        <v>137</v>
      </c>
      <c r="G24" s="417"/>
      <c r="H24" s="417"/>
      <c r="I24" s="418"/>
      <c r="J24" s="20"/>
      <c r="K24" s="20"/>
      <c r="M24" s="24"/>
      <c r="N24" s="6" t="s">
        <v>138</v>
      </c>
    </row>
    <row r="25" spans="2:14" ht="29.25" customHeight="1" x14ac:dyDescent="0.15">
      <c r="B25" s="165" t="s">
        <v>139</v>
      </c>
      <c r="C25" s="419" t="s">
        <v>109</v>
      </c>
      <c r="D25" s="420"/>
      <c r="E25" s="421"/>
      <c r="F25" s="167" t="s">
        <v>140</v>
      </c>
      <c r="G25" s="422">
        <v>0.3</v>
      </c>
      <c r="H25" s="423"/>
      <c r="I25" s="424"/>
      <c r="J25" s="25"/>
      <c r="K25" s="25"/>
      <c r="M25" s="24"/>
    </row>
    <row r="26" spans="2:14" ht="27" customHeight="1" x14ac:dyDescent="0.15">
      <c r="B26" s="165" t="s">
        <v>141</v>
      </c>
      <c r="C26" s="416" t="s">
        <v>142</v>
      </c>
      <c r="D26" s="417"/>
      <c r="E26" s="425"/>
      <c r="F26" s="167" t="s">
        <v>143</v>
      </c>
      <c r="G26" s="426">
        <v>0.3</v>
      </c>
      <c r="H26" s="427"/>
      <c r="I26" s="428"/>
      <c r="J26" s="26"/>
      <c r="K26" s="26"/>
      <c r="M26" s="24"/>
    </row>
    <row r="27" spans="2:14" ht="47.25" customHeight="1" x14ac:dyDescent="0.15">
      <c r="B27" s="169" t="s">
        <v>144</v>
      </c>
      <c r="C27" s="429" t="s">
        <v>114</v>
      </c>
      <c r="D27" s="430"/>
      <c r="E27" s="431"/>
      <c r="F27" s="170" t="s">
        <v>145</v>
      </c>
      <c r="G27" s="426" t="s">
        <v>146</v>
      </c>
      <c r="H27" s="427"/>
      <c r="I27" s="428"/>
      <c r="J27" s="23"/>
      <c r="K27" s="23"/>
      <c r="M27" s="24"/>
    </row>
    <row r="28" spans="2:14" ht="30" customHeight="1" x14ac:dyDescent="0.15">
      <c r="B28" s="396" t="s">
        <v>147</v>
      </c>
      <c r="C28" s="397"/>
      <c r="D28" s="397"/>
      <c r="E28" s="397"/>
      <c r="F28" s="397"/>
      <c r="G28" s="397"/>
      <c r="H28" s="397"/>
      <c r="I28" s="398"/>
      <c r="J28" s="40"/>
      <c r="K28" s="40"/>
      <c r="M28" s="24"/>
    </row>
    <row r="29" spans="2:14" ht="56.25" customHeight="1" x14ac:dyDescent="0.15">
      <c r="B29" s="171" t="s">
        <v>148</v>
      </c>
      <c r="C29" s="172" t="s">
        <v>149</v>
      </c>
      <c r="D29" s="172" t="s">
        <v>150</v>
      </c>
      <c r="E29" s="172" t="s">
        <v>151</v>
      </c>
      <c r="F29" s="172" t="s">
        <v>152</v>
      </c>
      <c r="G29" s="173" t="s">
        <v>153</v>
      </c>
      <c r="H29" s="173" t="s">
        <v>154</v>
      </c>
      <c r="I29" s="174" t="s">
        <v>155</v>
      </c>
      <c r="J29" s="51" t="s">
        <v>156</v>
      </c>
      <c r="K29" s="21"/>
      <c r="M29" s="24"/>
    </row>
    <row r="30" spans="2:14" ht="19.5" customHeight="1" x14ac:dyDescent="0.15">
      <c r="B30" s="175" t="s">
        <v>157</v>
      </c>
      <c r="C30" s="176">
        <v>0</v>
      </c>
      <c r="D30" s="177">
        <f>+C30</f>
        <v>0</v>
      </c>
      <c r="E30" s="178">
        <v>0</v>
      </c>
      <c r="F30" s="179">
        <f>+E30</f>
        <v>0</v>
      </c>
      <c r="G30" s="180" t="e">
        <f>+C30/E30</f>
        <v>#DIV/0!</v>
      </c>
      <c r="H30" s="181" t="e">
        <f>+D30/F30</f>
        <v>#DIV/0!</v>
      </c>
      <c r="I30" s="182">
        <f>+D30/$G$26</f>
        <v>0</v>
      </c>
      <c r="J30" s="50">
        <v>0.99</v>
      </c>
      <c r="K30" s="27"/>
      <c r="M30" s="24"/>
    </row>
    <row r="31" spans="2:14" ht="19.5" customHeight="1" x14ac:dyDescent="0.15">
      <c r="B31" s="175" t="s">
        <v>158</v>
      </c>
      <c r="C31" s="176">
        <v>0</v>
      </c>
      <c r="D31" s="177">
        <f>+D30+C31</f>
        <v>0</v>
      </c>
      <c r="E31" s="178">
        <v>0</v>
      </c>
      <c r="F31" s="179">
        <f>+F30+E31</f>
        <v>0</v>
      </c>
      <c r="G31" s="180" t="e">
        <f t="shared" ref="G31:H40" si="0">+C31/E31</f>
        <v>#DIV/0!</v>
      </c>
      <c r="H31" s="181" t="e">
        <f t="shared" si="0"/>
        <v>#DIV/0!</v>
      </c>
      <c r="I31" s="182">
        <f t="shared" ref="I31:I41" si="1">+D31/$G$26</f>
        <v>0</v>
      </c>
      <c r="J31" s="50">
        <v>0.99</v>
      </c>
      <c r="K31" s="27"/>
      <c r="M31" s="24"/>
    </row>
    <row r="32" spans="2:14" ht="19.5" customHeight="1" x14ac:dyDescent="0.15">
      <c r="B32" s="175" t="s">
        <v>159</v>
      </c>
      <c r="C32" s="176">
        <v>0</v>
      </c>
      <c r="D32" s="177">
        <f t="shared" ref="D32:D40" si="2">+D31+C32</f>
        <v>0</v>
      </c>
      <c r="E32" s="178">
        <v>0.19</v>
      </c>
      <c r="F32" s="179">
        <f t="shared" ref="F32:F41" si="3">+F31+E32</f>
        <v>0.19</v>
      </c>
      <c r="G32" s="180">
        <f t="shared" si="0"/>
        <v>0</v>
      </c>
      <c r="H32" s="181">
        <f t="shared" si="0"/>
        <v>0</v>
      </c>
      <c r="I32" s="182">
        <f t="shared" si="1"/>
        <v>0</v>
      </c>
      <c r="J32" s="50">
        <v>0.99</v>
      </c>
      <c r="K32" s="27"/>
      <c r="M32" s="24"/>
    </row>
    <row r="33" spans="2:11" ht="19.5" customHeight="1" x14ac:dyDescent="0.15">
      <c r="B33" s="175" t="s">
        <v>160</v>
      </c>
      <c r="C33" s="176">
        <v>0</v>
      </c>
      <c r="D33" s="177">
        <f t="shared" si="2"/>
        <v>0</v>
      </c>
      <c r="E33" s="178">
        <v>0</v>
      </c>
      <c r="F33" s="179">
        <f t="shared" si="3"/>
        <v>0.19</v>
      </c>
      <c r="G33" s="180" t="e">
        <f t="shared" si="0"/>
        <v>#DIV/0!</v>
      </c>
      <c r="H33" s="181">
        <f t="shared" si="0"/>
        <v>0</v>
      </c>
      <c r="I33" s="182">
        <f t="shared" si="1"/>
        <v>0</v>
      </c>
      <c r="J33" s="50">
        <v>0.99</v>
      </c>
      <c r="K33" s="27"/>
    </row>
    <row r="34" spans="2:11" ht="19.5" customHeight="1" x14ac:dyDescent="0.15">
      <c r="B34" s="175" t="s">
        <v>161</v>
      </c>
      <c r="C34" s="176">
        <v>0</v>
      </c>
      <c r="D34" s="177">
        <f t="shared" si="2"/>
        <v>0</v>
      </c>
      <c r="E34" s="178">
        <v>0</v>
      </c>
      <c r="F34" s="179">
        <f t="shared" si="3"/>
        <v>0.19</v>
      </c>
      <c r="G34" s="180" t="e">
        <f t="shared" si="0"/>
        <v>#DIV/0!</v>
      </c>
      <c r="H34" s="181">
        <f t="shared" si="0"/>
        <v>0</v>
      </c>
      <c r="I34" s="182">
        <f t="shared" si="1"/>
        <v>0</v>
      </c>
      <c r="J34" s="50">
        <v>0.99</v>
      </c>
      <c r="K34" s="27"/>
    </row>
    <row r="35" spans="2:11" ht="19.5" customHeight="1" x14ac:dyDescent="0.15">
      <c r="B35" s="175" t="s">
        <v>162</v>
      </c>
      <c r="C35" s="176">
        <v>0</v>
      </c>
      <c r="D35" s="177">
        <f t="shared" si="2"/>
        <v>0</v>
      </c>
      <c r="E35" s="178">
        <v>0</v>
      </c>
      <c r="F35" s="179">
        <f t="shared" si="3"/>
        <v>0.19</v>
      </c>
      <c r="G35" s="180" t="e">
        <f t="shared" si="0"/>
        <v>#DIV/0!</v>
      </c>
      <c r="H35" s="181">
        <f t="shared" si="0"/>
        <v>0</v>
      </c>
      <c r="I35" s="182">
        <f t="shared" si="1"/>
        <v>0</v>
      </c>
      <c r="J35" s="50">
        <v>0.99</v>
      </c>
      <c r="K35" s="27"/>
    </row>
    <row r="36" spans="2:11" ht="19.5" customHeight="1" x14ac:dyDescent="0.15">
      <c r="B36" s="175" t="s">
        <v>163</v>
      </c>
      <c r="C36" s="176">
        <v>0</v>
      </c>
      <c r="D36" s="177">
        <f t="shared" si="2"/>
        <v>0</v>
      </c>
      <c r="E36" s="178">
        <v>0</v>
      </c>
      <c r="F36" s="179">
        <f t="shared" si="3"/>
        <v>0.19</v>
      </c>
      <c r="G36" s="180" t="e">
        <f t="shared" si="0"/>
        <v>#DIV/0!</v>
      </c>
      <c r="H36" s="181">
        <f t="shared" si="0"/>
        <v>0</v>
      </c>
      <c r="I36" s="182">
        <f t="shared" si="1"/>
        <v>0</v>
      </c>
      <c r="J36" s="50">
        <v>0.99</v>
      </c>
      <c r="K36" s="27"/>
    </row>
    <row r="37" spans="2:11" ht="19.5" customHeight="1" x14ac:dyDescent="0.15">
      <c r="B37" s="175" t="s">
        <v>164</v>
      </c>
      <c r="C37" s="176">
        <v>0</v>
      </c>
      <c r="D37" s="177">
        <f t="shared" si="2"/>
        <v>0</v>
      </c>
      <c r="E37" s="178">
        <v>0</v>
      </c>
      <c r="F37" s="179">
        <f t="shared" si="3"/>
        <v>0.19</v>
      </c>
      <c r="G37" s="180" t="e">
        <f t="shared" si="0"/>
        <v>#DIV/0!</v>
      </c>
      <c r="H37" s="181">
        <f t="shared" si="0"/>
        <v>0</v>
      </c>
      <c r="I37" s="182">
        <f t="shared" si="1"/>
        <v>0</v>
      </c>
      <c r="J37" s="50">
        <v>0.99</v>
      </c>
      <c r="K37" s="27"/>
    </row>
    <row r="38" spans="2:11" ht="19.5" customHeight="1" x14ac:dyDescent="0.15">
      <c r="B38" s="175" t="s">
        <v>165</v>
      </c>
      <c r="C38" s="176">
        <v>0</v>
      </c>
      <c r="D38" s="177">
        <f t="shared" si="2"/>
        <v>0</v>
      </c>
      <c r="E38" s="178">
        <v>0.02</v>
      </c>
      <c r="F38" s="179">
        <f t="shared" si="3"/>
        <v>0.21</v>
      </c>
      <c r="G38" s="180">
        <f t="shared" si="0"/>
        <v>0</v>
      </c>
      <c r="H38" s="181">
        <f t="shared" si="0"/>
        <v>0</v>
      </c>
      <c r="I38" s="182">
        <f t="shared" si="1"/>
        <v>0</v>
      </c>
      <c r="J38" s="50">
        <v>0.99</v>
      </c>
      <c r="K38" s="27"/>
    </row>
    <row r="39" spans="2:11" ht="19.5" customHeight="1" x14ac:dyDescent="0.15">
      <c r="B39" s="175" t="s">
        <v>166</v>
      </c>
      <c r="C39" s="176">
        <v>0</v>
      </c>
      <c r="D39" s="177">
        <f t="shared" si="2"/>
        <v>0</v>
      </c>
      <c r="E39" s="178">
        <v>0</v>
      </c>
      <c r="F39" s="179">
        <f t="shared" si="3"/>
        <v>0.21</v>
      </c>
      <c r="G39" s="180" t="e">
        <f t="shared" si="0"/>
        <v>#DIV/0!</v>
      </c>
      <c r="H39" s="181">
        <f t="shared" si="0"/>
        <v>0</v>
      </c>
      <c r="I39" s="182">
        <f t="shared" si="1"/>
        <v>0</v>
      </c>
      <c r="J39" s="50">
        <v>0.99</v>
      </c>
      <c r="K39" s="27"/>
    </row>
    <row r="40" spans="2:11" ht="19.5" customHeight="1" x14ac:dyDescent="0.15">
      <c r="B40" s="175" t="s">
        <v>167</v>
      </c>
      <c r="C40" s="176">
        <v>0</v>
      </c>
      <c r="D40" s="177">
        <f t="shared" si="2"/>
        <v>0</v>
      </c>
      <c r="E40" s="178">
        <v>0</v>
      </c>
      <c r="F40" s="179">
        <f t="shared" si="3"/>
        <v>0.21</v>
      </c>
      <c r="G40" s="180" t="e">
        <f t="shared" si="0"/>
        <v>#DIV/0!</v>
      </c>
      <c r="H40" s="181">
        <f t="shared" si="0"/>
        <v>0</v>
      </c>
      <c r="I40" s="182">
        <f t="shared" si="1"/>
        <v>0</v>
      </c>
      <c r="J40" s="50">
        <v>0.99</v>
      </c>
      <c r="K40" s="27"/>
    </row>
    <row r="41" spans="2:11" ht="19.5" customHeight="1" x14ac:dyDescent="0.15">
      <c r="B41" s="175" t="s">
        <v>168</v>
      </c>
      <c r="C41" s="176">
        <v>0</v>
      </c>
      <c r="D41" s="177">
        <f>+D40+C41</f>
        <v>0</v>
      </c>
      <c r="E41" s="178">
        <v>0.04</v>
      </c>
      <c r="F41" s="179">
        <f t="shared" si="3"/>
        <v>0.25</v>
      </c>
      <c r="G41" s="180">
        <f>+C41/E41</f>
        <v>0</v>
      </c>
      <c r="H41" s="181">
        <f>+D41/F41</f>
        <v>0</v>
      </c>
      <c r="I41" s="182">
        <f t="shared" si="1"/>
        <v>0</v>
      </c>
      <c r="J41" s="50">
        <v>0.99</v>
      </c>
      <c r="K41" s="27"/>
    </row>
    <row r="42" spans="2:11" ht="54.75" customHeight="1" x14ac:dyDescent="0.15">
      <c r="B42" s="183" t="s">
        <v>169</v>
      </c>
      <c r="C42" s="390" t="s">
        <v>57</v>
      </c>
      <c r="D42" s="390"/>
      <c r="E42" s="390"/>
      <c r="F42" s="390"/>
      <c r="G42" s="390"/>
      <c r="H42" s="390"/>
      <c r="I42" s="391"/>
      <c r="J42" s="28"/>
      <c r="K42" s="28"/>
    </row>
    <row r="43" spans="2:11" ht="29.25" customHeight="1" x14ac:dyDescent="0.15">
      <c r="B43" s="396" t="s">
        <v>170</v>
      </c>
      <c r="C43" s="397"/>
      <c r="D43" s="397"/>
      <c r="E43" s="397"/>
      <c r="F43" s="397"/>
      <c r="G43" s="397"/>
      <c r="H43" s="397"/>
      <c r="I43" s="398"/>
      <c r="J43" s="40"/>
      <c r="K43" s="40"/>
    </row>
    <row r="44" spans="2:11" ht="32.25" customHeight="1" x14ac:dyDescent="0.15">
      <c r="B44" s="404"/>
      <c r="C44" s="405"/>
      <c r="D44" s="405"/>
      <c r="E44" s="405"/>
      <c r="F44" s="405"/>
      <c r="G44" s="405"/>
      <c r="H44" s="405"/>
      <c r="I44" s="406"/>
      <c r="J44" s="40"/>
      <c r="K44" s="40"/>
    </row>
    <row r="45" spans="2:11" ht="32.25" customHeight="1" x14ac:dyDescent="0.15">
      <c r="B45" s="407"/>
      <c r="C45" s="408"/>
      <c r="D45" s="408"/>
      <c r="E45" s="408"/>
      <c r="F45" s="408"/>
      <c r="G45" s="408"/>
      <c r="H45" s="408"/>
      <c r="I45" s="409"/>
      <c r="J45" s="28"/>
      <c r="K45" s="28"/>
    </row>
    <row r="46" spans="2:11" ht="32.25" customHeight="1" x14ac:dyDescent="0.15">
      <c r="B46" s="407"/>
      <c r="C46" s="408"/>
      <c r="D46" s="408"/>
      <c r="E46" s="408"/>
      <c r="F46" s="408"/>
      <c r="G46" s="408"/>
      <c r="H46" s="408"/>
      <c r="I46" s="409"/>
      <c r="J46" s="28"/>
      <c r="K46" s="28"/>
    </row>
    <row r="47" spans="2:11" ht="32.25" customHeight="1" x14ac:dyDescent="0.15">
      <c r="B47" s="407"/>
      <c r="C47" s="408"/>
      <c r="D47" s="408"/>
      <c r="E47" s="408"/>
      <c r="F47" s="408"/>
      <c r="G47" s="408"/>
      <c r="H47" s="408"/>
      <c r="I47" s="409"/>
      <c r="J47" s="28"/>
      <c r="K47" s="28"/>
    </row>
    <row r="48" spans="2:11" ht="32.25" customHeight="1" x14ac:dyDescent="0.15">
      <c r="B48" s="410"/>
      <c r="C48" s="411"/>
      <c r="D48" s="411"/>
      <c r="E48" s="411"/>
      <c r="F48" s="411"/>
      <c r="G48" s="411"/>
      <c r="H48" s="411"/>
      <c r="I48" s="412"/>
      <c r="J48" s="12"/>
      <c r="K48" s="12"/>
    </row>
    <row r="49" spans="2:11" ht="83.25" customHeight="1" x14ac:dyDescent="0.15">
      <c r="B49" s="165" t="s">
        <v>171</v>
      </c>
      <c r="C49" s="390" t="s">
        <v>57</v>
      </c>
      <c r="D49" s="390"/>
      <c r="E49" s="390"/>
      <c r="F49" s="390"/>
      <c r="G49" s="390"/>
      <c r="H49" s="390"/>
      <c r="I49" s="391"/>
      <c r="J49" s="29"/>
      <c r="K49" s="29"/>
    </row>
    <row r="50" spans="2:11" ht="34.5" customHeight="1" x14ac:dyDescent="0.15">
      <c r="B50" s="165" t="s">
        <v>172</v>
      </c>
      <c r="C50" s="374" t="s">
        <v>146</v>
      </c>
      <c r="D50" s="374"/>
      <c r="E50" s="374"/>
      <c r="F50" s="374"/>
      <c r="G50" s="374"/>
      <c r="H50" s="374"/>
      <c r="I50" s="392"/>
      <c r="J50" s="29"/>
      <c r="K50" s="29"/>
    </row>
    <row r="51" spans="2:11" ht="34.5" customHeight="1" x14ac:dyDescent="0.15">
      <c r="B51" s="184" t="s">
        <v>173</v>
      </c>
      <c r="C51" s="393" t="s">
        <v>58</v>
      </c>
      <c r="D51" s="394"/>
      <c r="E51" s="394"/>
      <c r="F51" s="394"/>
      <c r="G51" s="394"/>
      <c r="H51" s="394"/>
      <c r="I51" s="395"/>
      <c r="J51" s="29"/>
      <c r="K51" s="29"/>
    </row>
    <row r="52" spans="2:11" ht="29.25" customHeight="1" x14ac:dyDescent="0.15">
      <c r="B52" s="396" t="s">
        <v>174</v>
      </c>
      <c r="C52" s="397"/>
      <c r="D52" s="397"/>
      <c r="E52" s="397"/>
      <c r="F52" s="397"/>
      <c r="G52" s="397"/>
      <c r="H52" s="397"/>
      <c r="I52" s="398"/>
      <c r="J52" s="29"/>
      <c r="K52" s="29"/>
    </row>
    <row r="53" spans="2:11" ht="33" customHeight="1" x14ac:dyDescent="0.15">
      <c r="B53" s="399" t="s">
        <v>175</v>
      </c>
      <c r="C53" s="185" t="s">
        <v>176</v>
      </c>
      <c r="D53" s="400" t="s">
        <v>177</v>
      </c>
      <c r="E53" s="400"/>
      <c r="F53" s="400"/>
      <c r="G53" s="400" t="s">
        <v>178</v>
      </c>
      <c r="H53" s="400"/>
      <c r="I53" s="401"/>
      <c r="J53" s="30"/>
      <c r="K53" s="30"/>
    </row>
    <row r="54" spans="2:11" ht="31.5" customHeight="1" x14ac:dyDescent="0.15">
      <c r="B54" s="399"/>
      <c r="C54" s="186"/>
      <c r="D54" s="374"/>
      <c r="E54" s="374"/>
      <c r="F54" s="374"/>
      <c r="G54" s="402"/>
      <c r="H54" s="402"/>
      <c r="I54" s="403"/>
      <c r="J54" s="30"/>
      <c r="K54" s="30"/>
    </row>
    <row r="55" spans="2:11" ht="31.5" customHeight="1" x14ac:dyDescent="0.15">
      <c r="B55" s="184" t="s">
        <v>179</v>
      </c>
      <c r="C55" s="386" t="s">
        <v>180</v>
      </c>
      <c r="D55" s="386"/>
      <c r="E55" s="387" t="s">
        <v>181</v>
      </c>
      <c r="F55" s="387"/>
      <c r="G55" s="386" t="s">
        <v>182</v>
      </c>
      <c r="H55" s="386"/>
      <c r="I55" s="388"/>
      <c r="J55" s="31"/>
      <c r="K55" s="31"/>
    </row>
    <row r="56" spans="2:11" ht="31.5" customHeight="1" x14ac:dyDescent="0.15">
      <c r="B56" s="184" t="s">
        <v>183</v>
      </c>
      <c r="C56" s="374" t="s">
        <v>184</v>
      </c>
      <c r="D56" s="374"/>
      <c r="E56" s="389" t="s">
        <v>185</v>
      </c>
      <c r="F56" s="389"/>
      <c r="G56" s="386" t="s">
        <v>186</v>
      </c>
      <c r="H56" s="386"/>
      <c r="I56" s="388"/>
      <c r="J56" s="31"/>
      <c r="K56" s="31"/>
    </row>
    <row r="57" spans="2:11" ht="31.5" customHeight="1" x14ac:dyDescent="0.15">
      <c r="B57" s="184" t="s">
        <v>187</v>
      </c>
      <c r="C57" s="374"/>
      <c r="D57" s="374"/>
      <c r="E57" s="375" t="s">
        <v>188</v>
      </c>
      <c r="F57" s="376"/>
      <c r="G57" s="379"/>
      <c r="H57" s="380"/>
      <c r="I57" s="381"/>
      <c r="J57" s="32"/>
      <c r="K57" s="32"/>
    </row>
    <row r="58" spans="2:11" ht="31.5" customHeight="1" thickBot="1" x14ac:dyDescent="0.2">
      <c r="B58" s="187" t="s">
        <v>189</v>
      </c>
      <c r="C58" s="385"/>
      <c r="D58" s="385"/>
      <c r="E58" s="377"/>
      <c r="F58" s="378"/>
      <c r="G58" s="382"/>
      <c r="H58" s="383"/>
      <c r="I58" s="384"/>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6640625" bestFit="1" customWidth="1"/>
    <col min="108" max="108" width="11.5" customWidth="1"/>
    <col min="198" max="198" width="1.5" customWidth="1"/>
  </cols>
  <sheetData>
    <row r="1" spans="2:13" ht="18" customHeight="1" thickBot="1" x14ac:dyDescent="0.25">
      <c r="B1" s="491"/>
      <c r="C1" s="494" t="s">
        <v>0</v>
      </c>
      <c r="D1" s="495"/>
      <c r="E1" s="495"/>
      <c r="F1" s="495"/>
      <c r="G1" s="495"/>
      <c r="H1" s="496"/>
      <c r="I1" s="497"/>
      <c r="J1" s="498"/>
    </row>
    <row r="2" spans="2:13" ht="18" customHeight="1" thickBot="1" x14ac:dyDescent="0.25">
      <c r="B2" s="492"/>
      <c r="C2" s="494" t="s">
        <v>1</v>
      </c>
      <c r="D2" s="495"/>
      <c r="E2" s="495"/>
      <c r="F2" s="495"/>
      <c r="G2" s="495"/>
      <c r="H2" s="496"/>
      <c r="I2" s="499"/>
      <c r="J2" s="500"/>
    </row>
    <row r="3" spans="2:13" ht="18" customHeight="1" thickBot="1" x14ac:dyDescent="0.25">
      <c r="B3" s="492"/>
      <c r="C3" s="494" t="s">
        <v>190</v>
      </c>
      <c r="D3" s="495"/>
      <c r="E3" s="495"/>
      <c r="F3" s="495"/>
      <c r="G3" s="495"/>
      <c r="H3" s="496"/>
      <c r="I3" s="499"/>
      <c r="J3" s="500"/>
    </row>
    <row r="4" spans="2:13" ht="18" customHeight="1" thickBot="1" x14ac:dyDescent="0.25">
      <c r="B4" s="493"/>
      <c r="C4" s="494" t="s">
        <v>191</v>
      </c>
      <c r="D4" s="495"/>
      <c r="E4" s="495"/>
      <c r="F4" s="496"/>
      <c r="G4" s="503" t="s">
        <v>192</v>
      </c>
      <c r="H4" s="504"/>
      <c r="I4" s="501"/>
      <c r="J4" s="502"/>
    </row>
    <row r="5" spans="2:13" ht="18" customHeight="1" thickBot="1" x14ac:dyDescent="0.25">
      <c r="B5" s="35"/>
      <c r="C5" s="10"/>
      <c r="D5" s="10"/>
      <c r="E5" s="10"/>
      <c r="F5" s="10"/>
      <c r="G5" s="10"/>
      <c r="H5" s="10"/>
      <c r="I5" s="10"/>
      <c r="J5" s="36"/>
    </row>
    <row r="6" spans="2:13" ht="51.75" customHeight="1" thickBot="1" x14ac:dyDescent="0.25">
      <c r="B6" s="1" t="s">
        <v>193</v>
      </c>
      <c r="C6" s="505" t="s">
        <v>39</v>
      </c>
      <c r="D6" s="506"/>
      <c r="E6" s="507"/>
      <c r="F6" s="37"/>
      <c r="G6" s="10"/>
      <c r="H6" s="10"/>
      <c r="I6" s="10"/>
      <c r="J6" s="36"/>
    </row>
    <row r="7" spans="2:13" ht="32.25" customHeight="1" thickBot="1" x14ac:dyDescent="0.25">
      <c r="B7" s="2" t="s">
        <v>194</v>
      </c>
      <c r="C7" s="505" t="s">
        <v>86</v>
      </c>
      <c r="D7" s="506"/>
      <c r="E7" s="507"/>
      <c r="F7" s="37"/>
      <c r="G7" s="10"/>
      <c r="H7" s="10"/>
      <c r="I7" s="10"/>
      <c r="J7" s="36"/>
    </row>
    <row r="8" spans="2:13" ht="32.25" customHeight="1" thickBot="1" x14ac:dyDescent="0.25">
      <c r="B8" s="2" t="s">
        <v>195</v>
      </c>
      <c r="C8" s="505" t="s">
        <v>196</v>
      </c>
      <c r="D8" s="506"/>
      <c r="E8" s="507"/>
      <c r="F8" s="4"/>
      <c r="G8" s="10"/>
      <c r="H8" s="10"/>
      <c r="I8" s="10"/>
      <c r="J8" s="36"/>
    </row>
    <row r="9" spans="2:13" ht="33.75" customHeight="1" thickBot="1" x14ac:dyDescent="0.25">
      <c r="B9" s="2" t="s">
        <v>197</v>
      </c>
      <c r="C9" s="505" t="s">
        <v>186</v>
      </c>
      <c r="D9" s="506"/>
      <c r="E9" s="507"/>
      <c r="F9" s="37"/>
      <c r="G9" s="10"/>
      <c r="H9" s="10"/>
      <c r="I9" s="10"/>
      <c r="J9" s="36"/>
    </row>
    <row r="10" spans="2:13" ht="32.25" customHeight="1" thickBot="1" x14ac:dyDescent="0.25">
      <c r="B10" s="2" t="s">
        <v>198</v>
      </c>
      <c r="C10" s="505" t="s">
        <v>101</v>
      </c>
      <c r="D10" s="506"/>
      <c r="E10" s="507"/>
    </row>
    <row r="12" spans="2:13" x14ac:dyDescent="0.2">
      <c r="B12" s="484" t="s">
        <v>199</v>
      </c>
      <c r="C12" s="485"/>
      <c r="D12" s="485"/>
      <c r="E12" s="485"/>
      <c r="F12" s="485"/>
      <c r="G12" s="485"/>
      <c r="H12" s="486"/>
      <c r="I12" s="476" t="s">
        <v>200</v>
      </c>
      <c r="J12" s="477"/>
      <c r="K12" s="477"/>
    </row>
    <row r="13" spans="2:13" s="39" customFormat="1" ht="30" customHeight="1" x14ac:dyDescent="0.2">
      <c r="B13" s="478" t="s">
        <v>201</v>
      </c>
      <c r="C13" s="478" t="s">
        <v>202</v>
      </c>
      <c r="D13" s="478" t="s">
        <v>203</v>
      </c>
      <c r="E13" s="478" t="s">
        <v>204</v>
      </c>
      <c r="F13" s="478" t="s">
        <v>205</v>
      </c>
      <c r="G13" s="478" t="s">
        <v>206</v>
      </c>
      <c r="H13" s="478" t="s">
        <v>207</v>
      </c>
      <c r="I13" s="480" t="s">
        <v>208</v>
      </c>
      <c r="J13" s="482" t="s">
        <v>209</v>
      </c>
      <c r="K13" s="475" t="s">
        <v>210</v>
      </c>
    </row>
    <row r="14" spans="2:13" s="39" customFormat="1" x14ac:dyDescent="0.2">
      <c r="B14" s="479"/>
      <c r="C14" s="479"/>
      <c r="D14" s="479"/>
      <c r="E14" s="479"/>
      <c r="F14" s="479"/>
      <c r="G14" s="479"/>
      <c r="H14" s="479"/>
      <c r="I14" s="481"/>
      <c r="J14" s="483"/>
      <c r="K14" s="475"/>
    </row>
    <row r="15" spans="2:13" s="39" customFormat="1" ht="96" x14ac:dyDescent="0.2">
      <c r="B15" s="61">
        <v>1</v>
      </c>
      <c r="C15" s="188" t="s">
        <v>211</v>
      </c>
      <c r="D15" s="189">
        <v>0.19</v>
      </c>
      <c r="E15" s="190"/>
      <c r="F15" s="191" t="s">
        <v>212</v>
      </c>
      <c r="G15" s="192">
        <v>0.19</v>
      </c>
      <c r="H15" s="193">
        <v>43160</v>
      </c>
      <c r="I15" s="194">
        <v>0.19</v>
      </c>
      <c r="J15" s="195">
        <v>43132</v>
      </c>
      <c r="K15" s="196"/>
      <c r="M15" s="65"/>
    </row>
    <row r="16" spans="2:13" ht="64" x14ac:dyDescent="0.2">
      <c r="B16" s="197">
        <v>2</v>
      </c>
      <c r="C16" s="198" t="s">
        <v>213</v>
      </c>
      <c r="D16" s="189">
        <v>0.02</v>
      </c>
      <c r="E16" s="190"/>
      <c r="F16" s="191" t="s">
        <v>214</v>
      </c>
      <c r="G16" s="192">
        <v>0.02</v>
      </c>
      <c r="H16" s="193">
        <v>43344</v>
      </c>
      <c r="I16" s="194"/>
      <c r="J16" s="195"/>
      <c r="K16" s="196"/>
      <c r="M16" s="66"/>
    </row>
    <row r="17" spans="2:11" ht="64" x14ac:dyDescent="0.2">
      <c r="B17" s="199">
        <v>3</v>
      </c>
      <c r="C17" s="200" t="s">
        <v>215</v>
      </c>
      <c r="D17" s="189">
        <v>0.04</v>
      </c>
      <c r="E17" s="190"/>
      <c r="F17" s="191" t="s">
        <v>216</v>
      </c>
      <c r="G17" s="192">
        <v>0.04</v>
      </c>
      <c r="H17" s="193">
        <v>43435</v>
      </c>
      <c r="I17" s="194"/>
      <c r="J17" s="195"/>
      <c r="K17" s="196"/>
    </row>
    <row r="18" spans="2:11" x14ac:dyDescent="0.2">
      <c r="B18" s="487" t="s">
        <v>217</v>
      </c>
      <c r="C18" s="488"/>
      <c r="D18" s="201">
        <f>SUM(D15:D17)</f>
        <v>0.25</v>
      </c>
      <c r="E18" s="489" t="s">
        <v>217</v>
      </c>
      <c r="F18" s="490"/>
      <c r="G18" s="201">
        <f>SUM(G15:G17)</f>
        <v>0.25</v>
      </c>
      <c r="H18" s="202"/>
      <c r="I18" s="203">
        <f>SUM(I15:I17)</f>
        <v>0.19</v>
      </c>
      <c r="J18" s="204"/>
      <c r="K18" s="204"/>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7"/>
  <sheetViews>
    <sheetView view="pageBreakPreview" topLeftCell="A16" zoomScale="70" zoomScaleNormal="70" zoomScaleSheetLayoutView="70" zoomScalePageLayoutView="85" workbookViewId="0">
      <selection activeCell="C45" sqref="C45:F52"/>
    </sheetView>
  </sheetViews>
  <sheetFormatPr baseColWidth="10" defaultColWidth="10.6640625" defaultRowHeight="13" x14ac:dyDescent="0.15"/>
  <cols>
    <col min="1" max="1" width="1" style="83" customWidth="1"/>
    <col min="2" max="2" width="25.5" style="114" customWidth="1"/>
    <col min="3" max="5" width="25.6640625" style="83" customWidth="1"/>
    <col min="6" max="6" width="25" style="83" customWidth="1"/>
    <col min="7" max="7" width="22" style="114" customWidth="1"/>
    <col min="8" max="8" width="20.5" style="83" customWidth="1"/>
    <col min="9" max="9" width="25.33203125" style="83" customWidth="1"/>
    <col min="10" max="11" width="22.5" style="83" customWidth="1"/>
    <col min="12" max="24" width="10.6640625" style="81"/>
    <col min="25" max="16384" width="10.6640625" style="83"/>
  </cols>
  <sheetData>
    <row r="1" spans="2:14" ht="37.5" customHeight="1" x14ac:dyDescent="0.15">
      <c r="B1" s="597"/>
      <c r="C1" s="600" t="s">
        <v>1</v>
      </c>
      <c r="D1" s="600"/>
      <c r="E1" s="600"/>
      <c r="F1" s="600"/>
      <c r="G1" s="600"/>
      <c r="H1" s="600"/>
      <c r="I1" s="601"/>
      <c r="J1" s="80"/>
      <c r="K1" s="80"/>
      <c r="M1" s="82" t="s">
        <v>67</v>
      </c>
    </row>
    <row r="2" spans="2:14" ht="37.5" customHeight="1" x14ac:dyDescent="0.15">
      <c r="B2" s="598"/>
      <c r="C2" s="604" t="s">
        <v>218</v>
      </c>
      <c r="D2" s="604"/>
      <c r="E2" s="604"/>
      <c r="F2" s="604"/>
      <c r="G2" s="604"/>
      <c r="H2" s="604"/>
      <c r="I2" s="602"/>
      <c r="J2" s="80"/>
      <c r="K2" s="80"/>
      <c r="M2" s="82" t="s">
        <v>68</v>
      </c>
    </row>
    <row r="3" spans="2:14" ht="37.5" customHeight="1" thickBot="1" x14ac:dyDescent="0.2">
      <c r="B3" s="599"/>
      <c r="C3" s="605" t="s">
        <v>219</v>
      </c>
      <c r="D3" s="605"/>
      <c r="E3" s="605"/>
      <c r="F3" s="605" t="s">
        <v>220</v>
      </c>
      <c r="G3" s="605"/>
      <c r="H3" s="605"/>
      <c r="I3" s="603"/>
      <c r="J3" s="80"/>
      <c r="K3" s="80"/>
      <c r="M3" s="82" t="s">
        <v>70</v>
      </c>
    </row>
    <row r="4" spans="2:14" ht="23.25" customHeight="1" x14ac:dyDescent="0.15">
      <c r="B4" s="593" t="s">
        <v>221</v>
      </c>
      <c r="C4" s="594"/>
      <c r="D4" s="594"/>
      <c r="E4" s="594"/>
      <c r="F4" s="594"/>
      <c r="G4" s="594"/>
      <c r="H4" s="594"/>
      <c r="I4" s="595"/>
      <c r="J4" s="84"/>
      <c r="K4" s="84"/>
    </row>
    <row r="5" spans="2:14" ht="24" customHeight="1" x14ac:dyDescent="0.15">
      <c r="B5" s="514" t="s">
        <v>222</v>
      </c>
      <c r="C5" s="515"/>
      <c r="D5" s="515"/>
      <c r="E5" s="515"/>
      <c r="F5" s="515"/>
      <c r="G5" s="515"/>
      <c r="H5" s="515"/>
      <c r="I5" s="516"/>
      <c r="J5" s="85"/>
      <c r="K5" s="85"/>
      <c r="N5" s="86"/>
    </row>
    <row r="6" spans="2:14" ht="30.75" customHeight="1" x14ac:dyDescent="0.15">
      <c r="B6" s="118" t="s">
        <v>223</v>
      </c>
      <c r="C6" s="130">
        <v>2</v>
      </c>
      <c r="D6" s="596" t="s">
        <v>224</v>
      </c>
      <c r="E6" s="596"/>
      <c r="F6" s="563" t="s">
        <v>225</v>
      </c>
      <c r="G6" s="563"/>
      <c r="H6" s="563"/>
      <c r="I6" s="564"/>
      <c r="J6" s="87"/>
      <c r="K6" s="87"/>
      <c r="M6" s="82" t="s">
        <v>81</v>
      </c>
      <c r="N6" s="86"/>
    </row>
    <row r="7" spans="2:14" ht="30.75" customHeight="1" x14ac:dyDescent="0.15">
      <c r="B7" s="118" t="s">
        <v>226</v>
      </c>
      <c r="C7" s="130" t="s">
        <v>84</v>
      </c>
      <c r="D7" s="596" t="s">
        <v>227</v>
      </c>
      <c r="E7" s="596"/>
      <c r="F7" s="565" t="s">
        <v>228</v>
      </c>
      <c r="G7" s="565"/>
      <c r="H7" s="131" t="s">
        <v>229</v>
      </c>
      <c r="I7" s="132" t="s">
        <v>84</v>
      </c>
      <c r="J7" s="88"/>
      <c r="K7" s="88"/>
      <c r="M7" s="82" t="s">
        <v>88</v>
      </c>
      <c r="N7" s="86"/>
    </row>
    <row r="8" spans="2:14" ht="30.75" customHeight="1" x14ac:dyDescent="0.15">
      <c r="B8" s="118" t="s">
        <v>230</v>
      </c>
      <c r="C8" s="563" t="s">
        <v>231</v>
      </c>
      <c r="D8" s="563"/>
      <c r="E8" s="563"/>
      <c r="F8" s="563"/>
      <c r="G8" s="131" t="s">
        <v>232</v>
      </c>
      <c r="H8" s="586">
        <v>7550</v>
      </c>
      <c r="I8" s="587"/>
      <c r="J8" s="89"/>
      <c r="K8" s="89"/>
      <c r="M8" s="82" t="s">
        <v>93</v>
      </c>
      <c r="N8" s="86"/>
    </row>
    <row r="9" spans="2:14" ht="30.75" customHeight="1" x14ac:dyDescent="0.15">
      <c r="B9" s="118" t="s">
        <v>68</v>
      </c>
      <c r="C9" s="588" t="s">
        <v>81</v>
      </c>
      <c r="D9" s="588"/>
      <c r="E9" s="588"/>
      <c r="F9" s="588"/>
      <c r="G9" s="131" t="s">
        <v>233</v>
      </c>
      <c r="H9" s="589" t="s">
        <v>234</v>
      </c>
      <c r="I9" s="590"/>
      <c r="J9" s="90"/>
      <c r="K9" s="90"/>
      <c r="M9" s="91" t="s">
        <v>97</v>
      </c>
    </row>
    <row r="10" spans="2:14" ht="54" customHeight="1" x14ac:dyDescent="0.15">
      <c r="B10" s="118" t="s">
        <v>235</v>
      </c>
      <c r="C10" s="563" t="s">
        <v>236</v>
      </c>
      <c r="D10" s="563"/>
      <c r="E10" s="563"/>
      <c r="F10" s="563"/>
      <c r="G10" s="563"/>
      <c r="H10" s="563"/>
      <c r="I10" s="564"/>
      <c r="J10" s="92"/>
      <c r="K10" s="92"/>
      <c r="M10" s="91"/>
    </row>
    <row r="11" spans="2:14" ht="30.75" customHeight="1" x14ac:dyDescent="0.15">
      <c r="B11" s="118" t="s">
        <v>237</v>
      </c>
      <c r="C11" s="563" t="s">
        <v>238</v>
      </c>
      <c r="D11" s="563"/>
      <c r="E11" s="563"/>
      <c r="F11" s="563"/>
      <c r="G11" s="563"/>
      <c r="H11" s="563"/>
      <c r="I11" s="564"/>
      <c r="J11" s="88"/>
      <c r="K11" s="88"/>
      <c r="M11" s="91"/>
      <c r="N11" s="86"/>
    </row>
    <row r="12" spans="2:14" ht="30.75" customHeight="1" x14ac:dyDescent="0.15">
      <c r="B12" s="118" t="s">
        <v>239</v>
      </c>
      <c r="C12" s="584" t="s">
        <v>240</v>
      </c>
      <c r="D12" s="584"/>
      <c r="E12" s="584"/>
      <c r="F12" s="584"/>
      <c r="G12" s="131" t="s">
        <v>241</v>
      </c>
      <c r="H12" s="565" t="s">
        <v>106</v>
      </c>
      <c r="I12" s="591"/>
      <c r="J12" s="88"/>
      <c r="K12" s="88"/>
      <c r="M12" s="91" t="s">
        <v>107</v>
      </c>
      <c r="N12" s="86"/>
    </row>
    <row r="13" spans="2:14" ht="30.75" customHeight="1" x14ac:dyDescent="0.15">
      <c r="B13" s="118" t="s">
        <v>242</v>
      </c>
      <c r="C13" s="592" t="s">
        <v>243</v>
      </c>
      <c r="D13" s="592"/>
      <c r="E13" s="592"/>
      <c r="F13" s="592"/>
      <c r="G13" s="134" t="s">
        <v>244</v>
      </c>
      <c r="H13" s="565" t="s">
        <v>82</v>
      </c>
      <c r="I13" s="591"/>
      <c r="J13" s="88"/>
      <c r="K13" s="88"/>
      <c r="M13" s="91" t="s">
        <v>111</v>
      </c>
    </row>
    <row r="14" spans="2:14" ht="64.5" customHeight="1" x14ac:dyDescent="0.15">
      <c r="B14" s="118" t="s">
        <v>245</v>
      </c>
      <c r="C14" s="584" t="s">
        <v>246</v>
      </c>
      <c r="D14" s="584"/>
      <c r="E14" s="584"/>
      <c r="F14" s="584"/>
      <c r="G14" s="584"/>
      <c r="H14" s="584"/>
      <c r="I14" s="585"/>
      <c r="J14" s="92"/>
      <c r="K14" s="92"/>
      <c r="M14" s="91" t="s">
        <v>114</v>
      </c>
      <c r="N14" s="86"/>
    </row>
    <row r="15" spans="2:14" ht="30.75" customHeight="1" x14ac:dyDescent="0.15">
      <c r="B15" s="118" t="s">
        <v>247</v>
      </c>
      <c r="C15" s="584" t="s">
        <v>248</v>
      </c>
      <c r="D15" s="584"/>
      <c r="E15" s="584"/>
      <c r="F15" s="584"/>
      <c r="G15" s="584"/>
      <c r="H15" s="584"/>
      <c r="I15" s="585"/>
      <c r="J15" s="93"/>
      <c r="K15" s="93"/>
      <c r="M15" s="91" t="s">
        <v>118</v>
      </c>
      <c r="N15" s="86"/>
    </row>
    <row r="16" spans="2:14" ht="35.75" customHeight="1" x14ac:dyDescent="0.15">
      <c r="B16" s="118" t="s">
        <v>249</v>
      </c>
      <c r="C16" s="563" t="s">
        <v>250</v>
      </c>
      <c r="D16" s="563"/>
      <c r="E16" s="563"/>
      <c r="F16" s="563"/>
      <c r="G16" s="563"/>
      <c r="H16" s="563"/>
      <c r="I16" s="564"/>
      <c r="J16" s="94"/>
      <c r="K16" s="94"/>
      <c r="M16" s="91"/>
      <c r="N16" s="86"/>
    </row>
    <row r="17" spans="2:14" ht="30.75" customHeight="1" x14ac:dyDescent="0.15">
      <c r="B17" s="118" t="s">
        <v>251</v>
      </c>
      <c r="C17" s="565" t="s">
        <v>43</v>
      </c>
      <c r="D17" s="566"/>
      <c r="E17" s="566"/>
      <c r="F17" s="566"/>
      <c r="G17" s="566"/>
      <c r="H17" s="566"/>
      <c r="I17" s="567"/>
      <c r="J17" s="95"/>
      <c r="K17" s="95"/>
      <c r="M17" s="91" t="s">
        <v>106</v>
      </c>
      <c r="N17" s="86"/>
    </row>
    <row r="18" spans="2:14" ht="18" customHeight="1" x14ac:dyDescent="0.15">
      <c r="B18" s="568" t="s">
        <v>252</v>
      </c>
      <c r="C18" s="569" t="s">
        <v>253</v>
      </c>
      <c r="D18" s="569"/>
      <c r="E18" s="569"/>
      <c r="F18" s="570" t="s">
        <v>254</v>
      </c>
      <c r="G18" s="570"/>
      <c r="H18" s="570"/>
      <c r="I18" s="571"/>
      <c r="J18" s="96"/>
      <c r="K18" s="96"/>
      <c r="M18" s="91" t="s">
        <v>128</v>
      </c>
      <c r="N18" s="86"/>
    </row>
    <row r="19" spans="2:14" ht="39.75" customHeight="1" x14ac:dyDescent="0.15">
      <c r="B19" s="568"/>
      <c r="C19" s="563" t="s">
        <v>255</v>
      </c>
      <c r="D19" s="563"/>
      <c r="E19" s="563"/>
      <c r="F19" s="563" t="s">
        <v>256</v>
      </c>
      <c r="G19" s="563"/>
      <c r="H19" s="563"/>
      <c r="I19" s="564"/>
      <c r="J19" s="94"/>
      <c r="K19" s="94"/>
      <c r="M19" s="91" t="s">
        <v>132</v>
      </c>
      <c r="N19" s="86"/>
    </row>
    <row r="20" spans="2:14" ht="39.75" customHeight="1" x14ac:dyDescent="0.15">
      <c r="B20" s="118" t="s">
        <v>257</v>
      </c>
      <c r="C20" s="572" t="s">
        <v>43</v>
      </c>
      <c r="D20" s="573"/>
      <c r="E20" s="574"/>
      <c r="F20" s="575" t="s">
        <v>43</v>
      </c>
      <c r="G20" s="575"/>
      <c r="H20" s="575"/>
      <c r="I20" s="576"/>
      <c r="J20" s="88"/>
      <c r="K20" s="88"/>
      <c r="M20" s="91"/>
      <c r="N20" s="86"/>
    </row>
    <row r="21" spans="2:14" ht="105" customHeight="1" x14ac:dyDescent="0.15">
      <c r="B21" s="118" t="s">
        <v>258</v>
      </c>
      <c r="C21" s="577" t="s">
        <v>259</v>
      </c>
      <c r="D21" s="578"/>
      <c r="E21" s="579"/>
      <c r="F21" s="580" t="s">
        <v>260</v>
      </c>
      <c r="G21" s="558"/>
      <c r="H21" s="558"/>
      <c r="I21" s="581"/>
      <c r="J21" s="93"/>
      <c r="K21" s="93"/>
      <c r="M21" s="97"/>
      <c r="N21" s="86"/>
    </row>
    <row r="22" spans="2:14" ht="23.25" customHeight="1" x14ac:dyDescent="0.15">
      <c r="B22" s="118" t="s">
        <v>261</v>
      </c>
      <c r="C22" s="557">
        <v>44927</v>
      </c>
      <c r="D22" s="582"/>
      <c r="E22" s="583"/>
      <c r="F22" s="131" t="s">
        <v>262</v>
      </c>
      <c r="G22" s="205">
        <v>0.3</v>
      </c>
      <c r="H22" s="131" t="s">
        <v>263</v>
      </c>
      <c r="I22" s="259">
        <v>0.7</v>
      </c>
      <c r="J22" s="98"/>
      <c r="K22" s="98"/>
      <c r="M22" s="97"/>
    </row>
    <row r="23" spans="2:14" ht="27" customHeight="1" x14ac:dyDescent="0.15">
      <c r="B23" s="118" t="s">
        <v>264</v>
      </c>
      <c r="C23" s="557">
        <v>45291</v>
      </c>
      <c r="D23" s="558"/>
      <c r="E23" s="559"/>
      <c r="F23" s="131" t="s">
        <v>265</v>
      </c>
      <c r="G23" s="560">
        <v>0.15</v>
      </c>
      <c r="H23" s="561"/>
      <c r="I23" s="562"/>
      <c r="J23" s="99"/>
      <c r="K23" s="99"/>
      <c r="M23" s="97"/>
    </row>
    <row r="24" spans="2:14" ht="30.75" customHeight="1" x14ac:dyDescent="0.15">
      <c r="B24" s="206" t="s">
        <v>266</v>
      </c>
      <c r="C24" s="517" t="s">
        <v>267</v>
      </c>
      <c r="D24" s="518"/>
      <c r="E24" s="519"/>
      <c r="F24" s="207" t="s">
        <v>268</v>
      </c>
      <c r="G24" s="520" t="s">
        <v>269</v>
      </c>
      <c r="H24" s="521"/>
      <c r="I24" s="522"/>
      <c r="J24" s="96"/>
      <c r="K24" s="96"/>
      <c r="M24" s="97"/>
    </row>
    <row r="25" spans="2:14" ht="22.5" customHeight="1" x14ac:dyDescent="0.15">
      <c r="B25" s="514" t="s">
        <v>270</v>
      </c>
      <c r="C25" s="515"/>
      <c r="D25" s="515"/>
      <c r="E25" s="515"/>
      <c r="F25" s="515"/>
      <c r="G25" s="515"/>
      <c r="H25" s="515"/>
      <c r="I25" s="516"/>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86">
        <f>0.0833333333333333*$G$23</f>
        <v>1.2499999999999995E-2</v>
      </c>
      <c r="D27" s="286">
        <f>+C27</f>
        <v>1.2499999999999995E-2</v>
      </c>
      <c r="E27" s="287">
        <f>D27/C27</f>
        <v>1</v>
      </c>
      <c r="F27" s="523">
        <f>SUM(C27:C38)</f>
        <v>0.14999999999999994</v>
      </c>
      <c r="G27" s="884">
        <f>SUM(D27:D38)</f>
        <v>3.7499999999999985E-2</v>
      </c>
      <c r="H27" s="217">
        <f>+(D27*100%)/$G$23</f>
        <v>8.3333333333333301E-2</v>
      </c>
      <c r="I27" s="526">
        <f>G27+I22</f>
        <v>0.73749999999999993</v>
      </c>
      <c r="J27" s="94"/>
      <c r="K27" s="94"/>
      <c r="M27" s="97"/>
    </row>
    <row r="28" spans="2:14" ht="24" customHeight="1" x14ac:dyDescent="0.2">
      <c r="B28" s="100" t="s">
        <v>158</v>
      </c>
      <c r="C28" s="286">
        <f t="shared" ref="C28:D38" si="0">0.0833333333333333*$G$23</f>
        <v>1.2499999999999995E-2</v>
      </c>
      <c r="D28" s="286">
        <v>1.2499999999999995E-2</v>
      </c>
      <c r="E28" s="287">
        <f>D28/C28</f>
        <v>1</v>
      </c>
      <c r="F28" s="524"/>
      <c r="G28" s="885"/>
      <c r="H28" s="217">
        <f>+IF(D28="","",((D28*100%)/$G$23)+H27)</f>
        <v>0.1666666666666666</v>
      </c>
      <c r="I28" s="527"/>
      <c r="J28" s="94"/>
      <c r="K28" s="94"/>
      <c r="M28" s="97"/>
    </row>
    <row r="29" spans="2:14" ht="24" customHeight="1" x14ac:dyDescent="0.2">
      <c r="B29" s="100" t="s">
        <v>159</v>
      </c>
      <c r="C29" s="286">
        <f t="shared" si="0"/>
        <v>1.2499999999999995E-2</v>
      </c>
      <c r="D29" s="286">
        <f t="shared" si="0"/>
        <v>1.2499999999999995E-2</v>
      </c>
      <c r="E29" s="287">
        <f t="shared" ref="E29:E31" si="1">D29/C29</f>
        <v>1</v>
      </c>
      <c r="F29" s="524"/>
      <c r="G29" s="885"/>
      <c r="H29" s="217">
        <f t="shared" ref="H29:H38" si="2">+IF(D29="","",((D29*100%)/$G$23)+H28)</f>
        <v>0.24999999999999989</v>
      </c>
      <c r="I29" s="527"/>
      <c r="J29" s="94"/>
      <c r="K29" s="94"/>
      <c r="M29" s="97"/>
    </row>
    <row r="30" spans="2:14" ht="24" customHeight="1" x14ac:dyDescent="0.2">
      <c r="B30" s="100" t="s">
        <v>160</v>
      </c>
      <c r="C30" s="286">
        <f t="shared" si="0"/>
        <v>1.2499999999999995E-2</v>
      </c>
      <c r="D30" s="286"/>
      <c r="E30" s="287">
        <f t="shared" si="1"/>
        <v>0</v>
      </c>
      <c r="F30" s="524"/>
      <c r="G30" s="885"/>
      <c r="H30" s="217" t="str">
        <f t="shared" si="2"/>
        <v/>
      </c>
      <c r="I30" s="527"/>
      <c r="J30" s="94"/>
      <c r="K30" s="94"/>
      <c r="M30" s="97"/>
    </row>
    <row r="31" spans="2:14" ht="24" customHeight="1" x14ac:dyDescent="0.2">
      <c r="B31" s="100" t="s">
        <v>161</v>
      </c>
      <c r="C31" s="286">
        <f t="shared" si="0"/>
        <v>1.2499999999999995E-2</v>
      </c>
      <c r="D31" s="286"/>
      <c r="E31" s="287">
        <f t="shared" si="1"/>
        <v>0</v>
      </c>
      <c r="F31" s="524"/>
      <c r="G31" s="885"/>
      <c r="H31" s="217" t="str">
        <f t="shared" si="2"/>
        <v/>
      </c>
      <c r="I31" s="527"/>
      <c r="J31" s="94"/>
      <c r="K31" s="94"/>
      <c r="M31" s="97"/>
    </row>
    <row r="32" spans="2:14" ht="24" customHeight="1" x14ac:dyDescent="0.2">
      <c r="B32" s="100" t="s">
        <v>162</v>
      </c>
      <c r="C32" s="286">
        <f t="shared" si="0"/>
        <v>1.2499999999999995E-2</v>
      </c>
      <c r="D32" s="286"/>
      <c r="E32" s="287">
        <f>D32/C32</f>
        <v>0</v>
      </c>
      <c r="F32" s="524"/>
      <c r="G32" s="885"/>
      <c r="H32" s="217" t="str">
        <f t="shared" si="2"/>
        <v/>
      </c>
      <c r="I32" s="527"/>
      <c r="J32" s="94"/>
      <c r="K32" s="94"/>
      <c r="M32" s="97"/>
    </row>
    <row r="33" spans="2:11" ht="24" customHeight="1" x14ac:dyDescent="0.2">
      <c r="B33" s="100" t="s">
        <v>163</v>
      </c>
      <c r="C33" s="286">
        <f t="shared" si="0"/>
        <v>1.2499999999999995E-2</v>
      </c>
      <c r="D33" s="286"/>
      <c r="E33" s="287">
        <f t="shared" ref="E33:E38" si="3">D33/C33</f>
        <v>0</v>
      </c>
      <c r="F33" s="524"/>
      <c r="G33" s="885"/>
      <c r="H33" s="217" t="str">
        <f t="shared" si="2"/>
        <v/>
      </c>
      <c r="I33" s="527"/>
      <c r="J33" s="102"/>
      <c r="K33" s="102"/>
    </row>
    <row r="34" spans="2:11" ht="24" customHeight="1" x14ac:dyDescent="0.2">
      <c r="B34" s="100" t="s">
        <v>164</v>
      </c>
      <c r="C34" s="286">
        <f t="shared" si="0"/>
        <v>1.2499999999999995E-2</v>
      </c>
      <c r="D34" s="286"/>
      <c r="E34" s="287">
        <f t="shared" si="3"/>
        <v>0</v>
      </c>
      <c r="F34" s="524"/>
      <c r="G34" s="885"/>
      <c r="H34" s="217" t="str">
        <f t="shared" si="2"/>
        <v/>
      </c>
      <c r="I34" s="527"/>
      <c r="J34" s="102"/>
      <c r="K34" s="102"/>
    </row>
    <row r="35" spans="2:11" ht="24" customHeight="1" x14ac:dyDescent="0.2">
      <c r="B35" s="100" t="s">
        <v>165</v>
      </c>
      <c r="C35" s="286">
        <f t="shared" si="0"/>
        <v>1.2499999999999995E-2</v>
      </c>
      <c r="D35" s="286"/>
      <c r="E35" s="287">
        <f t="shared" si="3"/>
        <v>0</v>
      </c>
      <c r="F35" s="524"/>
      <c r="G35" s="885"/>
      <c r="H35" s="217" t="str">
        <f t="shared" si="2"/>
        <v/>
      </c>
      <c r="I35" s="527"/>
      <c r="J35" s="102"/>
      <c r="K35" s="102"/>
    </row>
    <row r="36" spans="2:11" ht="24" customHeight="1" x14ac:dyDescent="0.2">
      <c r="B36" s="100" t="s">
        <v>166</v>
      </c>
      <c r="C36" s="286">
        <f t="shared" si="0"/>
        <v>1.2499999999999995E-2</v>
      </c>
      <c r="D36" s="286"/>
      <c r="E36" s="287">
        <f t="shared" si="3"/>
        <v>0</v>
      </c>
      <c r="F36" s="524"/>
      <c r="G36" s="885"/>
      <c r="H36" s="217" t="str">
        <f t="shared" si="2"/>
        <v/>
      </c>
      <c r="I36" s="527"/>
      <c r="J36" s="102"/>
      <c r="K36" s="102"/>
    </row>
    <row r="37" spans="2:11" ht="24" customHeight="1" x14ac:dyDescent="0.2">
      <c r="B37" s="100" t="s">
        <v>167</v>
      </c>
      <c r="C37" s="286">
        <f t="shared" si="0"/>
        <v>1.2499999999999995E-2</v>
      </c>
      <c r="D37" s="286"/>
      <c r="E37" s="287">
        <f t="shared" si="3"/>
        <v>0</v>
      </c>
      <c r="F37" s="524"/>
      <c r="G37" s="885"/>
      <c r="H37" s="217" t="str">
        <f t="shared" si="2"/>
        <v/>
      </c>
      <c r="I37" s="527"/>
      <c r="J37" s="102"/>
      <c r="K37" s="102"/>
    </row>
    <row r="38" spans="2:11" ht="24" customHeight="1" x14ac:dyDescent="0.2">
      <c r="B38" s="100" t="s">
        <v>168</v>
      </c>
      <c r="C38" s="286">
        <f t="shared" si="0"/>
        <v>1.2499999999999995E-2</v>
      </c>
      <c r="D38" s="286"/>
      <c r="E38" s="287">
        <f t="shared" si="3"/>
        <v>0</v>
      </c>
      <c r="F38" s="525"/>
      <c r="G38" s="886"/>
      <c r="H38" s="217" t="str">
        <f t="shared" si="2"/>
        <v/>
      </c>
      <c r="I38" s="528"/>
      <c r="J38" s="102"/>
      <c r="K38" s="102"/>
    </row>
    <row r="39" spans="2:11" ht="89.25" customHeight="1" x14ac:dyDescent="0.15">
      <c r="B39" s="119" t="s">
        <v>279</v>
      </c>
      <c r="C39" s="529"/>
      <c r="D39" s="530"/>
      <c r="E39" s="530"/>
      <c r="F39" s="530"/>
      <c r="G39" s="530"/>
      <c r="H39" s="530"/>
      <c r="I39" s="531"/>
      <c r="J39" s="103"/>
      <c r="K39" s="103"/>
    </row>
    <row r="40" spans="2:11" ht="34.5" customHeight="1" x14ac:dyDescent="0.15">
      <c r="B40" s="532"/>
      <c r="C40" s="533"/>
      <c r="D40" s="533"/>
      <c r="E40" s="533"/>
      <c r="F40" s="533"/>
      <c r="G40" s="533"/>
      <c r="H40" s="533"/>
      <c r="I40" s="534"/>
      <c r="J40" s="85"/>
      <c r="K40" s="85"/>
    </row>
    <row r="41" spans="2:11" ht="45.5" customHeight="1" x14ac:dyDescent="0.15">
      <c r="B41" s="535"/>
      <c r="C41" s="536"/>
      <c r="D41" s="536"/>
      <c r="E41" s="536"/>
      <c r="F41" s="536"/>
      <c r="G41" s="536"/>
      <c r="H41" s="536"/>
      <c r="I41" s="537"/>
      <c r="J41" s="103"/>
      <c r="K41" s="103"/>
    </row>
    <row r="42" spans="2:11" ht="45.5" customHeight="1" x14ac:dyDescent="0.15">
      <c r="B42" s="535"/>
      <c r="C42" s="536"/>
      <c r="D42" s="536"/>
      <c r="E42" s="536"/>
      <c r="F42" s="536"/>
      <c r="G42" s="536"/>
      <c r="H42" s="536"/>
      <c r="I42" s="537"/>
      <c r="J42" s="103"/>
      <c r="K42" s="103"/>
    </row>
    <row r="43" spans="2:11" ht="45.5" customHeight="1" x14ac:dyDescent="0.15">
      <c r="B43" s="535"/>
      <c r="C43" s="536"/>
      <c r="D43" s="536"/>
      <c r="E43" s="536"/>
      <c r="F43" s="536"/>
      <c r="G43" s="536"/>
      <c r="H43" s="536"/>
      <c r="I43" s="537"/>
      <c r="J43" s="103"/>
      <c r="K43" s="103"/>
    </row>
    <row r="44" spans="2:11" ht="45.5" customHeight="1" x14ac:dyDescent="0.15">
      <c r="B44" s="538"/>
      <c r="C44" s="539"/>
      <c r="D44" s="539"/>
      <c r="E44" s="539"/>
      <c r="F44" s="539"/>
      <c r="G44" s="539"/>
      <c r="H44" s="539"/>
      <c r="I44" s="540"/>
      <c r="J44" s="84"/>
      <c r="K44" s="84"/>
    </row>
    <row r="45" spans="2:11" ht="29.25" customHeight="1" x14ac:dyDescent="0.15">
      <c r="B45" s="545" t="s">
        <v>280</v>
      </c>
      <c r="C45" s="548" t="s">
        <v>281</v>
      </c>
      <c r="D45" s="549"/>
      <c r="E45" s="549"/>
      <c r="F45" s="550"/>
      <c r="G45" s="139"/>
      <c r="H45" s="140" t="s">
        <v>148</v>
      </c>
      <c r="I45" s="141" t="s">
        <v>282</v>
      </c>
      <c r="J45" s="104"/>
      <c r="K45" s="104"/>
    </row>
    <row r="46" spans="2:11" ht="32" customHeight="1" x14ac:dyDescent="0.15">
      <c r="B46" s="546"/>
      <c r="C46" s="551"/>
      <c r="D46" s="552"/>
      <c r="E46" s="552"/>
      <c r="F46" s="553"/>
      <c r="G46" s="139" t="s">
        <v>283</v>
      </c>
      <c r="H46" s="261">
        <v>279</v>
      </c>
      <c r="I46" s="261">
        <v>755</v>
      </c>
      <c r="J46" s="104"/>
      <c r="K46" s="104"/>
    </row>
    <row r="47" spans="2:11" ht="32" customHeight="1" x14ac:dyDescent="0.15">
      <c r="B47" s="546"/>
      <c r="C47" s="551"/>
      <c r="D47" s="552"/>
      <c r="E47" s="552"/>
      <c r="F47" s="553"/>
      <c r="G47" s="139" t="s">
        <v>284</v>
      </c>
      <c r="H47" s="261">
        <v>65</v>
      </c>
      <c r="I47" s="261">
        <v>146</v>
      </c>
      <c r="J47" s="104"/>
      <c r="K47" s="104"/>
    </row>
    <row r="48" spans="2:11" ht="32" customHeight="1" x14ac:dyDescent="0.15">
      <c r="B48" s="546"/>
      <c r="C48" s="551"/>
      <c r="D48" s="552"/>
      <c r="E48" s="552"/>
      <c r="F48" s="553"/>
      <c r="G48" s="139" t="s">
        <v>285</v>
      </c>
      <c r="H48" s="261">
        <v>17</v>
      </c>
      <c r="I48" s="261">
        <v>44</v>
      </c>
      <c r="J48" s="104"/>
      <c r="K48" s="104"/>
    </row>
    <row r="49" spans="2:11" ht="32" customHeight="1" x14ac:dyDescent="0.15">
      <c r="B49" s="546"/>
      <c r="C49" s="551"/>
      <c r="D49" s="552"/>
      <c r="E49" s="552"/>
      <c r="F49" s="553"/>
      <c r="G49" s="139" t="s">
        <v>286</v>
      </c>
      <c r="H49" s="261">
        <v>409</v>
      </c>
      <c r="I49" s="261">
        <v>949</v>
      </c>
      <c r="J49" s="104"/>
      <c r="K49" s="104"/>
    </row>
    <row r="50" spans="2:11" ht="32" customHeight="1" x14ac:dyDescent="0.15">
      <c r="B50" s="546"/>
      <c r="C50" s="551"/>
      <c r="D50" s="552"/>
      <c r="E50" s="552"/>
      <c r="F50" s="553"/>
      <c r="G50" s="139" t="s">
        <v>287</v>
      </c>
      <c r="H50" s="261">
        <v>352</v>
      </c>
      <c r="I50" s="261">
        <v>766</v>
      </c>
      <c r="J50" s="104"/>
      <c r="K50" s="104"/>
    </row>
    <row r="51" spans="2:11" ht="32" customHeight="1" x14ac:dyDescent="0.15">
      <c r="B51" s="546"/>
      <c r="C51" s="551"/>
      <c r="D51" s="552"/>
      <c r="E51" s="552"/>
      <c r="F51" s="553"/>
      <c r="G51" s="139" t="s">
        <v>288</v>
      </c>
      <c r="H51" s="261">
        <v>464</v>
      </c>
      <c r="I51" s="261">
        <v>1092</v>
      </c>
      <c r="J51" s="104"/>
      <c r="K51" s="104"/>
    </row>
    <row r="52" spans="2:11" ht="32" customHeight="1" x14ac:dyDescent="0.15">
      <c r="B52" s="547"/>
      <c r="C52" s="554"/>
      <c r="D52" s="555"/>
      <c r="E52" s="555"/>
      <c r="F52" s="556"/>
      <c r="G52" s="139" t="s">
        <v>289</v>
      </c>
      <c r="H52" s="268">
        <v>7208284</v>
      </c>
      <c r="I52" s="268">
        <v>16334008</v>
      </c>
      <c r="J52" s="104"/>
      <c r="K52" s="104"/>
    </row>
    <row r="53" spans="2:11" ht="46.5" customHeight="1" x14ac:dyDescent="0.15">
      <c r="B53" s="118" t="s">
        <v>290</v>
      </c>
      <c r="C53" s="541" t="s">
        <v>46</v>
      </c>
      <c r="D53" s="542"/>
      <c r="E53" s="542"/>
      <c r="F53" s="542"/>
      <c r="G53" s="542"/>
      <c r="H53" s="542"/>
      <c r="I53" s="542"/>
      <c r="J53" s="104"/>
      <c r="K53" s="104"/>
    </row>
    <row r="54" spans="2:11" ht="93.75" customHeight="1" x14ac:dyDescent="0.15">
      <c r="B54" s="120" t="s">
        <v>291</v>
      </c>
      <c r="C54" s="543" t="s">
        <v>292</v>
      </c>
      <c r="D54" s="544"/>
      <c r="E54" s="544"/>
      <c r="F54" s="544"/>
      <c r="G54" s="544"/>
      <c r="H54" s="544"/>
      <c r="I54" s="544"/>
      <c r="J54" s="104"/>
      <c r="K54" s="104"/>
    </row>
    <row r="55" spans="2:11" ht="22.5" customHeight="1" x14ac:dyDescent="0.15">
      <c r="B55" s="514" t="s">
        <v>293</v>
      </c>
      <c r="C55" s="515"/>
      <c r="D55" s="515"/>
      <c r="E55" s="515"/>
      <c r="F55" s="515"/>
      <c r="G55" s="515"/>
      <c r="H55" s="515"/>
      <c r="I55" s="516"/>
      <c r="J55" s="104"/>
      <c r="K55" s="104"/>
    </row>
    <row r="56" spans="2:11" ht="22.5" customHeight="1" x14ac:dyDescent="0.15">
      <c r="B56" s="510" t="s">
        <v>294</v>
      </c>
      <c r="C56" s="137" t="s">
        <v>295</v>
      </c>
      <c r="D56" s="512" t="s">
        <v>296</v>
      </c>
      <c r="E56" s="512"/>
      <c r="F56" s="512"/>
      <c r="G56" s="512" t="s">
        <v>297</v>
      </c>
      <c r="H56" s="512"/>
      <c r="I56" s="513"/>
      <c r="J56" s="105"/>
      <c r="K56" s="105"/>
    </row>
    <row r="57" spans="2:11" ht="30.75" customHeight="1" x14ac:dyDescent="0.15">
      <c r="B57" s="511"/>
      <c r="C57" s="138"/>
      <c r="D57" s="508"/>
      <c r="E57" s="508"/>
      <c r="F57" s="508"/>
      <c r="G57" s="508"/>
      <c r="H57" s="508"/>
      <c r="I57" s="509"/>
      <c r="J57" s="105"/>
      <c r="K57" s="105"/>
    </row>
    <row r="58" spans="2:11" ht="32.25" customHeight="1" x14ac:dyDescent="0.15">
      <c r="B58" s="121" t="s">
        <v>298</v>
      </c>
      <c r="C58" s="508" t="s">
        <v>299</v>
      </c>
      <c r="D58" s="508"/>
      <c r="E58" s="508"/>
      <c r="F58" s="508"/>
      <c r="G58" s="508"/>
      <c r="H58" s="508"/>
      <c r="I58" s="509"/>
      <c r="J58" s="106"/>
      <c r="K58" s="106"/>
    </row>
    <row r="59" spans="2:11" ht="28.5" customHeight="1" x14ac:dyDescent="0.15">
      <c r="B59" s="122" t="s">
        <v>300</v>
      </c>
      <c r="C59" s="508" t="s">
        <v>299</v>
      </c>
      <c r="D59" s="508"/>
      <c r="E59" s="508"/>
      <c r="F59" s="508"/>
      <c r="G59" s="508"/>
      <c r="H59" s="508"/>
      <c r="I59" s="509"/>
      <c r="J59" s="106"/>
      <c r="K59" s="106"/>
    </row>
    <row r="60" spans="2:11" ht="30" customHeight="1" x14ac:dyDescent="0.15">
      <c r="B60" s="281" t="s">
        <v>301</v>
      </c>
      <c r="C60" s="508" t="s">
        <v>302</v>
      </c>
      <c r="D60" s="508"/>
      <c r="E60" s="508"/>
      <c r="F60" s="508"/>
      <c r="G60" s="508"/>
      <c r="H60" s="508"/>
      <c r="I60" s="509"/>
      <c r="J60" s="107"/>
      <c r="K60" s="107"/>
    </row>
    <row r="61" spans="2:11" ht="31.5" customHeight="1" thickBot="1" x14ac:dyDescent="0.2">
      <c r="B61" s="282" t="s">
        <v>303</v>
      </c>
      <c r="C61" s="508" t="s">
        <v>302</v>
      </c>
      <c r="D61" s="508"/>
      <c r="E61" s="508"/>
      <c r="F61" s="508"/>
      <c r="G61" s="508"/>
      <c r="H61" s="508"/>
      <c r="I61" s="509"/>
      <c r="J61" s="108"/>
      <c r="K61" s="108"/>
    </row>
    <row r="62" spans="2:11" x14ac:dyDescent="0.15">
      <c r="B62" s="84"/>
      <c r="C62" s="108"/>
      <c r="D62" s="108"/>
      <c r="E62" s="283"/>
      <c r="F62" s="283"/>
      <c r="G62" s="284"/>
      <c r="H62" s="285"/>
      <c r="I62" s="108"/>
      <c r="J62" s="108"/>
      <c r="K62" s="108"/>
    </row>
    <row r="63" spans="2:11" x14ac:dyDescent="0.15">
      <c r="B63" s="109"/>
      <c r="C63" s="110"/>
      <c r="D63" s="110"/>
      <c r="E63" s="111"/>
      <c r="F63" s="111"/>
      <c r="G63" s="117"/>
      <c r="H63" s="113"/>
      <c r="I63" s="110"/>
      <c r="J63" s="108"/>
      <c r="K63" s="108"/>
    </row>
    <row r="64" spans="2:11" x14ac:dyDescent="0.15">
      <c r="B64" s="109"/>
      <c r="C64" s="110"/>
      <c r="D64" s="110"/>
      <c r="E64" s="111"/>
      <c r="F64" s="111"/>
      <c r="G64" s="117"/>
      <c r="H64" s="113"/>
      <c r="I64" s="110"/>
      <c r="J64" s="108"/>
      <c r="K64" s="108"/>
    </row>
    <row r="65" spans="2:11" x14ac:dyDescent="0.15">
      <c r="B65" s="109"/>
      <c r="C65" s="110"/>
      <c r="D65" s="110"/>
      <c r="E65" s="111"/>
      <c r="F65" s="111"/>
      <c r="G65" s="117"/>
      <c r="H65" s="113"/>
      <c r="I65" s="110"/>
      <c r="J65" s="108"/>
      <c r="K65" s="108"/>
    </row>
    <row r="66" spans="2:11" x14ac:dyDescent="0.15">
      <c r="B66" s="109"/>
      <c r="C66" s="110"/>
      <c r="D66" s="110"/>
      <c r="E66" s="111"/>
      <c r="F66" s="111"/>
      <c r="G66" s="117"/>
      <c r="H66" s="113"/>
      <c r="I66" s="110"/>
      <c r="J66" s="108"/>
      <c r="K66" s="108"/>
    </row>
    <row r="67" spans="2:11" ht="25.5" customHeight="1" x14ac:dyDescent="0.15">
      <c r="B67" s="109"/>
      <c r="C67" s="110"/>
      <c r="D67" s="110"/>
      <c r="E67" s="111"/>
      <c r="F67" s="111"/>
      <c r="G67" s="117"/>
      <c r="H67" s="113"/>
      <c r="I67" s="110"/>
      <c r="J67" s="108"/>
      <c r="K67" s="108"/>
    </row>
  </sheetData>
  <sheetProtection algorithmName="SHA-512" hashValue="eAQv7gpf6FvPbGSTUdsTt3XmEX32T18O3FhSEddCLP9QqjOgVFcduf8MFrSx9eA9zFXP21xjZCqmxM1kXo+UoQ==" saltValue="xl7rDZgXthuFpkmRQ+3LH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V60"/>
  <sheetViews>
    <sheetView view="pageBreakPreview" topLeftCell="A9" zoomScale="70" zoomScaleNormal="85" zoomScaleSheetLayoutView="70" workbookViewId="0">
      <selection activeCell="G27" sqref="G27:G38"/>
    </sheetView>
  </sheetViews>
  <sheetFormatPr baseColWidth="10" defaultColWidth="11.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25" style="83" customWidth="1"/>
    <col min="7" max="7" width="22" style="115" customWidth="1"/>
    <col min="8" max="8" width="20.5" style="83" customWidth="1"/>
    <col min="9" max="9" width="22.5" style="83" customWidth="1"/>
    <col min="10" max="22" width="11.5" style="81"/>
    <col min="23" max="16384" width="11.5" style="83"/>
  </cols>
  <sheetData>
    <row r="1" spans="2:12" ht="37.5" customHeight="1" x14ac:dyDescent="0.15">
      <c r="B1" s="597"/>
      <c r="C1" s="650" t="s">
        <v>1</v>
      </c>
      <c r="D1" s="650"/>
      <c r="E1" s="650"/>
      <c r="F1" s="650"/>
      <c r="G1" s="650"/>
      <c r="H1" s="650"/>
      <c r="I1" s="601"/>
      <c r="K1" s="82"/>
    </row>
    <row r="2" spans="2:12" ht="37.5" customHeight="1" x14ac:dyDescent="0.15">
      <c r="B2" s="598"/>
      <c r="C2" s="651" t="s">
        <v>218</v>
      </c>
      <c r="D2" s="651"/>
      <c r="E2" s="651"/>
      <c r="F2" s="651"/>
      <c r="G2" s="651"/>
      <c r="H2" s="651"/>
      <c r="I2" s="602"/>
      <c r="K2" s="82"/>
    </row>
    <row r="3" spans="2:12" ht="37.5" customHeight="1" x14ac:dyDescent="0.15">
      <c r="B3" s="598"/>
      <c r="C3" s="651" t="s">
        <v>219</v>
      </c>
      <c r="D3" s="651"/>
      <c r="E3" s="651"/>
      <c r="F3" s="651" t="s">
        <v>220</v>
      </c>
      <c r="G3" s="651"/>
      <c r="H3" s="651"/>
      <c r="I3" s="602"/>
      <c r="K3" s="82"/>
    </row>
    <row r="4" spans="2:12" ht="23.25" customHeight="1" x14ac:dyDescent="0.15">
      <c r="B4" s="593" t="s">
        <v>221</v>
      </c>
      <c r="C4" s="594"/>
      <c r="D4" s="594"/>
      <c r="E4" s="594"/>
      <c r="F4" s="594"/>
      <c r="G4" s="594"/>
      <c r="H4" s="594"/>
      <c r="I4" s="595"/>
    </row>
    <row r="5" spans="2:12" ht="24" customHeight="1" x14ac:dyDescent="0.15">
      <c r="B5" s="514" t="s">
        <v>222</v>
      </c>
      <c r="C5" s="515"/>
      <c r="D5" s="515"/>
      <c r="E5" s="515"/>
      <c r="F5" s="515"/>
      <c r="G5" s="515"/>
      <c r="H5" s="515"/>
      <c r="I5" s="516"/>
      <c r="L5" s="86"/>
    </row>
    <row r="6" spans="2:12" ht="30.75" customHeight="1" x14ac:dyDescent="0.15">
      <c r="B6" s="118" t="s">
        <v>223</v>
      </c>
      <c r="C6" s="155">
        <v>3</v>
      </c>
      <c r="D6" s="596" t="s">
        <v>224</v>
      </c>
      <c r="E6" s="596"/>
      <c r="F6" s="563" t="s">
        <v>304</v>
      </c>
      <c r="G6" s="563"/>
      <c r="H6" s="563"/>
      <c r="I6" s="564"/>
      <c r="K6" s="82"/>
      <c r="L6" s="86"/>
    </row>
    <row r="7" spans="2:12" ht="30.75" customHeight="1" x14ac:dyDescent="0.15">
      <c r="B7" s="118" t="s">
        <v>226</v>
      </c>
      <c r="C7" s="155" t="s">
        <v>84</v>
      </c>
      <c r="D7" s="596" t="s">
        <v>227</v>
      </c>
      <c r="E7" s="596"/>
      <c r="F7" s="563" t="s">
        <v>305</v>
      </c>
      <c r="G7" s="563"/>
      <c r="H7" s="131" t="s">
        <v>229</v>
      </c>
      <c r="I7" s="156" t="s">
        <v>84</v>
      </c>
      <c r="K7" s="82"/>
      <c r="L7" s="86"/>
    </row>
    <row r="8" spans="2:12" ht="30.75" customHeight="1" x14ac:dyDescent="0.15">
      <c r="B8" s="118" t="s">
        <v>230</v>
      </c>
      <c r="C8" s="563" t="s">
        <v>231</v>
      </c>
      <c r="D8" s="563"/>
      <c r="E8" s="563"/>
      <c r="F8" s="563"/>
      <c r="G8" s="131" t="s">
        <v>232</v>
      </c>
      <c r="H8" s="586">
        <v>7550</v>
      </c>
      <c r="I8" s="587"/>
      <c r="K8" s="82"/>
      <c r="L8" s="86"/>
    </row>
    <row r="9" spans="2:12" ht="30.75" customHeight="1" x14ac:dyDescent="0.15">
      <c r="B9" s="118" t="s">
        <v>68</v>
      </c>
      <c r="C9" s="644" t="s">
        <v>93</v>
      </c>
      <c r="D9" s="644"/>
      <c r="E9" s="644"/>
      <c r="F9" s="644"/>
      <c r="G9" s="131" t="s">
        <v>233</v>
      </c>
      <c r="H9" s="589" t="s">
        <v>306</v>
      </c>
      <c r="I9" s="590"/>
      <c r="K9" s="91"/>
    </row>
    <row r="10" spans="2:12" ht="60.75" customHeight="1" x14ac:dyDescent="0.15">
      <c r="B10" s="118" t="s">
        <v>235</v>
      </c>
      <c r="C10" s="563" t="s">
        <v>307</v>
      </c>
      <c r="D10" s="563"/>
      <c r="E10" s="563"/>
      <c r="F10" s="563"/>
      <c r="G10" s="563"/>
      <c r="H10" s="563"/>
      <c r="I10" s="564"/>
      <c r="K10" s="91"/>
    </row>
    <row r="11" spans="2:12" ht="30.75" customHeight="1" x14ac:dyDescent="0.15">
      <c r="B11" s="118" t="s">
        <v>237</v>
      </c>
      <c r="C11" s="563" t="s">
        <v>238</v>
      </c>
      <c r="D11" s="563"/>
      <c r="E11" s="563"/>
      <c r="F11" s="563"/>
      <c r="G11" s="563"/>
      <c r="H11" s="563"/>
      <c r="I11" s="564"/>
      <c r="K11" s="91"/>
      <c r="L11" s="86"/>
    </row>
    <row r="12" spans="2:12" ht="30.75" customHeight="1" x14ac:dyDescent="0.15">
      <c r="B12" s="118" t="s">
        <v>239</v>
      </c>
      <c r="C12" s="584" t="s">
        <v>308</v>
      </c>
      <c r="D12" s="584"/>
      <c r="E12" s="584"/>
      <c r="F12" s="584"/>
      <c r="G12" s="131" t="s">
        <v>241</v>
      </c>
      <c r="H12" s="584" t="s">
        <v>106</v>
      </c>
      <c r="I12" s="585"/>
      <c r="K12" s="91"/>
      <c r="L12" s="86"/>
    </row>
    <row r="13" spans="2:12" ht="30.75" customHeight="1" x14ac:dyDescent="0.15">
      <c r="B13" s="118" t="s">
        <v>242</v>
      </c>
      <c r="C13" s="645" t="s">
        <v>243</v>
      </c>
      <c r="D13" s="645"/>
      <c r="E13" s="645"/>
      <c r="F13" s="645"/>
      <c r="G13" s="131" t="s">
        <v>244</v>
      </c>
      <c r="H13" s="563" t="s">
        <v>44</v>
      </c>
      <c r="I13" s="564"/>
      <c r="K13" s="91"/>
    </row>
    <row r="14" spans="2:12" ht="64.5" customHeight="1" x14ac:dyDescent="0.15">
      <c r="B14" s="118" t="s">
        <v>245</v>
      </c>
      <c r="C14" s="646" t="s">
        <v>309</v>
      </c>
      <c r="D14" s="646"/>
      <c r="E14" s="646"/>
      <c r="F14" s="646"/>
      <c r="G14" s="646"/>
      <c r="H14" s="646"/>
      <c r="I14" s="647"/>
      <c r="K14" s="91"/>
      <c r="L14" s="86"/>
    </row>
    <row r="15" spans="2:12" ht="30.75" customHeight="1" x14ac:dyDescent="0.15">
      <c r="B15" s="118" t="s">
        <v>247</v>
      </c>
      <c r="C15" s="584" t="s">
        <v>310</v>
      </c>
      <c r="D15" s="584"/>
      <c r="E15" s="584"/>
      <c r="F15" s="584"/>
      <c r="G15" s="584"/>
      <c r="H15" s="584"/>
      <c r="I15" s="585"/>
      <c r="K15" s="91"/>
      <c r="L15" s="86"/>
    </row>
    <row r="16" spans="2:12" ht="20.25" customHeight="1" x14ac:dyDescent="0.15">
      <c r="B16" s="118" t="s">
        <v>249</v>
      </c>
      <c r="C16" s="563" t="s">
        <v>311</v>
      </c>
      <c r="D16" s="563"/>
      <c r="E16" s="563"/>
      <c r="F16" s="563"/>
      <c r="G16" s="563"/>
      <c r="H16" s="563"/>
      <c r="I16" s="564"/>
      <c r="K16" s="91"/>
      <c r="L16" s="86"/>
    </row>
    <row r="17" spans="2:12" ht="30.75" customHeight="1" x14ac:dyDescent="0.15">
      <c r="B17" s="118" t="s">
        <v>251</v>
      </c>
      <c r="C17" s="563" t="s">
        <v>43</v>
      </c>
      <c r="D17" s="637"/>
      <c r="E17" s="637"/>
      <c r="F17" s="637"/>
      <c r="G17" s="637"/>
      <c r="H17" s="637"/>
      <c r="I17" s="638"/>
      <c r="K17" s="91"/>
      <c r="L17" s="86"/>
    </row>
    <row r="18" spans="2:12" ht="18" customHeight="1" x14ac:dyDescent="0.15">
      <c r="B18" s="568" t="s">
        <v>252</v>
      </c>
      <c r="C18" s="569" t="s">
        <v>253</v>
      </c>
      <c r="D18" s="569"/>
      <c r="E18" s="569"/>
      <c r="F18" s="570" t="s">
        <v>254</v>
      </c>
      <c r="G18" s="570"/>
      <c r="H18" s="570"/>
      <c r="I18" s="571"/>
      <c r="K18" s="91"/>
      <c r="L18" s="86"/>
    </row>
    <row r="19" spans="2:12" ht="39.75" customHeight="1" x14ac:dyDescent="0.15">
      <c r="B19" s="568"/>
      <c r="C19" s="563" t="s">
        <v>312</v>
      </c>
      <c r="D19" s="563"/>
      <c r="E19" s="563"/>
      <c r="F19" s="563" t="s">
        <v>313</v>
      </c>
      <c r="G19" s="563"/>
      <c r="H19" s="563"/>
      <c r="I19" s="564"/>
      <c r="K19" s="91"/>
      <c r="L19" s="86"/>
    </row>
    <row r="20" spans="2:12" ht="39.75" customHeight="1" x14ac:dyDescent="0.15">
      <c r="B20" s="118" t="s">
        <v>257</v>
      </c>
      <c r="C20" s="520" t="s">
        <v>43</v>
      </c>
      <c r="D20" s="521"/>
      <c r="E20" s="633"/>
      <c r="F20" s="584" t="s">
        <v>43</v>
      </c>
      <c r="G20" s="584"/>
      <c r="H20" s="584"/>
      <c r="I20" s="585"/>
      <c r="K20" s="91"/>
      <c r="L20" s="86"/>
    </row>
    <row r="21" spans="2:12" ht="42" customHeight="1" x14ac:dyDescent="0.15">
      <c r="B21" s="118" t="s">
        <v>258</v>
      </c>
      <c r="C21" s="639" t="s">
        <v>314</v>
      </c>
      <c r="D21" s="640"/>
      <c r="E21" s="641"/>
      <c r="F21" s="520" t="s">
        <v>315</v>
      </c>
      <c r="G21" s="521"/>
      <c r="H21" s="521"/>
      <c r="I21" s="522"/>
      <c r="K21" s="97"/>
      <c r="L21" s="86"/>
    </row>
    <row r="22" spans="2:12" ht="23.25" customHeight="1" x14ac:dyDescent="0.15">
      <c r="B22" s="118" t="s">
        <v>261</v>
      </c>
      <c r="C22" s="632">
        <v>44197</v>
      </c>
      <c r="D22" s="642"/>
      <c r="E22" s="643"/>
      <c r="F22" s="131" t="s">
        <v>262</v>
      </c>
      <c r="G22" s="210">
        <v>0.4</v>
      </c>
      <c r="H22" s="134" t="s">
        <v>263</v>
      </c>
      <c r="I22" s="211">
        <v>0.8</v>
      </c>
      <c r="K22" s="97"/>
    </row>
    <row r="23" spans="2:12" ht="27" customHeight="1" x14ac:dyDescent="0.15">
      <c r="B23" s="118" t="s">
        <v>264</v>
      </c>
      <c r="C23" s="632">
        <v>44561</v>
      </c>
      <c r="D23" s="521"/>
      <c r="E23" s="633"/>
      <c r="F23" s="131" t="s">
        <v>265</v>
      </c>
      <c r="G23" s="634">
        <v>0.1</v>
      </c>
      <c r="H23" s="635"/>
      <c r="I23" s="636"/>
      <c r="K23" s="97"/>
    </row>
    <row r="24" spans="2:12" ht="30.75" customHeight="1" x14ac:dyDescent="0.15">
      <c r="B24" s="206" t="s">
        <v>266</v>
      </c>
      <c r="C24" s="620" t="s">
        <v>118</v>
      </c>
      <c r="D24" s="621"/>
      <c r="E24" s="622"/>
      <c r="F24" s="207" t="s">
        <v>268</v>
      </c>
      <c r="G24" s="520" t="s">
        <v>269</v>
      </c>
      <c r="H24" s="521"/>
      <c r="I24" s="522"/>
      <c r="K24" s="97"/>
    </row>
    <row r="25" spans="2:12" ht="22.5" customHeight="1" x14ac:dyDescent="0.15">
      <c r="B25" s="617" t="s">
        <v>270</v>
      </c>
      <c r="C25" s="618"/>
      <c r="D25" s="618"/>
      <c r="E25" s="618"/>
      <c r="F25" s="618"/>
      <c r="G25" s="618"/>
      <c r="H25" s="618"/>
      <c r="I25" s="619"/>
      <c r="K25" s="97"/>
    </row>
    <row r="26" spans="2:12" ht="43.5" customHeight="1" x14ac:dyDescent="0.15">
      <c r="B26" s="100" t="s">
        <v>148</v>
      </c>
      <c r="C26" s="134" t="s">
        <v>271</v>
      </c>
      <c r="D26" s="134" t="s">
        <v>272</v>
      </c>
      <c r="E26" s="135" t="s">
        <v>273</v>
      </c>
      <c r="F26" s="134" t="s">
        <v>274</v>
      </c>
      <c r="G26" s="134" t="s">
        <v>275</v>
      </c>
      <c r="H26" s="135" t="s">
        <v>316</v>
      </c>
      <c r="I26" s="136" t="s">
        <v>317</v>
      </c>
      <c r="K26" s="97"/>
    </row>
    <row r="27" spans="2:12" ht="19.5" customHeight="1" x14ac:dyDescent="0.2">
      <c r="B27" s="101" t="s">
        <v>157</v>
      </c>
      <c r="C27" s="288">
        <f>0.09254*G23</f>
        <v>9.2540000000000001E-3</v>
      </c>
      <c r="D27" s="288">
        <v>9.2540000000000001E-3</v>
      </c>
      <c r="E27" s="290">
        <f>+D27/C27</f>
        <v>1</v>
      </c>
      <c r="F27" s="623">
        <f>SUM(C27:C38)</f>
        <v>0.1</v>
      </c>
      <c r="G27" s="887">
        <f>SUM(D27:D38)</f>
        <v>1.9252000000000002E-2</v>
      </c>
      <c r="H27" s="217">
        <f>+(D27*100%)/$G$23</f>
        <v>9.2539999999999997E-2</v>
      </c>
      <c r="I27" s="626">
        <f>G27+I22</f>
        <v>0.81925200000000009</v>
      </c>
      <c r="K27" s="97"/>
    </row>
    <row r="28" spans="2:12" ht="19.5" customHeight="1" x14ac:dyDescent="0.2">
      <c r="B28" s="101" t="s">
        <v>158</v>
      </c>
      <c r="C28" s="288">
        <f>0.04998*G23</f>
        <v>4.9979999999999998E-3</v>
      </c>
      <c r="D28" s="289">
        <v>5.000000000000001E-3</v>
      </c>
      <c r="E28" s="290">
        <f t="shared" ref="E28:E38" si="0">+D28/C28</f>
        <v>1.0004001600640258</v>
      </c>
      <c r="F28" s="624"/>
      <c r="G28" s="888"/>
      <c r="H28" s="217">
        <f>+IF(D28="","",((D28*100%)/$G$23)+H27)</f>
        <v>0.14254</v>
      </c>
      <c r="I28" s="627"/>
      <c r="K28" s="97"/>
    </row>
    <row r="29" spans="2:12" ht="19.5" customHeight="1" x14ac:dyDescent="0.2">
      <c r="B29" s="101" t="s">
        <v>159</v>
      </c>
      <c r="C29" s="291">
        <f>0.04998*G23</f>
        <v>4.9979999999999998E-3</v>
      </c>
      <c r="D29" s="291">
        <f>+C29</f>
        <v>4.9979999999999998E-3</v>
      </c>
      <c r="E29" s="290">
        <f t="shared" si="0"/>
        <v>1</v>
      </c>
      <c r="F29" s="624"/>
      <c r="G29" s="888"/>
      <c r="H29" s="217">
        <f t="shared" ref="H29:H37" si="1">+IF(D29="","",((D29*100%)/$G$23)+H28)</f>
        <v>0.19252</v>
      </c>
      <c r="I29" s="627"/>
      <c r="K29" s="97"/>
    </row>
    <row r="30" spans="2:12" ht="19.5" customHeight="1" x14ac:dyDescent="0.2">
      <c r="B30" s="101" t="s">
        <v>160</v>
      </c>
      <c r="C30" s="288">
        <f>0.08748*G23</f>
        <v>8.7480000000000006E-3</v>
      </c>
      <c r="D30" s="288"/>
      <c r="E30" s="290">
        <f t="shared" si="0"/>
        <v>0</v>
      </c>
      <c r="F30" s="624"/>
      <c r="G30" s="888"/>
      <c r="H30" s="217" t="str">
        <f t="shared" si="1"/>
        <v/>
      </c>
      <c r="I30" s="627"/>
    </row>
    <row r="31" spans="2:12" ht="19.5" customHeight="1" x14ac:dyDescent="0.2">
      <c r="B31" s="101" t="s">
        <v>161</v>
      </c>
      <c r="C31" s="288">
        <f>0.04998*G23</f>
        <v>4.9979999999999998E-3</v>
      </c>
      <c r="D31" s="288"/>
      <c r="E31" s="290">
        <f t="shared" si="0"/>
        <v>0</v>
      </c>
      <c r="F31" s="624"/>
      <c r="G31" s="888"/>
      <c r="H31" s="217" t="str">
        <f t="shared" si="1"/>
        <v/>
      </c>
      <c r="I31" s="627"/>
    </row>
    <row r="32" spans="2:12" ht="19.5" customHeight="1" x14ac:dyDescent="0.2">
      <c r="B32" s="101" t="s">
        <v>162</v>
      </c>
      <c r="C32" s="288">
        <f>0.09498*G23</f>
        <v>9.4979999999999995E-3</v>
      </c>
      <c r="D32" s="288"/>
      <c r="E32" s="290">
        <f t="shared" si="0"/>
        <v>0</v>
      </c>
      <c r="F32" s="624"/>
      <c r="G32" s="888"/>
      <c r="H32" s="217" t="str">
        <f t="shared" si="1"/>
        <v/>
      </c>
      <c r="I32" s="627"/>
    </row>
    <row r="33" spans="2:14" ht="19.5" customHeight="1" x14ac:dyDescent="0.2">
      <c r="B33" s="101" t="s">
        <v>163</v>
      </c>
      <c r="C33" s="288">
        <f>0.11248*G23</f>
        <v>1.1248000000000001E-2</v>
      </c>
      <c r="D33" s="288"/>
      <c r="E33" s="290">
        <f t="shared" si="0"/>
        <v>0</v>
      </c>
      <c r="F33" s="624"/>
      <c r="G33" s="888"/>
      <c r="H33" s="217" t="str">
        <f t="shared" si="1"/>
        <v/>
      </c>
      <c r="I33" s="627"/>
    </row>
    <row r="34" spans="2:14" ht="19.5" customHeight="1" x14ac:dyDescent="0.2">
      <c r="B34" s="101" t="s">
        <v>164</v>
      </c>
      <c r="C34" s="288">
        <f>0.08998*G23</f>
        <v>8.9980000000000008E-3</v>
      </c>
      <c r="D34" s="288"/>
      <c r="E34" s="290">
        <f t="shared" si="0"/>
        <v>0</v>
      </c>
      <c r="F34" s="624"/>
      <c r="G34" s="888"/>
      <c r="H34" s="217" t="str">
        <f t="shared" si="1"/>
        <v/>
      </c>
      <c r="I34" s="627"/>
    </row>
    <row r="35" spans="2:14" ht="19.5" customHeight="1" x14ac:dyDescent="0.2">
      <c r="B35" s="101" t="s">
        <v>165</v>
      </c>
      <c r="C35" s="288">
        <f>0.07498*G23</f>
        <v>7.4980000000000012E-3</v>
      </c>
      <c r="D35" s="288"/>
      <c r="E35" s="290">
        <f t="shared" si="0"/>
        <v>0</v>
      </c>
      <c r="F35" s="624"/>
      <c r="G35" s="888"/>
      <c r="H35" s="217" t="str">
        <f t="shared" si="1"/>
        <v/>
      </c>
      <c r="I35" s="627"/>
    </row>
    <row r="36" spans="2:14" ht="19.5" customHeight="1" x14ac:dyDescent="0.2">
      <c r="B36" s="101" t="s">
        <v>166</v>
      </c>
      <c r="C36" s="288">
        <f>0.12748*G23</f>
        <v>1.2748000000000002E-2</v>
      </c>
      <c r="D36" s="288"/>
      <c r="E36" s="290">
        <f t="shared" si="0"/>
        <v>0</v>
      </c>
      <c r="F36" s="624"/>
      <c r="G36" s="888"/>
      <c r="H36" s="217" t="str">
        <f t="shared" si="1"/>
        <v/>
      </c>
      <c r="I36" s="627"/>
    </row>
    <row r="37" spans="2:14" ht="19.5" customHeight="1" x14ac:dyDescent="0.2">
      <c r="B37" s="101" t="s">
        <v>167</v>
      </c>
      <c r="C37" s="288">
        <f>0.07498*G23</f>
        <v>7.4980000000000012E-3</v>
      </c>
      <c r="D37" s="288"/>
      <c r="E37" s="290">
        <f t="shared" si="0"/>
        <v>0</v>
      </c>
      <c r="F37" s="624"/>
      <c r="G37" s="888"/>
      <c r="H37" s="217" t="str">
        <f t="shared" si="1"/>
        <v/>
      </c>
      <c r="I37" s="627"/>
    </row>
    <row r="38" spans="2:14" ht="19.5" customHeight="1" x14ac:dyDescent="0.2">
      <c r="B38" s="101" t="s">
        <v>168</v>
      </c>
      <c r="C38" s="288">
        <f>0.09516*G23</f>
        <v>9.5160000000000002E-3</v>
      </c>
      <c r="D38" s="288"/>
      <c r="E38" s="290">
        <f t="shared" si="0"/>
        <v>0</v>
      </c>
      <c r="F38" s="625"/>
      <c r="G38" s="889"/>
      <c r="H38" s="217">
        <v>1</v>
      </c>
      <c r="I38" s="628"/>
    </row>
    <row r="39" spans="2:14" ht="100" customHeight="1" x14ac:dyDescent="0.15">
      <c r="B39" s="119" t="s">
        <v>279</v>
      </c>
      <c r="C39" s="629" t="s">
        <v>318</v>
      </c>
      <c r="D39" s="630"/>
      <c r="E39" s="630"/>
      <c r="F39" s="630"/>
      <c r="G39" s="630"/>
      <c r="H39" s="630"/>
      <c r="I39" s="631"/>
    </row>
    <row r="40" spans="2:14" ht="34.5" customHeight="1" x14ac:dyDescent="0.15">
      <c r="B40" s="532"/>
      <c r="C40" s="533"/>
      <c r="D40" s="533"/>
      <c r="E40" s="533"/>
      <c r="F40" s="533"/>
      <c r="G40" s="533"/>
      <c r="H40" s="533"/>
      <c r="I40" s="534"/>
    </row>
    <row r="41" spans="2:14" ht="34.5" customHeight="1" x14ac:dyDescent="0.15">
      <c r="B41" s="535"/>
      <c r="C41" s="536"/>
      <c r="D41" s="536"/>
      <c r="E41" s="536"/>
      <c r="F41" s="536"/>
      <c r="G41" s="536"/>
      <c r="H41" s="536"/>
      <c r="I41" s="537"/>
    </row>
    <row r="42" spans="2:14" ht="34.5" customHeight="1" x14ac:dyDescent="0.15">
      <c r="B42" s="535"/>
      <c r="C42" s="536"/>
      <c r="D42" s="536"/>
      <c r="E42" s="536"/>
      <c r="F42" s="536"/>
      <c r="G42" s="536"/>
      <c r="H42" s="536"/>
      <c r="I42" s="537"/>
    </row>
    <row r="43" spans="2:14" ht="34.5" customHeight="1" x14ac:dyDescent="0.15">
      <c r="B43" s="535"/>
      <c r="C43" s="536"/>
      <c r="D43" s="536"/>
      <c r="E43" s="536"/>
      <c r="F43" s="536"/>
      <c r="G43" s="536"/>
      <c r="H43" s="536"/>
      <c r="I43" s="537"/>
    </row>
    <row r="44" spans="2:14" ht="34.5" customHeight="1" x14ac:dyDescent="0.15">
      <c r="B44" s="538"/>
      <c r="C44" s="539"/>
      <c r="D44" s="539"/>
      <c r="E44" s="539"/>
      <c r="F44" s="539"/>
      <c r="G44" s="539"/>
      <c r="H44" s="539"/>
      <c r="I44" s="540"/>
    </row>
    <row r="45" spans="2:14" ht="409" customHeight="1" x14ac:dyDescent="0.15">
      <c r="B45" s="118" t="s">
        <v>280</v>
      </c>
      <c r="C45" s="606" t="s">
        <v>319</v>
      </c>
      <c r="D45" s="607"/>
      <c r="E45" s="607"/>
      <c r="F45" s="607"/>
      <c r="G45" s="607"/>
      <c r="H45" s="607"/>
      <c r="I45" s="608"/>
      <c r="J45" s="252"/>
      <c r="K45" s="252"/>
      <c r="L45" s="252"/>
      <c r="M45" s="252"/>
      <c r="N45" s="252"/>
    </row>
    <row r="46" spans="2:14" ht="32.25" customHeight="1" x14ac:dyDescent="0.15">
      <c r="B46" s="118" t="s">
        <v>290</v>
      </c>
      <c r="C46" s="609" t="s">
        <v>46</v>
      </c>
      <c r="D46" s="610"/>
      <c r="E46" s="610"/>
      <c r="F46" s="610"/>
      <c r="G46" s="610"/>
      <c r="H46" s="610"/>
      <c r="I46" s="611"/>
      <c r="J46" s="253"/>
      <c r="K46" s="253"/>
      <c r="L46" s="253"/>
      <c r="M46" s="253"/>
      <c r="N46" s="253"/>
    </row>
    <row r="47" spans="2:14" ht="96.5" customHeight="1" x14ac:dyDescent="0.15">
      <c r="B47" s="120" t="s">
        <v>291</v>
      </c>
      <c r="C47" s="612" t="s">
        <v>320</v>
      </c>
      <c r="D47" s="613"/>
      <c r="E47" s="613"/>
      <c r="F47" s="613"/>
      <c r="G47" s="613"/>
      <c r="H47" s="613"/>
      <c r="I47" s="614"/>
      <c r="J47" s="254"/>
      <c r="K47" s="254"/>
      <c r="L47" s="254"/>
      <c r="M47" s="254"/>
      <c r="N47" s="254"/>
    </row>
    <row r="48" spans="2:14" ht="22.5" customHeight="1" x14ac:dyDescent="0.15">
      <c r="B48" s="617" t="s">
        <v>293</v>
      </c>
      <c r="C48" s="618"/>
      <c r="D48" s="618"/>
      <c r="E48" s="618"/>
      <c r="F48" s="618"/>
      <c r="G48" s="618"/>
      <c r="H48" s="618"/>
      <c r="I48" s="619"/>
      <c r="J48" s="254"/>
      <c r="K48" s="254"/>
      <c r="L48" s="254"/>
      <c r="M48" s="254"/>
      <c r="N48" s="254"/>
    </row>
    <row r="49" spans="2:14" ht="55.25" customHeight="1" x14ac:dyDescent="0.15">
      <c r="B49" s="510" t="s">
        <v>294</v>
      </c>
      <c r="C49" s="137" t="s">
        <v>321</v>
      </c>
      <c r="D49" s="512" t="s">
        <v>296</v>
      </c>
      <c r="E49" s="512"/>
      <c r="F49" s="512"/>
      <c r="G49" s="512" t="s">
        <v>297</v>
      </c>
      <c r="H49" s="512"/>
      <c r="I49" s="513"/>
      <c r="J49" s="255"/>
      <c r="K49" s="255"/>
      <c r="L49" s="255"/>
      <c r="M49" s="255"/>
      <c r="N49" s="255"/>
    </row>
    <row r="50" spans="2:14" ht="30.75" customHeight="1" x14ac:dyDescent="0.15">
      <c r="B50" s="511"/>
      <c r="C50" s="212"/>
      <c r="D50" s="508"/>
      <c r="E50" s="508"/>
      <c r="F50" s="508"/>
      <c r="G50" s="508"/>
      <c r="H50" s="508"/>
      <c r="I50" s="509"/>
    </row>
    <row r="51" spans="2:14" ht="32.25" customHeight="1" x14ac:dyDescent="0.15">
      <c r="B51" s="121" t="s">
        <v>298</v>
      </c>
      <c r="C51" s="615" t="s">
        <v>322</v>
      </c>
      <c r="D51" s="615"/>
      <c r="E51" s="615"/>
      <c r="F51" s="615"/>
      <c r="G51" s="615"/>
      <c r="H51" s="615"/>
      <c r="I51" s="616"/>
    </row>
    <row r="52" spans="2:14" ht="28.5" customHeight="1" x14ac:dyDescent="0.15">
      <c r="B52" s="122" t="s">
        <v>300</v>
      </c>
      <c r="C52" s="615" t="s">
        <v>322</v>
      </c>
      <c r="D52" s="615"/>
      <c r="E52" s="615"/>
      <c r="F52" s="615"/>
      <c r="G52" s="615"/>
      <c r="H52" s="615"/>
      <c r="I52" s="616"/>
    </row>
    <row r="53" spans="2:14" ht="30" customHeight="1" x14ac:dyDescent="0.15">
      <c r="B53" s="120" t="s">
        <v>301</v>
      </c>
      <c r="C53" s="648" t="s">
        <v>323</v>
      </c>
      <c r="D53" s="649"/>
      <c r="E53" s="649"/>
      <c r="F53" s="649"/>
      <c r="G53" s="648" t="s">
        <v>324</v>
      </c>
      <c r="H53" s="649"/>
      <c r="I53" s="649"/>
    </row>
    <row r="54" spans="2:14" ht="31.5" customHeight="1" thickBot="1" x14ac:dyDescent="0.2">
      <c r="B54" s="116" t="s">
        <v>303</v>
      </c>
      <c r="C54" s="648" t="s">
        <v>325</v>
      </c>
      <c r="D54" s="649"/>
      <c r="E54" s="649"/>
      <c r="F54" s="649"/>
      <c r="G54" s="648" t="s">
        <v>326</v>
      </c>
      <c r="H54" s="649"/>
      <c r="I54" s="649"/>
      <c r="J54" s="292"/>
    </row>
    <row r="55" spans="2:14" ht="12.75" customHeight="1" x14ac:dyDescent="0.15">
      <c r="B55" s="109"/>
      <c r="C55" s="110"/>
      <c r="D55" s="110"/>
      <c r="E55" s="111"/>
      <c r="F55" s="111"/>
      <c r="G55" s="112"/>
      <c r="H55" s="113"/>
      <c r="I55" s="110"/>
    </row>
    <row r="56" spans="2:14" x14ac:dyDescent="0.15">
      <c r="B56" s="109"/>
      <c r="C56" s="110"/>
      <c r="D56" s="110"/>
      <c r="E56" s="111"/>
      <c r="F56" s="111"/>
      <c r="G56" s="112"/>
      <c r="H56" s="113"/>
      <c r="I56" s="110"/>
    </row>
    <row r="57" spans="2:14" x14ac:dyDescent="0.15">
      <c r="B57" s="109"/>
      <c r="C57" s="110"/>
      <c r="D57" s="110"/>
      <c r="E57" s="111"/>
      <c r="F57" s="111"/>
      <c r="G57" s="112"/>
      <c r="H57" s="113"/>
      <c r="I57" s="110"/>
    </row>
    <row r="58" spans="2:14" x14ac:dyDescent="0.15">
      <c r="B58" s="109"/>
      <c r="C58" s="110"/>
      <c r="D58" s="110"/>
      <c r="E58" s="111"/>
      <c r="F58" s="111"/>
      <c r="G58" s="112"/>
      <c r="H58" s="113"/>
      <c r="I58" s="110"/>
    </row>
    <row r="59" spans="2:14" x14ac:dyDescent="0.15">
      <c r="B59" s="109"/>
      <c r="C59" s="110"/>
      <c r="D59" s="110"/>
      <c r="E59" s="111"/>
      <c r="F59" s="111"/>
      <c r="G59" s="112"/>
      <c r="H59" s="113"/>
      <c r="I59" s="110"/>
    </row>
    <row r="60" spans="2:14" ht="25.5" customHeight="1" x14ac:dyDescent="0.15">
      <c r="B60" s="109"/>
      <c r="C60" s="110"/>
      <c r="D60" s="110"/>
      <c r="E60" s="111"/>
      <c r="F60" s="111"/>
      <c r="G60" s="112"/>
      <c r="H60" s="113"/>
      <c r="I60" s="110"/>
    </row>
  </sheetData>
  <sheetProtection algorithmName="SHA-512" hashValue="Q1KVpVEXlaY2Re7bC9xXZHYBbN1Wb2UVfVsSJl4OFS9W1qQfeLOhnVWF+AmKqpt2zCdr0cKkowRxZnU3tOspYg==" saltValue="Mc0HMk+uZAWfNqfPB0fQeA==" spinCount="100000" sheet="1" objects="1" scenarios="1"/>
  <mergeCells count="61">
    <mergeCell ref="C54:F54"/>
    <mergeCell ref="G54:I54"/>
    <mergeCell ref="C53:F53"/>
    <mergeCell ref="G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disablePrompts="1" count="5">
    <dataValidation type="list" allowBlank="1" showInputMessage="1" showErrorMessage="1" sqref="C7 I7" xr:uid="{2D20E086-09C5-4AF8-9C36-1B4164C3B531}">
      <formula1>$L$11:$L$12</formula1>
    </dataValidation>
    <dataValidation type="list" allowBlank="1" showInputMessage="1" showErrorMessage="1" sqref="H13:I13" xr:uid="{B88CB5F4-FE55-4F45-9AE2-659BC532BA86}">
      <formula1>$L$5:$L$8</formula1>
    </dataValidation>
    <dataValidation type="list" allowBlank="1" showInputMessage="1" showErrorMessage="1" sqref="C9:F9" xr:uid="{1CB5DD7B-DA6A-4AC9-AEDB-B88DA364AEAB}">
      <formula1>$K$6:$K$9</formula1>
    </dataValidation>
    <dataValidation type="list" allowBlank="1" showInputMessage="1" showErrorMessage="1" sqref="C24:E24" xr:uid="{7B4948BA-25F7-4D17-98FC-D178A5569F49}">
      <formula1>$K$12:$K$15</formula1>
    </dataValidation>
    <dataValidation type="list" allowBlank="1" showInputMessage="1" showErrorMessage="1" sqref="H12:I12" xr:uid="{E7983320-35DA-4741-AD7C-3740F4F10B2F}">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80"/>
  <sheetViews>
    <sheetView view="pageBreakPreview" topLeftCell="A26" zoomScale="85" zoomScaleNormal="100" zoomScaleSheetLayoutView="85" workbookViewId="0">
      <selection activeCell="D29" sqref="D29"/>
    </sheetView>
  </sheetViews>
  <sheetFormatPr baseColWidth="10" defaultColWidth="11.5" defaultRowHeight="13" x14ac:dyDescent="0.15"/>
  <cols>
    <col min="1" max="1" width="1" style="7" customWidth="1"/>
    <col min="2" max="2" width="25.5" style="8" customWidth="1"/>
    <col min="3" max="6" width="20.33203125" style="7" customWidth="1"/>
    <col min="7" max="7" width="26.33203125" style="9" customWidth="1"/>
    <col min="8" max="8" width="20.5" style="7" customWidth="1"/>
    <col min="9" max="11" width="22.5" style="7" customWidth="1"/>
    <col min="12" max="24" width="11.5" style="3"/>
    <col min="25" max="16384" width="11.5" style="7"/>
  </cols>
  <sheetData>
    <row r="1" spans="2:14" ht="37.5" customHeight="1" x14ac:dyDescent="0.15">
      <c r="B1" s="597"/>
      <c r="C1" s="650" t="s">
        <v>1</v>
      </c>
      <c r="D1" s="650"/>
      <c r="E1" s="650"/>
      <c r="F1" s="650"/>
      <c r="G1" s="650"/>
      <c r="H1" s="650"/>
      <c r="I1" s="601"/>
      <c r="J1" s="10"/>
      <c r="K1" s="10"/>
      <c r="M1" s="11" t="s">
        <v>67</v>
      </c>
    </row>
    <row r="2" spans="2:14" ht="37.5" customHeight="1" x14ac:dyDescent="0.15">
      <c r="B2" s="598"/>
      <c r="C2" s="651" t="s">
        <v>218</v>
      </c>
      <c r="D2" s="651"/>
      <c r="E2" s="651"/>
      <c r="F2" s="651"/>
      <c r="G2" s="651"/>
      <c r="H2" s="651"/>
      <c r="I2" s="602"/>
      <c r="J2" s="10"/>
      <c r="K2" s="10"/>
      <c r="M2" s="11" t="s">
        <v>68</v>
      </c>
    </row>
    <row r="3" spans="2:14" ht="37.5" customHeight="1" x14ac:dyDescent="0.15">
      <c r="B3" s="598"/>
      <c r="C3" s="651" t="s">
        <v>219</v>
      </c>
      <c r="D3" s="651"/>
      <c r="E3" s="651"/>
      <c r="F3" s="651" t="s">
        <v>220</v>
      </c>
      <c r="G3" s="651"/>
      <c r="H3" s="651"/>
      <c r="I3" s="602"/>
      <c r="J3" s="10"/>
      <c r="K3" s="10"/>
      <c r="M3" s="11" t="s">
        <v>70</v>
      </c>
    </row>
    <row r="4" spans="2:14" ht="23.25" customHeight="1" x14ac:dyDescent="0.15">
      <c r="B4" s="593" t="s">
        <v>221</v>
      </c>
      <c r="C4" s="594"/>
      <c r="D4" s="594"/>
      <c r="E4" s="594"/>
      <c r="F4" s="594"/>
      <c r="G4" s="594"/>
      <c r="H4" s="594"/>
      <c r="I4" s="595"/>
      <c r="J4" s="12"/>
      <c r="K4" s="12"/>
    </row>
    <row r="5" spans="2:14" ht="24" customHeight="1" x14ac:dyDescent="0.15">
      <c r="B5" s="514" t="s">
        <v>222</v>
      </c>
      <c r="C5" s="515"/>
      <c r="D5" s="515"/>
      <c r="E5" s="515"/>
      <c r="F5" s="515"/>
      <c r="G5" s="515"/>
      <c r="H5" s="515"/>
      <c r="I5" s="516"/>
      <c r="J5" s="40"/>
      <c r="K5" s="40"/>
      <c r="N5" s="6" t="s">
        <v>77</v>
      </c>
    </row>
    <row r="6" spans="2:14" ht="30.75" customHeight="1" x14ac:dyDescent="0.15">
      <c r="B6" s="118" t="s">
        <v>223</v>
      </c>
      <c r="C6" s="213">
        <v>4</v>
      </c>
      <c r="D6" s="596" t="s">
        <v>224</v>
      </c>
      <c r="E6" s="596"/>
      <c r="F6" s="687" t="s">
        <v>327</v>
      </c>
      <c r="G6" s="687"/>
      <c r="H6" s="687"/>
      <c r="I6" s="688"/>
      <c r="J6" s="14"/>
      <c r="K6" s="14"/>
      <c r="M6" s="11" t="s">
        <v>81</v>
      </c>
      <c r="N6" s="6" t="s">
        <v>82</v>
      </c>
    </row>
    <row r="7" spans="2:14" ht="30.75" customHeight="1" x14ac:dyDescent="0.15">
      <c r="B7" s="118" t="s">
        <v>226</v>
      </c>
      <c r="C7" s="213" t="s">
        <v>84</v>
      </c>
      <c r="D7" s="596" t="s">
        <v>227</v>
      </c>
      <c r="E7" s="596"/>
      <c r="F7" s="689" t="s">
        <v>305</v>
      </c>
      <c r="G7" s="689"/>
      <c r="H7" s="131" t="s">
        <v>229</v>
      </c>
      <c r="I7" s="214" t="s">
        <v>84</v>
      </c>
      <c r="J7" s="15"/>
      <c r="K7" s="15"/>
      <c r="M7" s="11" t="s">
        <v>88</v>
      </c>
      <c r="N7" s="6" t="s">
        <v>89</v>
      </c>
    </row>
    <row r="8" spans="2:14" ht="30.75" customHeight="1" x14ac:dyDescent="0.15">
      <c r="B8" s="118" t="s">
        <v>230</v>
      </c>
      <c r="C8" s="687" t="s">
        <v>231</v>
      </c>
      <c r="D8" s="687"/>
      <c r="E8" s="687"/>
      <c r="F8" s="687"/>
      <c r="G8" s="131" t="s">
        <v>232</v>
      </c>
      <c r="H8" s="704">
        <v>7550</v>
      </c>
      <c r="I8" s="705"/>
      <c r="J8" s="16"/>
      <c r="K8" s="16"/>
      <c r="M8" s="11" t="s">
        <v>93</v>
      </c>
      <c r="N8" s="6" t="s">
        <v>44</v>
      </c>
    </row>
    <row r="9" spans="2:14" ht="30.75" customHeight="1" x14ac:dyDescent="0.15">
      <c r="B9" s="118" t="s">
        <v>68</v>
      </c>
      <c r="C9" s="706" t="s">
        <v>93</v>
      </c>
      <c r="D9" s="706"/>
      <c r="E9" s="706"/>
      <c r="F9" s="706"/>
      <c r="G9" s="131" t="s">
        <v>233</v>
      </c>
      <c r="H9" s="707" t="s">
        <v>306</v>
      </c>
      <c r="I9" s="708"/>
      <c r="J9" s="17"/>
      <c r="K9" s="17"/>
      <c r="M9" s="18" t="s">
        <v>97</v>
      </c>
    </row>
    <row r="10" spans="2:14" ht="30.75" customHeight="1" x14ac:dyDescent="0.15">
      <c r="B10" s="118" t="s">
        <v>235</v>
      </c>
      <c r="C10" s="687" t="s">
        <v>328</v>
      </c>
      <c r="D10" s="687"/>
      <c r="E10" s="687"/>
      <c r="F10" s="687"/>
      <c r="G10" s="687"/>
      <c r="H10" s="687"/>
      <c r="I10" s="688"/>
      <c r="J10" s="19"/>
      <c r="K10" s="19"/>
      <c r="M10" s="18"/>
    </row>
    <row r="11" spans="2:14" ht="30.75" customHeight="1" x14ac:dyDescent="0.15">
      <c r="B11" s="118" t="s">
        <v>237</v>
      </c>
      <c r="C11" s="689" t="s">
        <v>238</v>
      </c>
      <c r="D11" s="689"/>
      <c r="E11" s="689"/>
      <c r="F11" s="689"/>
      <c r="G11" s="689"/>
      <c r="H11" s="689"/>
      <c r="I11" s="709"/>
      <c r="J11" s="15"/>
      <c r="K11" s="15"/>
      <c r="M11" s="18"/>
      <c r="N11" s="6" t="s">
        <v>102</v>
      </c>
    </row>
    <row r="12" spans="2:14" ht="30.75" customHeight="1" x14ac:dyDescent="0.15">
      <c r="B12" s="118" t="s">
        <v>239</v>
      </c>
      <c r="C12" s="710" t="s">
        <v>329</v>
      </c>
      <c r="D12" s="710"/>
      <c r="E12" s="710"/>
      <c r="F12" s="710"/>
      <c r="G12" s="131" t="s">
        <v>241</v>
      </c>
      <c r="H12" s="695" t="s">
        <v>106</v>
      </c>
      <c r="I12" s="696"/>
      <c r="J12" s="15"/>
      <c r="K12" s="15"/>
      <c r="M12" s="18" t="s">
        <v>107</v>
      </c>
      <c r="N12" s="6" t="s">
        <v>84</v>
      </c>
    </row>
    <row r="13" spans="2:14" ht="30.75" customHeight="1" x14ac:dyDescent="0.15">
      <c r="B13" s="118" t="s">
        <v>242</v>
      </c>
      <c r="C13" s="711" t="s">
        <v>330</v>
      </c>
      <c r="D13" s="711"/>
      <c r="E13" s="711"/>
      <c r="F13" s="711"/>
      <c r="G13" s="131" t="s">
        <v>244</v>
      </c>
      <c r="H13" s="689" t="s">
        <v>44</v>
      </c>
      <c r="I13" s="709"/>
      <c r="J13" s="15"/>
      <c r="K13" s="15"/>
      <c r="M13" s="18" t="s">
        <v>111</v>
      </c>
    </row>
    <row r="14" spans="2:14" ht="64.5" customHeight="1" x14ac:dyDescent="0.15">
      <c r="B14" s="118" t="s">
        <v>245</v>
      </c>
      <c r="C14" s="712" t="s">
        <v>331</v>
      </c>
      <c r="D14" s="712"/>
      <c r="E14" s="712"/>
      <c r="F14" s="712"/>
      <c r="G14" s="712"/>
      <c r="H14" s="712"/>
      <c r="I14" s="713"/>
      <c r="J14" s="19"/>
      <c r="K14" s="19"/>
      <c r="M14" s="18" t="s">
        <v>114</v>
      </c>
      <c r="N14" s="6"/>
    </row>
    <row r="15" spans="2:14" ht="30.75" customHeight="1" x14ac:dyDescent="0.15">
      <c r="B15" s="118" t="s">
        <v>247</v>
      </c>
      <c r="C15" s="702" t="s">
        <v>332</v>
      </c>
      <c r="D15" s="702"/>
      <c r="E15" s="702"/>
      <c r="F15" s="702"/>
      <c r="G15" s="702"/>
      <c r="H15" s="702"/>
      <c r="I15" s="703"/>
      <c r="J15" s="20"/>
      <c r="K15" s="20"/>
      <c r="M15" s="18" t="s">
        <v>118</v>
      </c>
      <c r="N15" s="6"/>
    </row>
    <row r="16" spans="2:14" ht="20.25" customHeight="1" x14ac:dyDescent="0.15">
      <c r="B16" s="118" t="s">
        <v>249</v>
      </c>
      <c r="C16" s="687" t="s">
        <v>333</v>
      </c>
      <c r="D16" s="687"/>
      <c r="E16" s="687"/>
      <c r="F16" s="687"/>
      <c r="G16" s="687"/>
      <c r="H16" s="687"/>
      <c r="I16" s="688"/>
      <c r="J16" s="21"/>
      <c r="K16" s="21"/>
      <c r="M16" s="18"/>
      <c r="N16" s="6"/>
    </row>
    <row r="17" spans="2:14" ht="30.75" customHeight="1" x14ac:dyDescent="0.15">
      <c r="B17" s="118" t="s">
        <v>251</v>
      </c>
      <c r="C17" s="689" t="s">
        <v>43</v>
      </c>
      <c r="D17" s="690"/>
      <c r="E17" s="690"/>
      <c r="F17" s="690"/>
      <c r="G17" s="690"/>
      <c r="H17" s="690"/>
      <c r="I17" s="691"/>
      <c r="J17" s="22"/>
      <c r="K17" s="22"/>
      <c r="M17" s="18" t="s">
        <v>106</v>
      </c>
      <c r="N17" s="6"/>
    </row>
    <row r="18" spans="2:14" ht="18" customHeight="1" x14ac:dyDescent="0.15">
      <c r="B18" s="568" t="s">
        <v>252</v>
      </c>
      <c r="C18" s="569" t="s">
        <v>253</v>
      </c>
      <c r="D18" s="569"/>
      <c r="E18" s="569"/>
      <c r="F18" s="570" t="s">
        <v>254</v>
      </c>
      <c r="G18" s="570"/>
      <c r="H18" s="570"/>
      <c r="I18" s="571"/>
      <c r="J18" s="23"/>
      <c r="K18" s="23"/>
      <c r="M18" s="18" t="s">
        <v>128</v>
      </c>
      <c r="N18" s="6"/>
    </row>
    <row r="19" spans="2:14" ht="39.75" customHeight="1" x14ac:dyDescent="0.15">
      <c r="B19" s="568"/>
      <c r="C19" s="687" t="s">
        <v>334</v>
      </c>
      <c r="D19" s="687"/>
      <c r="E19" s="687"/>
      <c r="F19" s="687" t="s">
        <v>335</v>
      </c>
      <c r="G19" s="687"/>
      <c r="H19" s="687"/>
      <c r="I19" s="688"/>
      <c r="J19" s="21"/>
      <c r="K19" s="21"/>
      <c r="M19" s="18" t="s">
        <v>132</v>
      </c>
      <c r="N19" s="6"/>
    </row>
    <row r="20" spans="2:14" ht="39.75" customHeight="1" x14ac:dyDescent="0.15">
      <c r="B20" s="118" t="s">
        <v>257</v>
      </c>
      <c r="C20" s="692" t="s">
        <v>43</v>
      </c>
      <c r="D20" s="693"/>
      <c r="E20" s="694"/>
      <c r="F20" s="695" t="s">
        <v>43</v>
      </c>
      <c r="G20" s="695"/>
      <c r="H20" s="695"/>
      <c r="I20" s="696"/>
      <c r="J20" s="15"/>
      <c r="K20" s="15"/>
      <c r="M20" s="18"/>
      <c r="N20" s="6"/>
    </row>
    <row r="21" spans="2:14" ht="42" customHeight="1" x14ac:dyDescent="0.15">
      <c r="B21" s="118" t="s">
        <v>258</v>
      </c>
      <c r="C21" s="697" t="s">
        <v>336</v>
      </c>
      <c r="D21" s="698"/>
      <c r="E21" s="699"/>
      <c r="F21" s="670" t="s">
        <v>337</v>
      </c>
      <c r="G21" s="671"/>
      <c r="H21" s="671"/>
      <c r="I21" s="672"/>
      <c r="J21" s="20"/>
      <c r="K21" s="20"/>
      <c r="M21" s="24"/>
      <c r="N21" s="6"/>
    </row>
    <row r="22" spans="2:14" ht="23.25" customHeight="1" x14ac:dyDescent="0.15">
      <c r="B22" s="118" t="s">
        <v>261</v>
      </c>
      <c r="C22" s="682">
        <v>44927</v>
      </c>
      <c r="D22" s="700"/>
      <c r="E22" s="701"/>
      <c r="F22" s="131" t="s">
        <v>262</v>
      </c>
      <c r="G22" s="264">
        <v>30</v>
      </c>
      <c r="H22" s="131" t="s">
        <v>263</v>
      </c>
      <c r="I22" s="265">
        <v>70</v>
      </c>
      <c r="J22" s="25"/>
      <c r="K22" s="25"/>
      <c r="M22" s="24"/>
    </row>
    <row r="23" spans="2:14" ht="27" customHeight="1" x14ac:dyDescent="0.15">
      <c r="B23" s="118" t="s">
        <v>264</v>
      </c>
      <c r="C23" s="682">
        <v>45291</v>
      </c>
      <c r="D23" s="671"/>
      <c r="E23" s="683"/>
      <c r="F23" s="131" t="s">
        <v>265</v>
      </c>
      <c r="G23" s="684">
        <v>0.15</v>
      </c>
      <c r="H23" s="685"/>
      <c r="I23" s="686"/>
      <c r="J23" s="26"/>
      <c r="K23" s="26"/>
      <c r="M23" s="24"/>
    </row>
    <row r="24" spans="2:14" ht="30.75" customHeight="1" x14ac:dyDescent="0.15">
      <c r="B24" s="206" t="s">
        <v>266</v>
      </c>
      <c r="C24" s="667" t="s">
        <v>118</v>
      </c>
      <c r="D24" s="668"/>
      <c r="E24" s="669"/>
      <c r="F24" s="207" t="s">
        <v>268</v>
      </c>
      <c r="G24" s="670" t="s">
        <v>269</v>
      </c>
      <c r="H24" s="671"/>
      <c r="I24" s="672"/>
      <c r="J24" s="23"/>
      <c r="K24" s="23"/>
      <c r="M24" s="24"/>
    </row>
    <row r="25" spans="2:14" ht="22.5" customHeight="1" x14ac:dyDescent="0.15">
      <c r="B25" s="617" t="s">
        <v>270</v>
      </c>
      <c r="C25" s="618"/>
      <c r="D25" s="618"/>
      <c r="E25" s="618"/>
      <c r="F25" s="618"/>
      <c r="G25" s="618"/>
      <c r="H25" s="618"/>
      <c r="I25" s="619"/>
      <c r="J25" s="40"/>
      <c r="K25" s="40"/>
      <c r="M25" s="24"/>
    </row>
    <row r="26" spans="2:14" ht="43.5" customHeight="1" x14ac:dyDescent="0.15">
      <c r="B26" s="100" t="s">
        <v>148</v>
      </c>
      <c r="C26" s="134" t="s">
        <v>271</v>
      </c>
      <c r="D26" s="134" t="s">
        <v>272</v>
      </c>
      <c r="E26" s="135" t="s">
        <v>273</v>
      </c>
      <c r="F26" s="134" t="s">
        <v>274</v>
      </c>
      <c r="G26" s="134" t="s">
        <v>275</v>
      </c>
      <c r="H26" s="135" t="s">
        <v>316</v>
      </c>
      <c r="I26" s="136" t="s">
        <v>277</v>
      </c>
      <c r="M26" s="24"/>
    </row>
    <row r="27" spans="2:14" ht="19.5" customHeight="1" x14ac:dyDescent="0.15">
      <c r="B27" s="101" t="s">
        <v>157</v>
      </c>
      <c r="C27" s="154">
        <f>+G23*8%</f>
        <v>1.2E-2</v>
      </c>
      <c r="D27" s="154">
        <v>1.2E-2</v>
      </c>
      <c r="E27" s="128">
        <f>D27/C27</f>
        <v>1</v>
      </c>
      <c r="F27" s="673">
        <f>SUM(C27:C38)</f>
        <v>0.15</v>
      </c>
      <c r="G27" s="676">
        <f>SUM(D27:D38)</f>
        <v>1.2E-2</v>
      </c>
      <c r="H27" s="216">
        <f>+(D27*100%)/$G$23</f>
        <v>0.08</v>
      </c>
      <c r="I27" s="679">
        <f>G27+I22</f>
        <v>70.012</v>
      </c>
      <c r="M27" s="24"/>
    </row>
    <row r="28" spans="2:14" ht="19.5" customHeight="1" x14ac:dyDescent="0.15">
      <c r="B28" s="101" t="s">
        <v>158</v>
      </c>
      <c r="C28" s="154">
        <f>+G23*0%</f>
        <v>0</v>
      </c>
      <c r="D28" s="154">
        <v>0</v>
      </c>
      <c r="E28" s="128">
        <v>0</v>
      </c>
      <c r="F28" s="674"/>
      <c r="G28" s="677"/>
      <c r="H28" s="216">
        <f>+IF(D28="","",((D28*100%)/$G$23)+H27)</f>
        <v>0.08</v>
      </c>
      <c r="I28" s="680"/>
      <c r="M28" s="24"/>
    </row>
    <row r="29" spans="2:14" ht="19.5" customHeight="1" x14ac:dyDescent="0.15">
      <c r="B29" s="101" t="s">
        <v>159</v>
      </c>
      <c r="C29" s="154">
        <f>+G23*0%</f>
        <v>0</v>
      </c>
      <c r="D29" s="890">
        <v>0</v>
      </c>
      <c r="E29" s="128">
        <v>0</v>
      </c>
      <c r="F29" s="674"/>
      <c r="G29" s="677"/>
      <c r="H29" s="216">
        <f t="shared" ref="H29:H38" si="0">+IF(D29="","",((D29*100%)/$G$23)+H28)</f>
        <v>0.08</v>
      </c>
      <c r="I29" s="680"/>
      <c r="M29" s="24"/>
    </row>
    <row r="30" spans="2:14" ht="19.5" customHeight="1" x14ac:dyDescent="0.15">
      <c r="B30" s="101" t="s">
        <v>160</v>
      </c>
      <c r="C30" s="154">
        <f>+G23*0%</f>
        <v>0</v>
      </c>
      <c r="D30" s="154"/>
      <c r="E30" s="128">
        <v>0</v>
      </c>
      <c r="F30" s="674"/>
      <c r="G30" s="677"/>
      <c r="H30" s="216" t="str">
        <f t="shared" si="0"/>
        <v/>
      </c>
      <c r="I30" s="680"/>
    </row>
    <row r="31" spans="2:14" ht="19.5" customHeight="1" x14ac:dyDescent="0.15">
      <c r="B31" s="101" t="s">
        <v>161</v>
      </c>
      <c r="C31" s="154">
        <f>+G23*30%</f>
        <v>4.4999999999999998E-2</v>
      </c>
      <c r="D31" s="154"/>
      <c r="E31" s="128">
        <f t="shared" ref="E31:E38" si="1">D31/C31</f>
        <v>0</v>
      </c>
      <c r="F31" s="674"/>
      <c r="G31" s="677"/>
      <c r="H31" s="216" t="str">
        <f t="shared" si="0"/>
        <v/>
      </c>
      <c r="I31" s="680"/>
    </row>
    <row r="32" spans="2:14" ht="19.5" customHeight="1" x14ac:dyDescent="0.15">
      <c r="B32" s="101" t="s">
        <v>162</v>
      </c>
      <c r="C32" s="154">
        <f>+G23*15%</f>
        <v>2.2499999999999999E-2</v>
      </c>
      <c r="D32" s="154"/>
      <c r="E32" s="128">
        <f t="shared" si="1"/>
        <v>0</v>
      </c>
      <c r="F32" s="674"/>
      <c r="G32" s="677"/>
      <c r="H32" s="216" t="str">
        <f t="shared" si="0"/>
        <v/>
      </c>
      <c r="I32" s="680"/>
    </row>
    <row r="33" spans="2:11" ht="19.5" customHeight="1" x14ac:dyDescent="0.15">
      <c r="B33" s="101" t="s">
        <v>163</v>
      </c>
      <c r="C33" s="154">
        <f>+G23*3%</f>
        <v>4.4999999999999997E-3</v>
      </c>
      <c r="D33" s="154"/>
      <c r="E33" s="128">
        <f t="shared" si="1"/>
        <v>0</v>
      </c>
      <c r="F33" s="674"/>
      <c r="G33" s="677"/>
      <c r="H33" s="216" t="str">
        <f t="shared" si="0"/>
        <v/>
      </c>
      <c r="I33" s="680"/>
    </row>
    <row r="34" spans="2:11" ht="19.5" customHeight="1" x14ac:dyDescent="0.15">
      <c r="B34" s="101" t="s">
        <v>164</v>
      </c>
      <c r="C34" s="215">
        <f>+G23*3%</f>
        <v>4.4999999999999997E-3</v>
      </c>
      <c r="D34" s="215"/>
      <c r="E34" s="128">
        <f t="shared" si="1"/>
        <v>0</v>
      </c>
      <c r="F34" s="674"/>
      <c r="G34" s="677"/>
      <c r="H34" s="216" t="str">
        <f t="shared" si="0"/>
        <v/>
      </c>
      <c r="I34" s="680"/>
    </row>
    <row r="35" spans="2:11" ht="19.5" customHeight="1" x14ac:dyDescent="0.15">
      <c r="B35" s="101" t="s">
        <v>165</v>
      </c>
      <c r="C35" s="215">
        <f>+G23*15%</f>
        <v>2.2499999999999999E-2</v>
      </c>
      <c r="D35" s="215"/>
      <c r="E35" s="128">
        <f t="shared" si="1"/>
        <v>0</v>
      </c>
      <c r="F35" s="674"/>
      <c r="G35" s="677"/>
      <c r="H35" s="216" t="str">
        <f t="shared" si="0"/>
        <v/>
      </c>
      <c r="I35" s="680"/>
    </row>
    <row r="36" spans="2:11" ht="19.5" customHeight="1" x14ac:dyDescent="0.15">
      <c r="B36" s="101" t="s">
        <v>166</v>
      </c>
      <c r="C36" s="215">
        <f>+G23*3%</f>
        <v>4.4999999999999997E-3</v>
      </c>
      <c r="D36" s="215"/>
      <c r="E36" s="128">
        <f t="shared" si="1"/>
        <v>0</v>
      </c>
      <c r="F36" s="674"/>
      <c r="G36" s="677"/>
      <c r="H36" s="216" t="str">
        <f t="shared" si="0"/>
        <v/>
      </c>
      <c r="I36" s="680"/>
    </row>
    <row r="37" spans="2:11" ht="19.5" customHeight="1" x14ac:dyDescent="0.15">
      <c r="B37" s="101" t="s">
        <v>167</v>
      </c>
      <c r="C37" s="215">
        <f>+G23*3%</f>
        <v>4.4999999999999997E-3</v>
      </c>
      <c r="D37" s="215"/>
      <c r="E37" s="128">
        <f t="shared" si="1"/>
        <v>0</v>
      </c>
      <c r="F37" s="674"/>
      <c r="G37" s="677"/>
      <c r="H37" s="216" t="str">
        <f t="shared" si="0"/>
        <v/>
      </c>
      <c r="I37" s="680"/>
    </row>
    <row r="38" spans="2:11" ht="19.5" customHeight="1" x14ac:dyDescent="0.15">
      <c r="B38" s="101" t="s">
        <v>168</v>
      </c>
      <c r="C38" s="215">
        <f>+G23*20%</f>
        <v>0.03</v>
      </c>
      <c r="D38" s="215"/>
      <c r="E38" s="128">
        <f t="shared" si="1"/>
        <v>0</v>
      </c>
      <c r="F38" s="675"/>
      <c r="G38" s="678"/>
      <c r="H38" s="216" t="str">
        <f t="shared" si="0"/>
        <v/>
      </c>
      <c r="I38" s="681"/>
    </row>
    <row r="39" spans="2:11" ht="176.25" customHeight="1" x14ac:dyDescent="0.15">
      <c r="B39" s="119" t="s">
        <v>279</v>
      </c>
      <c r="C39" s="664" t="s">
        <v>338</v>
      </c>
      <c r="D39" s="665"/>
      <c r="E39" s="665"/>
      <c r="F39" s="665"/>
      <c r="G39" s="665"/>
      <c r="H39" s="665"/>
      <c r="I39" s="666"/>
    </row>
    <row r="40" spans="2:11" ht="34.5" customHeight="1" x14ac:dyDescent="0.15">
      <c r="B40" s="532"/>
      <c r="C40" s="533"/>
      <c r="D40" s="533"/>
      <c r="E40" s="533"/>
      <c r="F40" s="533"/>
      <c r="G40" s="533"/>
      <c r="H40" s="533"/>
      <c r="I40" s="534"/>
      <c r="J40" s="40"/>
      <c r="K40" s="40"/>
    </row>
    <row r="41" spans="2:11" ht="34.5" customHeight="1" x14ac:dyDescent="0.15">
      <c r="B41" s="535"/>
      <c r="C41" s="536"/>
      <c r="D41" s="536"/>
      <c r="E41" s="536"/>
      <c r="F41" s="536"/>
      <c r="G41" s="536"/>
      <c r="H41" s="536"/>
      <c r="I41" s="537"/>
      <c r="J41" s="28"/>
      <c r="K41" s="28"/>
    </row>
    <row r="42" spans="2:11" ht="34.5" customHeight="1" x14ac:dyDescent="0.15">
      <c r="B42" s="535"/>
      <c r="C42" s="536"/>
      <c r="D42" s="536"/>
      <c r="E42" s="536"/>
      <c r="F42" s="536"/>
      <c r="G42" s="536"/>
      <c r="H42" s="536"/>
      <c r="I42" s="537"/>
      <c r="J42" s="28"/>
      <c r="K42" s="28"/>
    </row>
    <row r="43" spans="2:11" ht="34.5" customHeight="1" x14ac:dyDescent="0.15">
      <c r="B43" s="535"/>
      <c r="C43" s="536"/>
      <c r="D43" s="536"/>
      <c r="E43" s="536"/>
      <c r="F43" s="536"/>
      <c r="G43" s="536"/>
      <c r="H43" s="536"/>
      <c r="I43" s="537"/>
      <c r="J43" s="28"/>
      <c r="K43" s="28"/>
    </row>
    <row r="44" spans="2:11" ht="34.5" customHeight="1" x14ac:dyDescent="0.15">
      <c r="B44" s="538"/>
      <c r="C44" s="539"/>
      <c r="D44" s="539"/>
      <c r="E44" s="539"/>
      <c r="F44" s="539"/>
      <c r="G44" s="539"/>
      <c r="H44" s="539"/>
      <c r="I44" s="540"/>
      <c r="J44" s="12"/>
      <c r="K44" s="12"/>
    </row>
    <row r="45" spans="2:11" ht="24.5" customHeight="1" x14ac:dyDescent="0.15">
      <c r="B45" s="652" t="s">
        <v>280</v>
      </c>
      <c r="C45" s="654" t="s">
        <v>338</v>
      </c>
      <c r="D45" s="654"/>
      <c r="E45" s="654"/>
      <c r="F45" s="655"/>
      <c r="G45" s="139"/>
      <c r="H45" s="140" t="s">
        <v>148</v>
      </c>
      <c r="I45" s="141" t="s">
        <v>282</v>
      </c>
      <c r="J45" s="12"/>
      <c r="K45" s="12"/>
    </row>
    <row r="46" spans="2:11" ht="210" customHeight="1" x14ac:dyDescent="0.15">
      <c r="B46" s="653"/>
      <c r="C46" s="656"/>
      <c r="D46" s="656"/>
      <c r="E46" s="656"/>
      <c r="F46" s="657"/>
      <c r="G46" s="149" t="s">
        <v>339</v>
      </c>
      <c r="H46" s="256" t="s">
        <v>340</v>
      </c>
      <c r="I46" s="256" t="s">
        <v>341</v>
      </c>
      <c r="J46" s="29"/>
      <c r="K46" s="29"/>
    </row>
    <row r="47" spans="2:11" ht="85.25" customHeight="1" x14ac:dyDescent="0.15">
      <c r="B47" s="653"/>
      <c r="C47" s="656"/>
      <c r="D47" s="656"/>
      <c r="E47" s="656"/>
      <c r="F47" s="657"/>
      <c r="G47" s="149" t="s">
        <v>342</v>
      </c>
      <c r="H47" s="256" t="s">
        <v>343</v>
      </c>
      <c r="I47" s="256" t="s">
        <v>344</v>
      </c>
      <c r="J47" s="29"/>
      <c r="K47" s="29"/>
    </row>
    <row r="48" spans="2:11" ht="85.25" customHeight="1" x14ac:dyDescent="0.15">
      <c r="B48" s="653"/>
      <c r="C48" s="656"/>
      <c r="D48" s="656"/>
      <c r="E48" s="656"/>
      <c r="F48" s="657"/>
      <c r="G48" s="149" t="s">
        <v>345</v>
      </c>
      <c r="H48" s="256">
        <v>2</v>
      </c>
      <c r="I48" s="256">
        <v>7</v>
      </c>
      <c r="J48" s="29"/>
      <c r="K48" s="29"/>
    </row>
    <row r="49" spans="2:11" ht="32.25" customHeight="1" x14ac:dyDescent="0.15">
      <c r="B49" s="118" t="s">
        <v>290</v>
      </c>
      <c r="C49" s="658" t="s">
        <v>346</v>
      </c>
      <c r="D49" s="659"/>
      <c r="E49" s="659"/>
      <c r="F49" s="659"/>
      <c r="G49" s="659"/>
      <c r="H49" s="659"/>
      <c r="I49" s="660"/>
      <c r="J49" s="29"/>
      <c r="K49" s="29"/>
    </row>
    <row r="50" spans="2:11" ht="69" customHeight="1" x14ac:dyDescent="0.15">
      <c r="B50" s="120" t="s">
        <v>291</v>
      </c>
      <c r="C50" s="661" t="s">
        <v>347</v>
      </c>
      <c r="D50" s="662"/>
      <c r="E50" s="662"/>
      <c r="F50" s="662"/>
      <c r="G50" s="662"/>
      <c r="H50" s="662"/>
      <c r="I50" s="663"/>
      <c r="J50" s="29"/>
      <c r="K50" s="29"/>
    </row>
    <row r="51" spans="2:11" ht="22.5" customHeight="1" x14ac:dyDescent="0.15">
      <c r="B51" s="617" t="s">
        <v>293</v>
      </c>
      <c r="C51" s="618"/>
      <c r="D51" s="618"/>
      <c r="E51" s="618"/>
      <c r="F51" s="618"/>
      <c r="G51" s="618"/>
      <c r="H51" s="618"/>
      <c r="I51" s="619"/>
      <c r="J51" s="29"/>
      <c r="K51" s="29"/>
    </row>
    <row r="52" spans="2:11" ht="22.5" customHeight="1" x14ac:dyDescent="0.15">
      <c r="B52" s="510" t="s">
        <v>294</v>
      </c>
      <c r="C52" s="137" t="s">
        <v>295</v>
      </c>
      <c r="D52" s="512" t="s">
        <v>296</v>
      </c>
      <c r="E52" s="512"/>
      <c r="F52" s="512"/>
      <c r="G52" s="512" t="s">
        <v>297</v>
      </c>
      <c r="H52" s="512"/>
      <c r="I52" s="513"/>
      <c r="J52" s="30"/>
      <c r="K52" s="30"/>
    </row>
    <row r="53" spans="2:11" ht="30.75" customHeight="1" x14ac:dyDescent="0.15">
      <c r="B53" s="511"/>
      <c r="C53" s="212"/>
      <c r="D53" s="508"/>
      <c r="E53" s="508"/>
      <c r="F53" s="508"/>
      <c r="G53" s="508"/>
      <c r="H53" s="508"/>
      <c r="I53" s="509"/>
      <c r="J53" s="30"/>
      <c r="K53" s="30"/>
    </row>
    <row r="54" spans="2:11" ht="32.25" customHeight="1" x14ac:dyDescent="0.15">
      <c r="B54" s="121" t="s">
        <v>298</v>
      </c>
      <c r="C54" s="508" t="s">
        <v>348</v>
      </c>
      <c r="D54" s="508"/>
      <c r="E54" s="508"/>
      <c r="F54" s="508"/>
      <c r="G54" s="508"/>
      <c r="H54" s="508"/>
      <c r="I54" s="509"/>
      <c r="J54" s="32"/>
      <c r="K54" s="32"/>
    </row>
    <row r="55" spans="2:11" ht="28.5" customHeight="1" x14ac:dyDescent="0.15">
      <c r="B55" s="122" t="s">
        <v>300</v>
      </c>
      <c r="C55" s="508" t="s">
        <v>348</v>
      </c>
      <c r="D55" s="508"/>
      <c r="E55" s="508"/>
      <c r="F55" s="508"/>
      <c r="G55" s="508"/>
      <c r="H55" s="508"/>
      <c r="I55" s="509"/>
      <c r="J55" s="32"/>
      <c r="K55" s="32"/>
    </row>
    <row r="56" spans="2:11" ht="30" customHeight="1" x14ac:dyDescent="0.15">
      <c r="B56" s="120" t="s">
        <v>301</v>
      </c>
      <c r="C56" s="648" t="s">
        <v>323</v>
      </c>
      <c r="D56" s="649"/>
      <c r="E56" s="649"/>
      <c r="F56" s="649"/>
      <c r="G56" s="648" t="s">
        <v>324</v>
      </c>
      <c r="H56" s="649"/>
      <c r="I56" s="649"/>
      <c r="J56" s="33"/>
      <c r="K56" s="33"/>
    </row>
    <row r="57" spans="2:11" ht="31.5" customHeight="1" thickBot="1" x14ac:dyDescent="0.2">
      <c r="B57" s="116" t="s">
        <v>303</v>
      </c>
      <c r="C57" s="648" t="s">
        <v>325</v>
      </c>
      <c r="D57" s="649"/>
      <c r="E57" s="649"/>
      <c r="F57" s="649"/>
      <c r="G57" s="648" t="s">
        <v>326</v>
      </c>
      <c r="H57" s="649"/>
      <c r="I57" s="649"/>
      <c r="J57" s="34"/>
      <c r="K57" s="34"/>
    </row>
    <row r="58" spans="2:11" ht="12.75" customHeight="1" x14ac:dyDescent="0.15">
      <c r="B58" s="123"/>
      <c r="C58" s="124"/>
      <c r="D58" s="124"/>
      <c r="E58" s="125"/>
      <c r="F58" s="125"/>
      <c r="G58" s="126"/>
      <c r="H58" s="127"/>
      <c r="I58" s="124"/>
      <c r="J58" s="34"/>
      <c r="K58" s="34"/>
    </row>
    <row r="59" spans="2:11" ht="13.25" customHeight="1" x14ac:dyDescent="0.15">
      <c r="B59" s="123"/>
      <c r="C59" s="124"/>
      <c r="D59" s="124"/>
      <c r="E59" s="125"/>
      <c r="F59" s="125"/>
      <c r="G59" s="126"/>
      <c r="H59" s="127"/>
      <c r="I59" s="124"/>
      <c r="J59" s="34"/>
      <c r="K59" s="34"/>
    </row>
    <row r="60" spans="2:11" ht="13.25" customHeight="1" x14ac:dyDescent="0.15">
      <c r="B60" s="123"/>
      <c r="C60" s="124"/>
      <c r="D60" s="124"/>
      <c r="E60" s="125"/>
      <c r="F60" s="125"/>
      <c r="G60" s="126"/>
      <c r="H60" s="127"/>
      <c r="I60" s="124"/>
      <c r="J60" s="34"/>
      <c r="K60" s="34"/>
    </row>
    <row r="61" spans="2:11" ht="13.25" customHeight="1" x14ac:dyDescent="0.15">
      <c r="B61" s="123"/>
      <c r="C61" s="124"/>
      <c r="D61" s="124"/>
      <c r="E61" s="125"/>
      <c r="F61" s="125"/>
      <c r="G61" s="126"/>
      <c r="H61" s="127"/>
      <c r="I61" s="124"/>
      <c r="J61" s="34"/>
      <c r="K61" s="34"/>
    </row>
    <row r="62" spans="2:11" ht="13.25" customHeight="1" x14ac:dyDescent="0.15">
      <c r="B62" s="123"/>
      <c r="C62" s="124"/>
      <c r="D62" s="124"/>
      <c r="E62" s="125"/>
      <c r="F62" s="125"/>
      <c r="G62" s="126"/>
      <c r="H62" s="127"/>
      <c r="I62" s="124"/>
      <c r="J62" s="34"/>
      <c r="K62" s="34"/>
    </row>
    <row r="63" spans="2:11" ht="25.5" customHeight="1" x14ac:dyDescent="0.15">
      <c r="B63" s="123"/>
      <c r="C63" s="124"/>
      <c r="D63" s="124"/>
      <c r="E63" s="125"/>
      <c r="F63" s="125"/>
      <c r="G63" s="126"/>
      <c r="H63" s="127"/>
      <c r="I63" s="124"/>
      <c r="J63" s="34"/>
      <c r="K63" s="34"/>
    </row>
    <row r="64" spans="2:11" ht="13.25" customHeight="1" x14ac:dyDescent="0.15"/>
    <row r="65" ht="13.25" customHeight="1" x14ac:dyDescent="0.15"/>
    <row r="66" ht="13.25" customHeight="1" x14ac:dyDescent="0.15"/>
    <row r="67" ht="13.25" customHeight="1" x14ac:dyDescent="0.15"/>
    <row r="68" ht="13.25" customHeight="1" x14ac:dyDescent="0.15"/>
    <row r="69" ht="13.25" customHeight="1" x14ac:dyDescent="0.15"/>
    <row r="70" ht="13.25" customHeight="1" x14ac:dyDescent="0.15"/>
    <row r="71" ht="13.25" customHeight="1" x14ac:dyDescent="0.15"/>
    <row r="72" ht="13.25" customHeight="1" x14ac:dyDescent="0.15"/>
    <row r="73" ht="13.25" customHeight="1" x14ac:dyDescent="0.15"/>
    <row r="74" ht="13.25" customHeight="1" x14ac:dyDescent="0.15"/>
    <row r="75" ht="13.25" customHeight="1" x14ac:dyDescent="0.15"/>
    <row r="76" ht="13.25" customHeight="1" x14ac:dyDescent="0.15"/>
    <row r="77" ht="13.25" customHeight="1" x14ac:dyDescent="0.15"/>
    <row r="78" ht="13.25" customHeight="1" x14ac:dyDescent="0.15"/>
    <row r="79" ht="13.25" customHeight="1" x14ac:dyDescent="0.15"/>
    <row r="80" ht="13.25" customHeight="1" x14ac:dyDescent="0.15"/>
  </sheetData>
  <sheetProtection algorithmName="SHA-512" hashValue="FgaBzosqxBLeznnHuG6tko/foj2t0IYN9w8SPXkfZizAlI285aTiJqpFa/UN8B7NneJ1cOpWXHCpPRXuo1zT1g==" saltValue="cG9ryvxCiEJupl7MTv53xw==" spinCount="100000" sheet="1" objects="1" scenarios="1"/>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7:F57"/>
    <mergeCell ref="G57:I57"/>
    <mergeCell ref="C49:I49"/>
    <mergeCell ref="C50:I50"/>
    <mergeCell ref="C54:I54"/>
    <mergeCell ref="B51:I51"/>
    <mergeCell ref="B52:B53"/>
    <mergeCell ref="D52:F52"/>
    <mergeCell ref="G52:I52"/>
    <mergeCell ref="D53:F53"/>
    <mergeCell ref="G53:I53"/>
    <mergeCell ref="B45:B48"/>
    <mergeCell ref="C45:F48"/>
    <mergeCell ref="C55:I55"/>
    <mergeCell ref="C56:F56"/>
    <mergeCell ref="G56:I56"/>
  </mergeCells>
  <dataValidations disablePrompts="1"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717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W73"/>
  <sheetViews>
    <sheetView view="pageBreakPreview" topLeftCell="A21" zoomScale="80" zoomScaleNormal="85" zoomScaleSheetLayoutView="80" zoomScalePageLayoutView="85" workbookViewId="0">
      <selection activeCell="G27" sqref="G27:G38"/>
    </sheetView>
  </sheetViews>
  <sheetFormatPr baseColWidth="10" defaultColWidth="10.664062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25" style="83" customWidth="1"/>
    <col min="7" max="7" width="28.33203125" style="114" customWidth="1"/>
    <col min="8" max="9" width="12.5" style="83" customWidth="1"/>
    <col min="10" max="10" width="22.5" style="83" customWidth="1"/>
    <col min="11" max="23" width="10.6640625" style="81"/>
    <col min="24" max="16384" width="10.6640625" style="83"/>
  </cols>
  <sheetData>
    <row r="1" spans="2:13" ht="37.5" customHeight="1" x14ac:dyDescent="0.15">
      <c r="B1" s="597"/>
      <c r="C1" s="650" t="s">
        <v>1</v>
      </c>
      <c r="D1" s="650"/>
      <c r="E1" s="650"/>
      <c r="F1" s="650"/>
      <c r="G1" s="650"/>
      <c r="H1" s="650"/>
      <c r="I1" s="601"/>
      <c r="J1" s="80"/>
      <c r="L1" s="82" t="s">
        <v>67</v>
      </c>
    </row>
    <row r="2" spans="2:13" ht="37.5" customHeight="1" x14ac:dyDescent="0.15">
      <c r="B2" s="598"/>
      <c r="C2" s="604" t="s">
        <v>218</v>
      </c>
      <c r="D2" s="604"/>
      <c r="E2" s="604"/>
      <c r="F2" s="604"/>
      <c r="G2" s="604"/>
      <c r="H2" s="604"/>
      <c r="I2" s="602"/>
      <c r="J2" s="80"/>
      <c r="L2" s="82" t="s">
        <v>68</v>
      </c>
    </row>
    <row r="3" spans="2:13" ht="37.5" customHeight="1" thickBot="1" x14ac:dyDescent="0.2">
      <c r="B3" s="599"/>
      <c r="C3" s="605" t="s">
        <v>219</v>
      </c>
      <c r="D3" s="605"/>
      <c r="E3" s="605"/>
      <c r="F3" s="605" t="s">
        <v>220</v>
      </c>
      <c r="G3" s="605"/>
      <c r="H3" s="605"/>
      <c r="I3" s="603"/>
      <c r="J3" s="80"/>
      <c r="L3" s="82" t="s">
        <v>70</v>
      </c>
    </row>
    <row r="4" spans="2:13" ht="23.25" customHeight="1" x14ac:dyDescent="0.15">
      <c r="B4" s="593" t="s">
        <v>221</v>
      </c>
      <c r="C4" s="594"/>
      <c r="D4" s="594"/>
      <c r="E4" s="594"/>
      <c r="F4" s="594"/>
      <c r="G4" s="594"/>
      <c r="H4" s="594"/>
      <c r="I4" s="595"/>
      <c r="J4" s="84"/>
    </row>
    <row r="5" spans="2:13" ht="24" customHeight="1" x14ac:dyDescent="0.15">
      <c r="B5" s="514" t="s">
        <v>222</v>
      </c>
      <c r="C5" s="515"/>
      <c r="D5" s="515"/>
      <c r="E5" s="515"/>
      <c r="F5" s="515"/>
      <c r="G5" s="515"/>
      <c r="H5" s="515"/>
      <c r="I5" s="516"/>
      <c r="J5" s="85"/>
      <c r="M5" s="86" t="s">
        <v>77</v>
      </c>
    </row>
    <row r="6" spans="2:13" ht="30.75" customHeight="1" x14ac:dyDescent="0.15">
      <c r="B6" s="118" t="s">
        <v>223</v>
      </c>
      <c r="C6" s="130">
        <v>5</v>
      </c>
      <c r="D6" s="596" t="s">
        <v>224</v>
      </c>
      <c r="E6" s="596"/>
      <c r="F6" s="563" t="s">
        <v>349</v>
      </c>
      <c r="G6" s="563"/>
      <c r="H6" s="563"/>
      <c r="I6" s="564"/>
      <c r="J6" s="87"/>
      <c r="L6" s="82" t="s">
        <v>81</v>
      </c>
      <c r="M6" s="86" t="s">
        <v>82</v>
      </c>
    </row>
    <row r="7" spans="2:13" ht="30.75" customHeight="1" x14ac:dyDescent="0.15">
      <c r="B7" s="118" t="s">
        <v>226</v>
      </c>
      <c r="C7" s="130" t="s">
        <v>84</v>
      </c>
      <c r="D7" s="596" t="s">
        <v>227</v>
      </c>
      <c r="E7" s="596"/>
      <c r="F7" s="563" t="s">
        <v>350</v>
      </c>
      <c r="G7" s="563"/>
      <c r="H7" s="131" t="s">
        <v>229</v>
      </c>
      <c r="I7" s="132" t="s">
        <v>84</v>
      </c>
      <c r="J7" s="88"/>
      <c r="L7" s="82" t="s">
        <v>88</v>
      </c>
      <c r="M7" s="86" t="s">
        <v>89</v>
      </c>
    </row>
    <row r="8" spans="2:13" ht="30.75" customHeight="1" x14ac:dyDescent="0.15">
      <c r="B8" s="118" t="s">
        <v>230</v>
      </c>
      <c r="C8" s="563" t="s">
        <v>231</v>
      </c>
      <c r="D8" s="563"/>
      <c r="E8" s="563"/>
      <c r="F8" s="563"/>
      <c r="G8" s="131" t="s">
        <v>232</v>
      </c>
      <c r="H8" s="586">
        <v>7550</v>
      </c>
      <c r="I8" s="587"/>
      <c r="J8" s="89"/>
      <c r="L8" s="82" t="s">
        <v>93</v>
      </c>
      <c r="M8" s="86" t="s">
        <v>44</v>
      </c>
    </row>
    <row r="9" spans="2:13" ht="30.75" customHeight="1" x14ac:dyDescent="0.15">
      <c r="B9" s="118" t="s">
        <v>68</v>
      </c>
      <c r="C9" s="588" t="s">
        <v>81</v>
      </c>
      <c r="D9" s="588"/>
      <c r="E9" s="588"/>
      <c r="F9" s="588"/>
      <c r="G9" s="131" t="s">
        <v>233</v>
      </c>
      <c r="H9" s="589" t="s">
        <v>351</v>
      </c>
      <c r="I9" s="590"/>
      <c r="J9" s="90"/>
      <c r="L9" s="91" t="s">
        <v>97</v>
      </c>
    </row>
    <row r="10" spans="2:13" ht="39" customHeight="1" x14ac:dyDescent="0.15">
      <c r="B10" s="118" t="s">
        <v>235</v>
      </c>
      <c r="C10" s="563" t="s">
        <v>352</v>
      </c>
      <c r="D10" s="563"/>
      <c r="E10" s="563"/>
      <c r="F10" s="563"/>
      <c r="G10" s="563"/>
      <c r="H10" s="563"/>
      <c r="I10" s="564"/>
      <c r="J10" s="92"/>
      <c r="L10" s="91"/>
    </row>
    <row r="11" spans="2:13" ht="30.75" customHeight="1" x14ac:dyDescent="0.15">
      <c r="B11" s="118" t="s">
        <v>237</v>
      </c>
      <c r="C11" s="565" t="s">
        <v>353</v>
      </c>
      <c r="D11" s="565"/>
      <c r="E11" s="565"/>
      <c r="F11" s="565"/>
      <c r="G11" s="565"/>
      <c r="H11" s="565"/>
      <c r="I11" s="591"/>
      <c r="J11" s="88"/>
      <c r="L11" s="91"/>
      <c r="M11" s="86" t="s">
        <v>102</v>
      </c>
    </row>
    <row r="12" spans="2:13" ht="30.75" customHeight="1" x14ac:dyDescent="0.15">
      <c r="B12" s="118" t="s">
        <v>239</v>
      </c>
      <c r="C12" s="584" t="s">
        <v>354</v>
      </c>
      <c r="D12" s="584"/>
      <c r="E12" s="584"/>
      <c r="F12" s="584"/>
      <c r="G12" s="131" t="s">
        <v>241</v>
      </c>
      <c r="H12" s="575" t="s">
        <v>106</v>
      </c>
      <c r="I12" s="576"/>
      <c r="J12" s="88"/>
      <c r="L12" s="91" t="s">
        <v>107</v>
      </c>
      <c r="M12" s="86" t="s">
        <v>84</v>
      </c>
    </row>
    <row r="13" spans="2:13" ht="30.75" customHeight="1" x14ac:dyDescent="0.15">
      <c r="B13" s="118" t="s">
        <v>242</v>
      </c>
      <c r="C13" s="592" t="s">
        <v>243</v>
      </c>
      <c r="D13" s="592"/>
      <c r="E13" s="592"/>
      <c r="F13" s="592"/>
      <c r="G13" s="131" t="s">
        <v>244</v>
      </c>
      <c r="H13" s="565" t="s">
        <v>77</v>
      </c>
      <c r="I13" s="591"/>
      <c r="J13" s="88"/>
      <c r="L13" s="91" t="s">
        <v>111</v>
      </c>
    </row>
    <row r="14" spans="2:13" ht="30" customHeight="1" x14ac:dyDescent="0.15">
      <c r="B14" s="118" t="s">
        <v>245</v>
      </c>
      <c r="C14" s="757" t="s">
        <v>355</v>
      </c>
      <c r="D14" s="758"/>
      <c r="E14" s="758"/>
      <c r="F14" s="758"/>
      <c r="G14" s="758"/>
      <c r="H14" s="758"/>
      <c r="I14" s="759"/>
      <c r="J14" s="92"/>
      <c r="L14" s="91" t="s">
        <v>114</v>
      </c>
      <c r="M14" s="86"/>
    </row>
    <row r="15" spans="2:13" ht="30.75" customHeight="1" x14ac:dyDescent="0.15">
      <c r="B15" s="118" t="s">
        <v>247</v>
      </c>
      <c r="C15" s="584" t="s">
        <v>248</v>
      </c>
      <c r="D15" s="584"/>
      <c r="E15" s="584"/>
      <c r="F15" s="584"/>
      <c r="G15" s="584"/>
      <c r="H15" s="584"/>
      <c r="I15" s="585"/>
      <c r="J15" s="93"/>
      <c r="L15" s="91" t="s">
        <v>118</v>
      </c>
      <c r="M15" s="86"/>
    </row>
    <row r="16" spans="2:13" ht="20.25" customHeight="1" x14ac:dyDescent="0.15">
      <c r="B16" s="118" t="s">
        <v>249</v>
      </c>
      <c r="C16" s="563" t="s">
        <v>356</v>
      </c>
      <c r="D16" s="563"/>
      <c r="E16" s="563"/>
      <c r="F16" s="563"/>
      <c r="G16" s="563"/>
      <c r="H16" s="563"/>
      <c r="I16" s="564"/>
      <c r="J16" s="94"/>
      <c r="L16" s="91"/>
      <c r="M16" s="86"/>
    </row>
    <row r="17" spans="2:13" ht="30.75" customHeight="1" x14ac:dyDescent="0.15">
      <c r="B17" s="118" t="s">
        <v>251</v>
      </c>
      <c r="C17" s="565" t="s">
        <v>43</v>
      </c>
      <c r="D17" s="566"/>
      <c r="E17" s="566"/>
      <c r="F17" s="566"/>
      <c r="G17" s="566"/>
      <c r="H17" s="566"/>
      <c r="I17" s="567"/>
      <c r="J17" s="95"/>
      <c r="L17" s="91" t="s">
        <v>106</v>
      </c>
      <c r="M17" s="86"/>
    </row>
    <row r="18" spans="2:13" ht="18" customHeight="1" x14ac:dyDescent="0.15">
      <c r="B18" s="568" t="s">
        <v>252</v>
      </c>
      <c r="C18" s="569" t="s">
        <v>253</v>
      </c>
      <c r="D18" s="569"/>
      <c r="E18" s="569"/>
      <c r="F18" s="570" t="s">
        <v>254</v>
      </c>
      <c r="G18" s="570"/>
      <c r="H18" s="570"/>
      <c r="I18" s="571"/>
      <c r="J18" s="96"/>
      <c r="L18" s="91" t="s">
        <v>128</v>
      </c>
      <c r="M18" s="86"/>
    </row>
    <row r="19" spans="2:13" ht="39.75" customHeight="1" x14ac:dyDescent="0.15">
      <c r="B19" s="568"/>
      <c r="C19" s="563" t="s">
        <v>357</v>
      </c>
      <c r="D19" s="563"/>
      <c r="E19" s="563"/>
      <c r="F19" s="563" t="s">
        <v>358</v>
      </c>
      <c r="G19" s="563"/>
      <c r="H19" s="563"/>
      <c r="I19" s="564"/>
      <c r="J19" s="94"/>
      <c r="L19" s="91" t="s">
        <v>132</v>
      </c>
      <c r="M19" s="86"/>
    </row>
    <row r="20" spans="2:13" ht="39.75" customHeight="1" x14ac:dyDescent="0.15">
      <c r="B20" s="118" t="s">
        <v>257</v>
      </c>
      <c r="C20" s="572" t="s">
        <v>359</v>
      </c>
      <c r="D20" s="573"/>
      <c r="E20" s="574"/>
      <c r="F20" s="575" t="s">
        <v>359</v>
      </c>
      <c r="G20" s="575"/>
      <c r="H20" s="575"/>
      <c r="I20" s="576"/>
      <c r="J20" s="88"/>
      <c r="L20" s="91"/>
      <c r="M20" s="86"/>
    </row>
    <row r="21" spans="2:13" ht="361.25" customHeight="1" x14ac:dyDescent="0.15">
      <c r="B21" s="118" t="s">
        <v>258</v>
      </c>
      <c r="C21" s="751" t="s">
        <v>360</v>
      </c>
      <c r="D21" s="752"/>
      <c r="E21" s="753"/>
      <c r="F21" s="754" t="s">
        <v>361</v>
      </c>
      <c r="G21" s="755"/>
      <c r="H21" s="755"/>
      <c r="I21" s="756"/>
      <c r="J21" s="93"/>
      <c r="L21" s="97"/>
      <c r="M21" s="86"/>
    </row>
    <row r="22" spans="2:13" ht="23.25" customHeight="1" x14ac:dyDescent="0.15">
      <c r="B22" s="118" t="s">
        <v>261</v>
      </c>
      <c r="C22" s="632">
        <v>44927</v>
      </c>
      <c r="D22" s="642"/>
      <c r="E22" s="643"/>
      <c r="F22" s="131" t="s">
        <v>262</v>
      </c>
      <c r="G22" s="266">
        <v>0.3</v>
      </c>
      <c r="H22" s="131" t="s">
        <v>263</v>
      </c>
      <c r="I22" s="267">
        <v>0.7</v>
      </c>
      <c r="J22" s="98"/>
      <c r="L22" s="97"/>
    </row>
    <row r="23" spans="2:13" ht="27" customHeight="1" x14ac:dyDescent="0.15">
      <c r="B23" s="118" t="s">
        <v>264</v>
      </c>
      <c r="C23" s="632">
        <v>45291</v>
      </c>
      <c r="D23" s="521"/>
      <c r="E23" s="633"/>
      <c r="F23" s="131" t="s">
        <v>265</v>
      </c>
      <c r="G23" s="520">
        <v>0.2</v>
      </c>
      <c r="H23" s="521"/>
      <c r="I23" s="522"/>
      <c r="J23" s="99"/>
      <c r="L23" s="97"/>
    </row>
    <row r="24" spans="2:13" ht="30.75" customHeight="1" x14ac:dyDescent="0.15">
      <c r="B24" s="206" t="s">
        <v>266</v>
      </c>
      <c r="C24" s="740" t="s">
        <v>267</v>
      </c>
      <c r="D24" s="741"/>
      <c r="E24" s="742"/>
      <c r="F24" s="207" t="s">
        <v>268</v>
      </c>
      <c r="G24" s="520" t="s">
        <v>269</v>
      </c>
      <c r="H24" s="521"/>
      <c r="I24" s="522"/>
      <c r="J24" s="96"/>
      <c r="L24" s="97"/>
    </row>
    <row r="25" spans="2:13" ht="22.5" customHeight="1" x14ac:dyDescent="0.15">
      <c r="B25" s="514" t="s">
        <v>270</v>
      </c>
      <c r="C25" s="515"/>
      <c r="D25" s="515"/>
      <c r="E25" s="515"/>
      <c r="F25" s="515"/>
      <c r="G25" s="515"/>
      <c r="H25" s="515"/>
      <c r="I25" s="516"/>
      <c r="J25" s="85"/>
      <c r="L25" s="97"/>
    </row>
    <row r="26" spans="2:13" ht="43.5" customHeight="1" x14ac:dyDescent="0.15">
      <c r="B26" s="100" t="s">
        <v>148</v>
      </c>
      <c r="C26" s="134" t="s">
        <v>271</v>
      </c>
      <c r="D26" s="134" t="s">
        <v>272</v>
      </c>
      <c r="E26" s="135" t="s">
        <v>273</v>
      </c>
      <c r="F26" s="134" t="s">
        <v>274</v>
      </c>
      <c r="G26" s="134" t="s">
        <v>275</v>
      </c>
      <c r="H26" s="135" t="s">
        <v>276</v>
      </c>
      <c r="I26" s="136" t="s">
        <v>277</v>
      </c>
      <c r="J26" s="94"/>
      <c r="L26" s="97"/>
    </row>
    <row r="27" spans="2:13" ht="15.5" customHeight="1" x14ac:dyDescent="0.15">
      <c r="B27" s="100" t="s">
        <v>278</v>
      </c>
      <c r="C27" s="209">
        <f>0.0833333333333333*$G$23</f>
        <v>1.6666666666666659E-2</v>
      </c>
      <c r="D27" s="209">
        <f>C27</f>
        <v>1.6666666666666659E-2</v>
      </c>
      <c r="E27" s="128">
        <f>D27/C27</f>
        <v>1</v>
      </c>
      <c r="F27" s="623">
        <f>SUM(C27:C38)</f>
        <v>0.19999999999999993</v>
      </c>
      <c r="G27" s="891">
        <f>SUM(D27:D38)</f>
        <v>4.9999999999999975E-2</v>
      </c>
      <c r="H27" s="217">
        <f>+(D27*100%)/$G$23</f>
        <v>8.3333333333333287E-2</v>
      </c>
      <c r="I27" s="626">
        <f>G27+I22</f>
        <v>0.74999999999999989</v>
      </c>
      <c r="J27" s="94"/>
      <c r="L27" s="97"/>
    </row>
    <row r="28" spans="2:13" ht="15.5" customHeight="1" x14ac:dyDescent="0.15">
      <c r="B28" s="100" t="s">
        <v>158</v>
      </c>
      <c r="C28" s="209">
        <f t="shared" ref="C28:C38" si="0">0.0833333333333333*$G$23</f>
        <v>1.6666666666666659E-2</v>
      </c>
      <c r="D28" s="209">
        <f>C28</f>
        <v>1.6666666666666659E-2</v>
      </c>
      <c r="E28" s="128">
        <f>D28/C28</f>
        <v>1</v>
      </c>
      <c r="F28" s="624"/>
      <c r="G28" s="892"/>
      <c r="H28" s="217">
        <f>+IF(D28="","",((D28*100%)/$G$23)+H27)</f>
        <v>0.16666666666666657</v>
      </c>
      <c r="I28" s="627"/>
      <c r="J28" s="94"/>
      <c r="L28" s="97"/>
    </row>
    <row r="29" spans="2:13" ht="15.5" customHeight="1" x14ac:dyDescent="0.15">
      <c r="B29" s="100" t="s">
        <v>159</v>
      </c>
      <c r="C29" s="209">
        <f t="shared" si="0"/>
        <v>1.6666666666666659E-2</v>
      </c>
      <c r="D29" s="209">
        <f>C29</f>
        <v>1.6666666666666659E-2</v>
      </c>
      <c r="E29" s="128">
        <f>D29/C29</f>
        <v>1</v>
      </c>
      <c r="F29" s="624"/>
      <c r="G29" s="892"/>
      <c r="H29" s="217">
        <f>+IF(D29="","",((D29*100%)/$G$23)+H28)</f>
        <v>0.24999999999999986</v>
      </c>
      <c r="I29" s="627"/>
      <c r="J29" s="94"/>
      <c r="L29" s="97"/>
    </row>
    <row r="30" spans="2:13" ht="15.5" customHeight="1" x14ac:dyDescent="0.15">
      <c r="B30" s="100" t="s">
        <v>160</v>
      </c>
      <c r="C30" s="209">
        <f t="shared" si="0"/>
        <v>1.6666666666666659E-2</v>
      </c>
      <c r="D30" s="209"/>
      <c r="E30" s="128">
        <f t="shared" ref="E30:E31" si="1">D30/C30</f>
        <v>0</v>
      </c>
      <c r="F30" s="624"/>
      <c r="G30" s="892"/>
      <c r="H30" s="217" t="str">
        <f t="shared" ref="H30:H38" si="2">+IF(D30="","",((D30*100%)/$G$23)+H29)</f>
        <v/>
      </c>
      <c r="I30" s="627"/>
      <c r="J30" s="94"/>
      <c r="L30" s="97"/>
    </row>
    <row r="31" spans="2:13" ht="15.5" customHeight="1" x14ac:dyDescent="0.15">
      <c r="B31" s="100" t="s">
        <v>161</v>
      </c>
      <c r="C31" s="209">
        <f t="shared" si="0"/>
        <v>1.6666666666666659E-2</v>
      </c>
      <c r="D31" s="209"/>
      <c r="E31" s="128">
        <f t="shared" si="1"/>
        <v>0</v>
      </c>
      <c r="F31" s="624"/>
      <c r="G31" s="892"/>
      <c r="H31" s="217" t="str">
        <f t="shared" si="2"/>
        <v/>
      </c>
      <c r="I31" s="627"/>
      <c r="J31" s="94"/>
      <c r="L31" s="97"/>
    </row>
    <row r="32" spans="2:13" ht="15.5" customHeight="1" x14ac:dyDescent="0.15">
      <c r="B32" s="100" t="s">
        <v>162</v>
      </c>
      <c r="C32" s="209">
        <f t="shared" si="0"/>
        <v>1.6666666666666659E-2</v>
      </c>
      <c r="D32" s="209"/>
      <c r="E32" s="128">
        <f>D32/C32</f>
        <v>0</v>
      </c>
      <c r="F32" s="624"/>
      <c r="G32" s="892"/>
      <c r="H32" s="217" t="str">
        <f t="shared" si="2"/>
        <v/>
      </c>
      <c r="I32" s="627"/>
      <c r="J32" s="94"/>
      <c r="L32" s="97"/>
    </row>
    <row r="33" spans="2:10" ht="19.5" customHeight="1" x14ac:dyDescent="0.15">
      <c r="B33" s="100" t="s">
        <v>163</v>
      </c>
      <c r="C33" s="209">
        <f t="shared" si="0"/>
        <v>1.6666666666666659E-2</v>
      </c>
      <c r="D33" s="209"/>
      <c r="E33" s="128">
        <f t="shared" ref="E33:E38" si="3">D33/C33</f>
        <v>0</v>
      </c>
      <c r="F33" s="624"/>
      <c r="G33" s="892"/>
      <c r="H33" s="217" t="str">
        <f t="shared" si="2"/>
        <v/>
      </c>
      <c r="I33" s="627"/>
      <c r="J33" s="102"/>
    </row>
    <row r="34" spans="2:10" ht="19.5" customHeight="1" x14ac:dyDescent="0.15">
      <c r="B34" s="100" t="s">
        <v>164</v>
      </c>
      <c r="C34" s="209">
        <f t="shared" si="0"/>
        <v>1.6666666666666659E-2</v>
      </c>
      <c r="D34" s="209"/>
      <c r="E34" s="128">
        <f t="shared" si="3"/>
        <v>0</v>
      </c>
      <c r="F34" s="624"/>
      <c r="G34" s="892"/>
      <c r="H34" s="217" t="str">
        <f t="shared" si="2"/>
        <v/>
      </c>
      <c r="I34" s="627"/>
      <c r="J34" s="102"/>
    </row>
    <row r="35" spans="2:10" ht="19.5" customHeight="1" x14ac:dyDescent="0.15">
      <c r="B35" s="100" t="s">
        <v>165</v>
      </c>
      <c r="C35" s="209">
        <f t="shared" si="0"/>
        <v>1.6666666666666659E-2</v>
      </c>
      <c r="D35" s="209"/>
      <c r="E35" s="128">
        <f t="shared" si="3"/>
        <v>0</v>
      </c>
      <c r="F35" s="624"/>
      <c r="G35" s="892"/>
      <c r="H35" s="217" t="str">
        <f t="shared" si="2"/>
        <v/>
      </c>
      <c r="I35" s="627"/>
      <c r="J35" s="102"/>
    </row>
    <row r="36" spans="2:10" ht="19.5" customHeight="1" x14ac:dyDescent="0.15">
      <c r="B36" s="100" t="s">
        <v>166</v>
      </c>
      <c r="C36" s="209">
        <f t="shared" si="0"/>
        <v>1.6666666666666659E-2</v>
      </c>
      <c r="D36" s="209"/>
      <c r="E36" s="128">
        <f t="shared" si="3"/>
        <v>0</v>
      </c>
      <c r="F36" s="624"/>
      <c r="G36" s="892"/>
      <c r="H36" s="217" t="str">
        <f t="shared" si="2"/>
        <v/>
      </c>
      <c r="I36" s="627"/>
      <c r="J36" s="102"/>
    </row>
    <row r="37" spans="2:10" ht="19.5" customHeight="1" x14ac:dyDescent="0.15">
      <c r="B37" s="100" t="s">
        <v>167</v>
      </c>
      <c r="C37" s="209">
        <f t="shared" si="0"/>
        <v>1.6666666666666659E-2</v>
      </c>
      <c r="D37" s="209"/>
      <c r="E37" s="128">
        <f t="shared" si="3"/>
        <v>0</v>
      </c>
      <c r="F37" s="624"/>
      <c r="G37" s="892"/>
      <c r="H37" s="217" t="str">
        <f t="shared" si="2"/>
        <v/>
      </c>
      <c r="I37" s="627"/>
      <c r="J37" s="102"/>
    </row>
    <row r="38" spans="2:10" ht="19.5" customHeight="1" x14ac:dyDescent="0.15">
      <c r="B38" s="100" t="s">
        <v>168</v>
      </c>
      <c r="C38" s="209">
        <f t="shared" si="0"/>
        <v>1.6666666666666659E-2</v>
      </c>
      <c r="D38" s="209"/>
      <c r="E38" s="128">
        <f t="shared" si="3"/>
        <v>0</v>
      </c>
      <c r="F38" s="625"/>
      <c r="G38" s="893"/>
      <c r="H38" s="217" t="str">
        <f t="shared" si="2"/>
        <v/>
      </c>
      <c r="I38" s="628"/>
      <c r="J38" s="102"/>
    </row>
    <row r="39" spans="2:10" ht="78.75" customHeight="1" x14ac:dyDescent="0.15">
      <c r="B39" s="119" t="s">
        <v>279</v>
      </c>
      <c r="C39" s="743"/>
      <c r="D39" s="744"/>
      <c r="E39" s="744"/>
      <c r="F39" s="744"/>
      <c r="G39" s="744"/>
      <c r="H39" s="744"/>
      <c r="I39" s="745"/>
      <c r="J39" s="103"/>
    </row>
    <row r="40" spans="2:10" ht="47.75" customHeight="1" x14ac:dyDescent="0.15">
      <c r="B40" s="532"/>
      <c r="C40" s="533"/>
      <c r="D40" s="533"/>
      <c r="E40" s="533"/>
      <c r="F40" s="533"/>
      <c r="G40" s="533"/>
      <c r="H40" s="533"/>
      <c r="I40" s="534"/>
      <c r="J40" s="85"/>
    </row>
    <row r="41" spans="2:10" ht="47.75" customHeight="1" x14ac:dyDescent="0.15">
      <c r="B41" s="535"/>
      <c r="C41" s="536"/>
      <c r="D41" s="536"/>
      <c r="E41" s="536"/>
      <c r="F41" s="536"/>
      <c r="G41" s="536"/>
      <c r="H41" s="536"/>
      <c r="I41" s="537"/>
      <c r="J41" s="103"/>
    </row>
    <row r="42" spans="2:10" ht="47.75" customHeight="1" x14ac:dyDescent="0.15">
      <c r="B42" s="535"/>
      <c r="C42" s="536"/>
      <c r="D42" s="536"/>
      <c r="E42" s="536"/>
      <c r="F42" s="536"/>
      <c r="G42" s="536"/>
      <c r="H42" s="536"/>
      <c r="I42" s="537"/>
      <c r="J42" s="103"/>
    </row>
    <row r="43" spans="2:10" ht="47.75" customHeight="1" x14ac:dyDescent="0.15">
      <c r="B43" s="535"/>
      <c r="C43" s="536"/>
      <c r="D43" s="536"/>
      <c r="E43" s="536"/>
      <c r="F43" s="536"/>
      <c r="G43" s="536"/>
      <c r="H43" s="536"/>
      <c r="I43" s="537"/>
      <c r="J43" s="103"/>
    </row>
    <row r="44" spans="2:10" ht="47.75" customHeight="1" x14ac:dyDescent="0.15">
      <c r="B44" s="538"/>
      <c r="C44" s="539"/>
      <c r="D44" s="539"/>
      <c r="E44" s="539"/>
      <c r="F44" s="539"/>
      <c r="G44" s="539"/>
      <c r="H44" s="539"/>
      <c r="I44" s="540"/>
      <c r="J44" s="84"/>
    </row>
    <row r="45" spans="2:10" ht="47.75" customHeight="1" x14ac:dyDescent="0.15">
      <c r="B45" s="143"/>
      <c r="C45" s="152"/>
      <c r="D45" s="144"/>
      <c r="E45" s="144"/>
      <c r="F45" s="144"/>
      <c r="G45" s="144"/>
      <c r="H45" s="144"/>
      <c r="I45" s="144"/>
      <c r="J45" s="84"/>
    </row>
    <row r="46" spans="2:10" ht="52.5" customHeight="1" x14ac:dyDescent="0.15">
      <c r="B46" s="749" t="s">
        <v>280</v>
      </c>
      <c r="C46" s="723" t="s">
        <v>362</v>
      </c>
      <c r="D46" s="724"/>
      <c r="E46" s="724"/>
      <c r="F46" s="725"/>
      <c r="G46" s="145"/>
      <c r="H46" s="140" t="s">
        <v>148</v>
      </c>
      <c r="I46" s="141" t="s">
        <v>282</v>
      </c>
      <c r="J46" s="104"/>
    </row>
    <row r="47" spans="2:10" ht="52.5" customHeight="1" x14ac:dyDescent="0.15">
      <c r="B47" s="750"/>
      <c r="C47" s="726"/>
      <c r="D47" s="727"/>
      <c r="E47" s="727"/>
      <c r="F47" s="728"/>
      <c r="G47" s="260" t="s">
        <v>363</v>
      </c>
      <c r="H47" s="273">
        <v>25</v>
      </c>
      <c r="I47" s="273">
        <v>71</v>
      </c>
      <c r="J47" s="104"/>
    </row>
    <row r="48" spans="2:10" ht="52.5" customHeight="1" x14ac:dyDescent="0.15">
      <c r="B48" s="750"/>
      <c r="C48" s="726"/>
      <c r="D48" s="727"/>
      <c r="E48" s="727"/>
      <c r="F48" s="728"/>
      <c r="G48" s="260" t="s">
        <v>364</v>
      </c>
      <c r="H48" s="274">
        <v>1</v>
      </c>
      <c r="I48" s="274">
        <v>5</v>
      </c>
      <c r="J48" s="104"/>
    </row>
    <row r="49" spans="2:23" ht="52.5" customHeight="1" x14ac:dyDescent="0.15">
      <c r="B49" s="750"/>
      <c r="C49" s="726"/>
      <c r="D49" s="727"/>
      <c r="E49" s="727"/>
      <c r="F49" s="728"/>
      <c r="G49" s="260" t="s">
        <v>365</v>
      </c>
      <c r="H49" s="275">
        <v>117</v>
      </c>
      <c r="I49" s="275">
        <v>284</v>
      </c>
      <c r="J49" s="104"/>
    </row>
    <row r="50" spans="2:23" ht="52.5" customHeight="1" x14ac:dyDescent="0.15">
      <c r="B50" s="750"/>
      <c r="C50" s="726"/>
      <c r="D50" s="727"/>
      <c r="E50" s="727"/>
      <c r="F50" s="728"/>
      <c r="G50" s="260" t="s">
        <v>366</v>
      </c>
      <c r="H50" s="274">
        <v>1</v>
      </c>
      <c r="I50" s="274">
        <v>3</v>
      </c>
      <c r="J50" s="81"/>
      <c r="W50" s="83"/>
    </row>
    <row r="51" spans="2:23" ht="52.5" customHeight="1" x14ac:dyDescent="0.15">
      <c r="B51" s="750"/>
      <c r="C51" s="726"/>
      <c r="D51" s="727"/>
      <c r="E51" s="727"/>
      <c r="F51" s="728"/>
      <c r="G51" s="260" t="s">
        <v>367</v>
      </c>
      <c r="H51" s="274">
        <v>82</v>
      </c>
      <c r="I51" s="274">
        <v>195</v>
      </c>
      <c r="J51" s="104"/>
    </row>
    <row r="52" spans="2:23" ht="60.75" customHeight="1" x14ac:dyDescent="0.15">
      <c r="B52" s="750"/>
      <c r="C52" s="731" t="s">
        <v>368</v>
      </c>
      <c r="D52" s="732"/>
      <c r="E52" s="732"/>
      <c r="F52" s="733"/>
      <c r="G52" s="302" t="s">
        <v>369</v>
      </c>
      <c r="H52" s="303" t="s">
        <v>370</v>
      </c>
      <c r="I52" s="303" t="s">
        <v>371</v>
      </c>
      <c r="J52" s="104"/>
    </row>
    <row r="53" spans="2:23" ht="60.75" customHeight="1" x14ac:dyDescent="0.15">
      <c r="B53" s="750"/>
      <c r="C53" s="734"/>
      <c r="D53" s="735"/>
      <c r="E53" s="735"/>
      <c r="F53" s="736"/>
      <c r="G53" s="301" t="s">
        <v>372</v>
      </c>
      <c r="H53" s="303" t="s">
        <v>373</v>
      </c>
      <c r="I53" s="303" t="s">
        <v>374</v>
      </c>
      <c r="J53" s="293"/>
    </row>
    <row r="54" spans="2:23" ht="60.75" customHeight="1" x14ac:dyDescent="0.15">
      <c r="B54" s="750"/>
      <c r="C54" s="734"/>
      <c r="D54" s="735"/>
      <c r="E54" s="735"/>
      <c r="F54" s="736"/>
      <c r="G54" s="301" t="s">
        <v>375</v>
      </c>
      <c r="H54" s="303" t="s">
        <v>376</v>
      </c>
      <c r="I54" s="303" t="s">
        <v>377</v>
      </c>
      <c r="J54" s="104"/>
    </row>
    <row r="55" spans="2:23" ht="60.75" customHeight="1" x14ac:dyDescent="0.15">
      <c r="B55" s="750"/>
      <c r="C55" s="737"/>
      <c r="D55" s="738"/>
      <c r="E55" s="738"/>
      <c r="F55" s="739"/>
      <c r="G55" s="301" t="s">
        <v>378</v>
      </c>
      <c r="H55" s="303" t="s">
        <v>379</v>
      </c>
      <c r="I55" s="303" t="s">
        <v>379</v>
      </c>
      <c r="J55" s="104"/>
    </row>
    <row r="56" spans="2:23" ht="81.5" customHeight="1" x14ac:dyDescent="0.15">
      <c r="B56" s="750"/>
      <c r="C56" s="714" t="s">
        <v>380</v>
      </c>
      <c r="D56" s="715"/>
      <c r="E56" s="715"/>
      <c r="F56" s="716"/>
      <c r="G56" s="260" t="s">
        <v>381</v>
      </c>
      <c r="H56" s="149">
        <v>6</v>
      </c>
      <c r="I56" s="149">
        <f>3+9+H56</f>
        <v>18</v>
      </c>
      <c r="J56" s="104"/>
    </row>
    <row r="57" spans="2:23" ht="81.5" customHeight="1" x14ac:dyDescent="0.15">
      <c r="B57" s="750"/>
      <c r="C57" s="717"/>
      <c r="D57" s="718"/>
      <c r="E57" s="718"/>
      <c r="F57" s="719"/>
      <c r="G57" s="260" t="s">
        <v>382</v>
      </c>
      <c r="H57" s="149">
        <v>0</v>
      </c>
      <c r="I57" s="149">
        <v>0</v>
      </c>
      <c r="J57" s="104"/>
    </row>
    <row r="58" spans="2:23" ht="81.5" customHeight="1" x14ac:dyDescent="0.15">
      <c r="B58" s="750"/>
      <c r="C58" s="720"/>
      <c r="D58" s="721"/>
      <c r="E58" s="721"/>
      <c r="F58" s="722"/>
      <c r="G58" s="260" t="s">
        <v>383</v>
      </c>
      <c r="H58" s="149">
        <v>4</v>
      </c>
      <c r="I58" s="149">
        <f>4+3+H58</f>
        <v>11</v>
      </c>
      <c r="J58" s="104"/>
    </row>
    <row r="59" spans="2:23" ht="65" customHeight="1" x14ac:dyDescent="0.15">
      <c r="B59" s="142" t="s">
        <v>290</v>
      </c>
      <c r="C59" s="746" t="s">
        <v>384</v>
      </c>
      <c r="D59" s="747"/>
      <c r="E59" s="747"/>
      <c r="F59" s="747"/>
      <c r="G59" s="747"/>
      <c r="H59" s="747"/>
      <c r="I59" s="748"/>
      <c r="J59" s="104"/>
    </row>
    <row r="60" spans="2:23" ht="86" customHeight="1" x14ac:dyDescent="0.15">
      <c r="B60" s="120" t="s">
        <v>291</v>
      </c>
      <c r="C60" s="746" t="s">
        <v>385</v>
      </c>
      <c r="D60" s="747"/>
      <c r="E60" s="747"/>
      <c r="F60" s="747"/>
      <c r="G60" s="747"/>
      <c r="H60" s="747"/>
      <c r="I60" s="748"/>
      <c r="J60" s="104"/>
    </row>
    <row r="61" spans="2:23" ht="22.5" customHeight="1" x14ac:dyDescent="0.15">
      <c r="B61" s="514" t="s">
        <v>293</v>
      </c>
      <c r="C61" s="515"/>
      <c r="D61" s="515"/>
      <c r="E61" s="515"/>
      <c r="F61" s="515"/>
      <c r="G61" s="515"/>
      <c r="H61" s="515"/>
      <c r="I61" s="516"/>
      <c r="J61" s="104"/>
    </row>
    <row r="62" spans="2:23" ht="22.5" customHeight="1" x14ac:dyDescent="0.15">
      <c r="B62" s="510" t="s">
        <v>294</v>
      </c>
      <c r="C62" s="137" t="s">
        <v>295</v>
      </c>
      <c r="D62" s="512" t="s">
        <v>296</v>
      </c>
      <c r="E62" s="512"/>
      <c r="F62" s="512"/>
      <c r="G62" s="512" t="s">
        <v>297</v>
      </c>
      <c r="H62" s="512"/>
      <c r="I62" s="513"/>
      <c r="J62" s="105"/>
    </row>
    <row r="63" spans="2:23" ht="30.75" customHeight="1" x14ac:dyDescent="0.15">
      <c r="B63" s="511"/>
      <c r="C63" s="138"/>
      <c r="D63" s="508"/>
      <c r="E63" s="508"/>
      <c r="F63" s="508"/>
      <c r="G63" s="508"/>
      <c r="H63" s="508"/>
      <c r="I63" s="509"/>
      <c r="J63" s="105"/>
    </row>
    <row r="64" spans="2:23" ht="32.25" customHeight="1" x14ac:dyDescent="0.15">
      <c r="B64" s="121" t="s">
        <v>298</v>
      </c>
      <c r="C64" s="729" t="s">
        <v>386</v>
      </c>
      <c r="D64" s="729"/>
      <c r="E64" s="729"/>
      <c r="F64" s="729"/>
      <c r="G64" s="729"/>
      <c r="H64" s="729"/>
      <c r="I64" s="730"/>
      <c r="J64" s="106"/>
    </row>
    <row r="65" spans="2:10" ht="28.5" customHeight="1" x14ac:dyDescent="0.15">
      <c r="B65" s="122" t="s">
        <v>300</v>
      </c>
      <c r="C65" s="729" t="s">
        <v>386</v>
      </c>
      <c r="D65" s="729"/>
      <c r="E65" s="729"/>
      <c r="F65" s="729"/>
      <c r="G65" s="729"/>
      <c r="H65" s="729"/>
      <c r="I65" s="730"/>
      <c r="J65" s="106"/>
    </row>
    <row r="66" spans="2:10" ht="30" customHeight="1" x14ac:dyDescent="0.15">
      <c r="B66" s="120" t="s">
        <v>301</v>
      </c>
      <c r="C66" s="729" t="s">
        <v>387</v>
      </c>
      <c r="D66" s="729"/>
      <c r="E66" s="729"/>
      <c r="F66" s="729"/>
      <c r="G66" s="729"/>
      <c r="H66" s="729"/>
      <c r="I66" s="730"/>
      <c r="J66" s="107"/>
    </row>
    <row r="67" spans="2:10" ht="31.5" customHeight="1" thickBot="1" x14ac:dyDescent="0.2">
      <c r="B67" s="116" t="s">
        <v>303</v>
      </c>
      <c r="C67" s="729" t="s">
        <v>388</v>
      </c>
      <c r="D67" s="729"/>
      <c r="E67" s="729"/>
      <c r="F67" s="729"/>
      <c r="G67" s="729"/>
      <c r="H67" s="729"/>
      <c r="I67" s="730"/>
      <c r="J67" s="108"/>
    </row>
    <row r="68" spans="2:10" x14ac:dyDescent="0.15">
      <c r="B68" s="109"/>
      <c r="C68" s="110"/>
      <c r="D68" s="110"/>
      <c r="E68" s="111"/>
      <c r="F68" s="111"/>
      <c r="G68" s="117"/>
      <c r="H68" s="113"/>
      <c r="I68" s="110"/>
      <c r="J68" s="108"/>
    </row>
    <row r="69" spans="2:10" x14ac:dyDescent="0.15">
      <c r="B69" s="109"/>
      <c r="C69" s="110"/>
      <c r="D69" s="110"/>
      <c r="E69" s="111"/>
      <c r="F69" s="111"/>
      <c r="G69" s="117"/>
      <c r="H69" s="113"/>
      <c r="I69" s="110"/>
      <c r="J69" s="108"/>
    </row>
    <row r="70" spans="2:10" x14ac:dyDescent="0.15">
      <c r="B70" s="109"/>
      <c r="C70" s="110"/>
      <c r="D70" s="110"/>
      <c r="E70" s="111"/>
      <c r="F70" s="111"/>
      <c r="G70" s="117"/>
      <c r="H70" s="113"/>
      <c r="I70" s="110"/>
      <c r="J70" s="108"/>
    </row>
    <row r="71" spans="2:10" x14ac:dyDescent="0.15">
      <c r="B71" s="109"/>
      <c r="C71" s="110"/>
      <c r="D71" s="110"/>
      <c r="E71" s="111"/>
      <c r="F71" s="111"/>
      <c r="G71" s="117"/>
      <c r="H71" s="113"/>
      <c r="I71" s="110"/>
      <c r="J71" s="108"/>
    </row>
    <row r="72" spans="2:10" x14ac:dyDescent="0.15">
      <c r="B72" s="109"/>
      <c r="C72" s="110"/>
      <c r="D72" s="110"/>
      <c r="E72" s="111"/>
      <c r="F72" s="111"/>
      <c r="G72" s="117"/>
      <c r="H72" s="113"/>
      <c r="I72" s="110"/>
      <c r="J72" s="108"/>
    </row>
    <row r="73" spans="2:10" ht="25.5" customHeight="1" x14ac:dyDescent="0.15">
      <c r="B73" s="109"/>
      <c r="C73" s="110"/>
      <c r="D73" s="110"/>
      <c r="E73" s="111"/>
      <c r="F73" s="111"/>
      <c r="G73" s="117"/>
      <c r="H73" s="113"/>
      <c r="I73" s="110"/>
      <c r="J73" s="108"/>
    </row>
  </sheetData>
  <sheetProtection algorithmName="SHA-512" hashValue="fpxxJtPwP+77+JyGYXk0Q1sDZsjLoTx0ZIzgrBvqNmqLywosQWe4C5pfhF8y3whITOdcwr5C6eQ4TfWek7hmhA==" saltValue="tbi1THIK9xvdR3X55LbsRw==" spinCount="100000" sheet="1" objects="1" scenarios="1"/>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39:I39"/>
    <mergeCell ref="B40:I44"/>
    <mergeCell ref="C59:I59"/>
    <mergeCell ref="C60:I60"/>
    <mergeCell ref="B46:B58"/>
    <mergeCell ref="C24:E24"/>
    <mergeCell ref="G24:I24"/>
    <mergeCell ref="B25:I25"/>
    <mergeCell ref="F27:F38"/>
    <mergeCell ref="G27:G38"/>
    <mergeCell ref="I27:I38"/>
    <mergeCell ref="B61:I61"/>
    <mergeCell ref="C56:F58"/>
    <mergeCell ref="C46:F51"/>
    <mergeCell ref="C67:I67"/>
    <mergeCell ref="B62:B63"/>
    <mergeCell ref="D62:F62"/>
    <mergeCell ref="G62:I62"/>
    <mergeCell ref="D63:F63"/>
    <mergeCell ref="G63:I63"/>
    <mergeCell ref="C64:I64"/>
    <mergeCell ref="C65:I65"/>
    <mergeCell ref="C66:I66"/>
    <mergeCell ref="C52:F55"/>
  </mergeCells>
  <dataValidations disablePrompts="1" count="7">
    <dataValidation type="list" allowBlank="1" showInputMessage="1" showErrorMessage="1" sqref="C7 I7" xr:uid="{05B76627-C89E-41E3-AB1B-261202073575}">
      <formula1>$M$11:$M$12</formula1>
    </dataValidation>
    <dataValidation type="list" allowBlank="1" showInputMessage="1" showErrorMessage="1" sqref="H13:I13" xr:uid="{564A4AFF-6A59-4F6C-AAF3-AEDDDF8D12BE}">
      <formula1>$M$5:$M$8</formula1>
    </dataValidation>
    <dataValidation type="list" allowBlank="1" showInputMessage="1" showErrorMessage="1" sqref="C9:F9" xr:uid="{2AA69A7B-E486-40B6-ACFF-D0DE5FD7574C}">
      <formula1>$L$6:$L$9</formula1>
    </dataValidation>
    <dataValidation type="list" allowBlank="1" showInputMessage="1" showErrorMessage="1" sqref="C24:E24" xr:uid="{E27D2EFE-1DA6-498B-8EF7-CA2C44421BDF}">
      <formula1>$L$12:$L$15</formula1>
    </dataValidation>
    <dataValidation type="list" allowBlank="1" showInputMessage="1" showErrorMessage="1" sqref="H12:I12" xr:uid="{00B38709-EA3E-4931-AC2F-582646218D8D}">
      <formula1>L17:L19</formula1>
    </dataValidation>
    <dataValidation type="list" showDropDown="1" showInputMessage="1" showErrorMessage="1" sqref="J12" xr:uid="{B131A374-4676-4EE4-906E-44CAFAAC5B7A}">
      <formula1>N17:N19</formula1>
    </dataValidation>
    <dataValidation type="list" allowBlank="1" showInputMessage="1" showErrorMessage="1" sqref="J10" xr:uid="{25D86E89-C300-4909-B5DB-E6DEE92EEFCD}">
      <formula1>$L$21:$L$26</formula1>
    </dataValidation>
  </dataValidations>
  <pageMargins left="0.7" right="0.7" top="0.75" bottom="0.75" header="0.3" footer="0.3"/>
  <pageSetup scale="22"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O113"/>
  <sheetViews>
    <sheetView view="pageBreakPreview" topLeftCell="B1" zoomScale="85" zoomScaleNormal="85" zoomScaleSheetLayoutView="85" zoomScalePageLayoutView="85" workbookViewId="0">
      <selection activeCell="C56" sqref="C56:F59"/>
    </sheetView>
  </sheetViews>
  <sheetFormatPr baseColWidth="10" defaultColWidth="10.6640625" defaultRowHeight="13" x14ac:dyDescent="0.15"/>
  <cols>
    <col min="1" max="1" width="1" style="83" customWidth="1"/>
    <col min="2" max="2" width="25.5" style="114" customWidth="1"/>
    <col min="3" max="6" width="23.5" style="83" customWidth="1"/>
    <col min="7" max="7" width="24.33203125" style="114" customWidth="1"/>
    <col min="8" max="8" width="24.5" style="83" customWidth="1"/>
    <col min="9" max="9" width="26" style="83" customWidth="1"/>
    <col min="10" max="10" width="11.6640625" style="81" bestFit="1" customWidth="1"/>
    <col min="11" max="15" width="10.6640625" style="81"/>
    <col min="16" max="16384" width="10.6640625" style="83"/>
  </cols>
  <sheetData>
    <row r="1" spans="2:9" ht="37.5" customHeight="1" x14ac:dyDescent="0.15">
      <c r="B1" s="597"/>
      <c r="C1" s="650" t="s">
        <v>1</v>
      </c>
      <c r="D1" s="650"/>
      <c r="E1" s="650"/>
      <c r="F1" s="650"/>
      <c r="G1" s="650"/>
      <c r="H1" s="650"/>
      <c r="I1" s="601"/>
    </row>
    <row r="2" spans="2:9" ht="37.5" customHeight="1" x14ac:dyDescent="0.15">
      <c r="B2" s="598"/>
      <c r="C2" s="604" t="s">
        <v>218</v>
      </c>
      <c r="D2" s="604"/>
      <c r="E2" s="604"/>
      <c r="F2" s="604"/>
      <c r="G2" s="604"/>
      <c r="H2" s="604"/>
      <c r="I2" s="602"/>
    </row>
    <row r="3" spans="2:9" ht="37.5" customHeight="1" thickBot="1" x14ac:dyDescent="0.2">
      <c r="B3" s="599"/>
      <c r="C3" s="605" t="s">
        <v>219</v>
      </c>
      <c r="D3" s="605"/>
      <c r="E3" s="605"/>
      <c r="F3" s="605" t="s">
        <v>220</v>
      </c>
      <c r="G3" s="605"/>
      <c r="H3" s="605"/>
      <c r="I3" s="603"/>
    </row>
    <row r="4" spans="2:9" ht="23.25" customHeight="1" x14ac:dyDescent="0.15">
      <c r="B4" s="593" t="s">
        <v>221</v>
      </c>
      <c r="C4" s="594"/>
      <c r="D4" s="594"/>
      <c r="E4" s="594"/>
      <c r="F4" s="594"/>
      <c r="G4" s="594"/>
      <c r="H4" s="594"/>
      <c r="I4" s="595"/>
    </row>
    <row r="5" spans="2:9" ht="24" customHeight="1" x14ac:dyDescent="0.15">
      <c r="B5" s="514" t="s">
        <v>222</v>
      </c>
      <c r="C5" s="515"/>
      <c r="D5" s="515"/>
      <c r="E5" s="515"/>
      <c r="F5" s="515"/>
      <c r="G5" s="515"/>
      <c r="H5" s="515"/>
      <c r="I5" s="516"/>
    </row>
    <row r="6" spans="2:9" ht="30.75" customHeight="1" x14ac:dyDescent="0.15">
      <c r="B6" s="118" t="s">
        <v>223</v>
      </c>
      <c r="C6" s="130">
        <v>6</v>
      </c>
      <c r="D6" s="596" t="s">
        <v>224</v>
      </c>
      <c r="E6" s="596"/>
      <c r="F6" s="563" t="s">
        <v>389</v>
      </c>
      <c r="G6" s="563"/>
      <c r="H6" s="563"/>
      <c r="I6" s="564"/>
    </row>
    <row r="7" spans="2:9" ht="30.75" customHeight="1" x14ac:dyDescent="0.15">
      <c r="B7" s="118" t="s">
        <v>226</v>
      </c>
      <c r="C7" s="130" t="s">
        <v>84</v>
      </c>
      <c r="D7" s="596" t="s">
        <v>227</v>
      </c>
      <c r="E7" s="596"/>
      <c r="F7" s="563" t="s">
        <v>390</v>
      </c>
      <c r="G7" s="563"/>
      <c r="H7" s="131" t="s">
        <v>229</v>
      </c>
      <c r="I7" s="132" t="s">
        <v>84</v>
      </c>
    </row>
    <row r="8" spans="2:9" ht="30.75" customHeight="1" x14ac:dyDescent="0.15">
      <c r="B8" s="118" t="s">
        <v>230</v>
      </c>
      <c r="C8" s="563" t="s">
        <v>231</v>
      </c>
      <c r="D8" s="563"/>
      <c r="E8" s="563"/>
      <c r="F8" s="563"/>
      <c r="G8" s="131" t="s">
        <v>232</v>
      </c>
      <c r="H8" s="586">
        <v>7550</v>
      </c>
      <c r="I8" s="587"/>
    </row>
    <row r="9" spans="2:9" ht="30.75" customHeight="1" x14ac:dyDescent="0.15">
      <c r="B9" s="118" t="s">
        <v>68</v>
      </c>
      <c r="C9" s="588" t="s">
        <v>81</v>
      </c>
      <c r="D9" s="588"/>
      <c r="E9" s="588"/>
      <c r="F9" s="588"/>
      <c r="G9" s="131" t="s">
        <v>233</v>
      </c>
      <c r="H9" s="589" t="s">
        <v>391</v>
      </c>
      <c r="I9" s="590"/>
    </row>
    <row r="10" spans="2:9" ht="75.75" customHeight="1" x14ac:dyDescent="0.15">
      <c r="B10" s="118" t="s">
        <v>235</v>
      </c>
      <c r="C10" s="563" t="s">
        <v>392</v>
      </c>
      <c r="D10" s="563"/>
      <c r="E10" s="563"/>
      <c r="F10" s="563"/>
      <c r="G10" s="563"/>
      <c r="H10" s="563"/>
      <c r="I10" s="564"/>
    </row>
    <row r="11" spans="2:9" ht="30.75" customHeight="1" x14ac:dyDescent="0.15">
      <c r="B11" s="118" t="s">
        <v>237</v>
      </c>
      <c r="C11" s="565" t="s">
        <v>353</v>
      </c>
      <c r="D11" s="565"/>
      <c r="E11" s="565"/>
      <c r="F11" s="565"/>
      <c r="G11" s="565"/>
      <c r="H11" s="565"/>
      <c r="I11" s="591"/>
    </row>
    <row r="12" spans="2:9" ht="30.75" customHeight="1" x14ac:dyDescent="0.15">
      <c r="B12" s="118" t="s">
        <v>239</v>
      </c>
      <c r="C12" s="563" t="s">
        <v>393</v>
      </c>
      <c r="D12" s="563"/>
      <c r="E12" s="563"/>
      <c r="F12" s="563"/>
      <c r="G12" s="131" t="s">
        <v>241</v>
      </c>
      <c r="H12" s="575" t="s">
        <v>106</v>
      </c>
      <c r="I12" s="576"/>
    </row>
    <row r="13" spans="2:9" ht="30.75" customHeight="1" x14ac:dyDescent="0.15">
      <c r="B13" s="118" t="s">
        <v>242</v>
      </c>
      <c r="C13" s="592" t="s">
        <v>394</v>
      </c>
      <c r="D13" s="592"/>
      <c r="E13" s="592"/>
      <c r="F13" s="592"/>
      <c r="G13" s="131" t="s">
        <v>244</v>
      </c>
      <c r="H13" s="565" t="s">
        <v>77</v>
      </c>
      <c r="I13" s="591"/>
    </row>
    <row r="14" spans="2:9" ht="30" customHeight="1" x14ac:dyDescent="0.15">
      <c r="B14" s="118" t="s">
        <v>245</v>
      </c>
      <c r="C14" s="646" t="s">
        <v>395</v>
      </c>
      <c r="D14" s="646"/>
      <c r="E14" s="646"/>
      <c r="F14" s="646"/>
      <c r="G14" s="646"/>
      <c r="H14" s="646"/>
      <c r="I14" s="647"/>
    </row>
    <row r="15" spans="2:9" ht="30.75" customHeight="1" x14ac:dyDescent="0.15">
      <c r="B15" s="118" t="s">
        <v>247</v>
      </c>
      <c r="C15" s="584" t="s">
        <v>332</v>
      </c>
      <c r="D15" s="584"/>
      <c r="E15" s="584"/>
      <c r="F15" s="584"/>
      <c r="G15" s="584"/>
      <c r="H15" s="584"/>
      <c r="I15" s="585"/>
    </row>
    <row r="16" spans="2:9" ht="20.25" customHeight="1" x14ac:dyDescent="0.15">
      <c r="B16" s="118" t="s">
        <v>249</v>
      </c>
      <c r="C16" s="563" t="s">
        <v>396</v>
      </c>
      <c r="D16" s="563"/>
      <c r="E16" s="563"/>
      <c r="F16" s="563"/>
      <c r="G16" s="563"/>
      <c r="H16" s="563"/>
      <c r="I16" s="564"/>
    </row>
    <row r="17" spans="2:10" ht="30.75" customHeight="1" x14ac:dyDescent="0.15">
      <c r="B17" s="118" t="s">
        <v>251</v>
      </c>
      <c r="C17" s="565" t="s">
        <v>56</v>
      </c>
      <c r="D17" s="566"/>
      <c r="E17" s="566"/>
      <c r="F17" s="566"/>
      <c r="G17" s="566"/>
      <c r="H17" s="566"/>
      <c r="I17" s="567"/>
    </row>
    <row r="18" spans="2:10" ht="18" customHeight="1" x14ac:dyDescent="0.15">
      <c r="B18" s="568" t="s">
        <v>252</v>
      </c>
      <c r="C18" s="569" t="s">
        <v>253</v>
      </c>
      <c r="D18" s="569"/>
      <c r="E18" s="569"/>
      <c r="F18" s="570" t="s">
        <v>254</v>
      </c>
      <c r="G18" s="570"/>
      <c r="H18" s="570"/>
      <c r="I18" s="571"/>
    </row>
    <row r="19" spans="2:10" ht="39.75" customHeight="1" x14ac:dyDescent="0.15">
      <c r="B19" s="568"/>
      <c r="C19" s="520" t="s">
        <v>397</v>
      </c>
      <c r="D19" s="521"/>
      <c r="E19" s="633"/>
      <c r="F19" s="563" t="str">
        <f>C19</f>
        <v>Actividades que se ejecutaron para la implementación de los procesos transversales</v>
      </c>
      <c r="G19" s="563"/>
      <c r="H19" s="563"/>
      <c r="I19" s="564"/>
    </row>
    <row r="20" spans="2:10" ht="39.75" customHeight="1" x14ac:dyDescent="0.15">
      <c r="B20" s="118" t="s">
        <v>257</v>
      </c>
      <c r="C20" s="520" t="s">
        <v>398</v>
      </c>
      <c r="D20" s="521"/>
      <c r="E20" s="633"/>
      <c r="F20" s="563" t="str">
        <f>C20</f>
        <v>Cantidad de actividades que se ejecutaron para la implementación de los procesos transversales</v>
      </c>
      <c r="G20" s="563"/>
      <c r="H20" s="563"/>
      <c r="I20" s="564"/>
    </row>
    <row r="21" spans="2:10" ht="30" customHeight="1" x14ac:dyDescent="0.15">
      <c r="B21" s="118" t="s">
        <v>258</v>
      </c>
      <c r="C21" s="639"/>
      <c r="D21" s="640"/>
      <c r="E21" s="641"/>
      <c r="F21" s="520"/>
      <c r="G21" s="521"/>
      <c r="H21" s="521"/>
      <c r="I21" s="522"/>
    </row>
    <row r="22" spans="2:10" ht="23.25" customHeight="1" x14ac:dyDescent="0.15">
      <c r="B22" s="118" t="s">
        <v>261</v>
      </c>
      <c r="C22" s="632">
        <v>44562</v>
      </c>
      <c r="D22" s="642"/>
      <c r="E22" s="643"/>
      <c r="F22" s="131" t="s">
        <v>262</v>
      </c>
      <c r="G22" s="208">
        <v>0.3</v>
      </c>
      <c r="H22" s="131" t="s">
        <v>263</v>
      </c>
      <c r="I22" s="133">
        <v>0.7</v>
      </c>
    </row>
    <row r="23" spans="2:10" ht="27" customHeight="1" x14ac:dyDescent="0.15">
      <c r="B23" s="118" t="s">
        <v>264</v>
      </c>
      <c r="C23" s="632">
        <v>44926</v>
      </c>
      <c r="D23" s="521"/>
      <c r="E23" s="633"/>
      <c r="F23" s="131" t="s">
        <v>265</v>
      </c>
      <c r="G23" s="790">
        <v>0.2</v>
      </c>
      <c r="H23" s="791"/>
      <c r="I23" s="792"/>
    </row>
    <row r="24" spans="2:10" ht="30.75" customHeight="1" x14ac:dyDescent="0.15">
      <c r="B24" s="206" t="s">
        <v>266</v>
      </c>
      <c r="C24" s="740" t="s">
        <v>267</v>
      </c>
      <c r="D24" s="741"/>
      <c r="E24" s="742"/>
      <c r="F24" s="207" t="s">
        <v>268</v>
      </c>
      <c r="G24" s="520" t="s">
        <v>269</v>
      </c>
      <c r="H24" s="521"/>
      <c r="I24" s="522"/>
    </row>
    <row r="25" spans="2:10" ht="22.5" customHeight="1" x14ac:dyDescent="0.15">
      <c r="B25" s="514" t="s">
        <v>270</v>
      </c>
      <c r="C25" s="515"/>
      <c r="D25" s="515"/>
      <c r="E25" s="515"/>
      <c r="F25" s="515"/>
      <c r="G25" s="515"/>
      <c r="H25" s="515"/>
      <c r="I25" s="516"/>
    </row>
    <row r="26" spans="2:10" ht="43.5" customHeight="1" x14ac:dyDescent="0.15">
      <c r="B26" s="100" t="s">
        <v>148</v>
      </c>
      <c r="C26" s="134" t="s">
        <v>271</v>
      </c>
      <c r="D26" s="134" t="s">
        <v>272</v>
      </c>
      <c r="E26" s="135" t="s">
        <v>273</v>
      </c>
      <c r="F26" s="134" t="s">
        <v>274</v>
      </c>
      <c r="G26" s="134" t="s">
        <v>275</v>
      </c>
      <c r="H26" s="135" t="s">
        <v>276</v>
      </c>
      <c r="I26" s="136" t="s">
        <v>277</v>
      </c>
    </row>
    <row r="27" spans="2:10" ht="15.5" customHeight="1" x14ac:dyDescent="0.15">
      <c r="B27" s="100" t="s">
        <v>278</v>
      </c>
      <c r="C27" s="153">
        <f>0.0833333333333333*$G$23</f>
        <v>1.6666666666666659E-2</v>
      </c>
      <c r="D27" s="153">
        <v>1.6666666666666659E-2</v>
      </c>
      <c r="E27" s="128">
        <f>D27/C27</f>
        <v>1</v>
      </c>
      <c r="F27" s="764">
        <f>SUM(C27:C38)</f>
        <v>0.19999999999999993</v>
      </c>
      <c r="G27" s="764">
        <f>SUM(D27:D38)</f>
        <v>4.9999999999999975E-2</v>
      </c>
      <c r="H27" s="218">
        <f>+(D27*100%)/$G$23</f>
        <v>8.3333333333333287E-2</v>
      </c>
      <c r="I27" s="767">
        <f>G27+I22</f>
        <v>0.74999999999999989</v>
      </c>
    </row>
    <row r="28" spans="2:10" ht="15.5" customHeight="1" x14ac:dyDescent="0.15">
      <c r="B28" s="100" t="s">
        <v>158</v>
      </c>
      <c r="C28" s="153">
        <f t="shared" ref="C28:D38" si="0">0.0833333333333333*$G$23</f>
        <v>1.6666666666666659E-2</v>
      </c>
      <c r="D28" s="153">
        <f t="shared" si="0"/>
        <v>1.6666666666666659E-2</v>
      </c>
      <c r="E28" s="128">
        <f t="shared" ref="E28:E31" si="1">D28/C28</f>
        <v>1</v>
      </c>
      <c r="F28" s="765"/>
      <c r="G28" s="765"/>
      <c r="H28" s="218">
        <f>+IF(D28="","",((D28*100%)/$G$23)+H27)</f>
        <v>0.16666666666666657</v>
      </c>
      <c r="I28" s="768"/>
    </row>
    <row r="29" spans="2:10" ht="15.5" customHeight="1" x14ac:dyDescent="0.15">
      <c r="B29" s="100" t="s">
        <v>159</v>
      </c>
      <c r="C29" s="153">
        <f t="shared" si="0"/>
        <v>1.6666666666666659E-2</v>
      </c>
      <c r="D29" s="153">
        <f>+C29</f>
        <v>1.6666666666666659E-2</v>
      </c>
      <c r="E29" s="128">
        <f t="shared" si="1"/>
        <v>1</v>
      </c>
      <c r="F29" s="765"/>
      <c r="G29" s="765"/>
      <c r="H29" s="218">
        <f t="shared" ref="H29:H38" si="2">+IF(D29="","",((D29*100%)/$G$23)+H28)</f>
        <v>0.24999999999999986</v>
      </c>
      <c r="I29" s="768"/>
    </row>
    <row r="30" spans="2:10" ht="15.5" customHeight="1" x14ac:dyDescent="0.15">
      <c r="B30" s="100" t="s">
        <v>160</v>
      </c>
      <c r="C30" s="153">
        <f t="shared" si="0"/>
        <v>1.6666666666666659E-2</v>
      </c>
      <c r="D30" s="153"/>
      <c r="E30" s="128">
        <f t="shared" si="1"/>
        <v>0</v>
      </c>
      <c r="F30" s="765"/>
      <c r="G30" s="765"/>
      <c r="H30" s="218" t="str">
        <f t="shared" si="2"/>
        <v/>
      </c>
      <c r="I30" s="768"/>
    </row>
    <row r="31" spans="2:10" ht="15.5" customHeight="1" x14ac:dyDescent="0.15">
      <c r="B31" s="100" t="s">
        <v>161</v>
      </c>
      <c r="C31" s="153">
        <f t="shared" si="0"/>
        <v>1.6666666666666659E-2</v>
      </c>
      <c r="D31" s="153"/>
      <c r="E31" s="128">
        <f t="shared" si="1"/>
        <v>0</v>
      </c>
      <c r="F31" s="765"/>
      <c r="G31" s="765"/>
      <c r="H31" s="218" t="str">
        <f t="shared" si="2"/>
        <v/>
      </c>
      <c r="I31" s="768"/>
      <c r="J31" s="257"/>
    </row>
    <row r="32" spans="2:10" ht="15.5" customHeight="1" x14ac:dyDescent="0.15">
      <c r="B32" s="100" t="s">
        <v>162</v>
      </c>
      <c r="C32" s="153">
        <f t="shared" si="0"/>
        <v>1.6666666666666659E-2</v>
      </c>
      <c r="D32" s="153"/>
      <c r="E32" s="128">
        <f>D32/C32</f>
        <v>0</v>
      </c>
      <c r="F32" s="765"/>
      <c r="G32" s="765"/>
      <c r="H32" s="218" t="str">
        <f t="shared" si="2"/>
        <v/>
      </c>
      <c r="I32" s="768"/>
    </row>
    <row r="33" spans="2:11" ht="19.5" customHeight="1" x14ac:dyDescent="0.15">
      <c r="B33" s="100" t="s">
        <v>163</v>
      </c>
      <c r="C33" s="153">
        <f t="shared" si="0"/>
        <v>1.6666666666666659E-2</v>
      </c>
      <c r="D33" s="153"/>
      <c r="E33" s="128">
        <f t="shared" ref="E33:E38" si="3">D33/C33</f>
        <v>0</v>
      </c>
      <c r="F33" s="765"/>
      <c r="G33" s="765"/>
      <c r="H33" s="218" t="str">
        <f t="shared" si="2"/>
        <v/>
      </c>
      <c r="I33" s="768"/>
      <c r="J33" s="257"/>
    </row>
    <row r="34" spans="2:11" ht="19.5" customHeight="1" x14ac:dyDescent="0.15">
      <c r="B34" s="100" t="s">
        <v>164</v>
      </c>
      <c r="C34" s="153">
        <f t="shared" si="0"/>
        <v>1.6666666666666659E-2</v>
      </c>
      <c r="D34" s="153"/>
      <c r="E34" s="128">
        <f t="shared" si="3"/>
        <v>0</v>
      </c>
      <c r="F34" s="765"/>
      <c r="G34" s="765"/>
      <c r="H34" s="218" t="str">
        <f t="shared" si="2"/>
        <v/>
      </c>
      <c r="I34" s="768"/>
      <c r="J34" s="257"/>
    </row>
    <row r="35" spans="2:11" ht="19.5" customHeight="1" x14ac:dyDescent="0.15">
      <c r="B35" s="100" t="s">
        <v>165</v>
      </c>
      <c r="C35" s="153">
        <f t="shared" si="0"/>
        <v>1.6666666666666659E-2</v>
      </c>
      <c r="D35" s="153"/>
      <c r="E35" s="128">
        <f t="shared" si="3"/>
        <v>0</v>
      </c>
      <c r="F35" s="765"/>
      <c r="G35" s="765"/>
      <c r="H35" s="218" t="str">
        <f t="shared" si="2"/>
        <v/>
      </c>
      <c r="I35" s="768"/>
      <c r="J35" s="257"/>
    </row>
    <row r="36" spans="2:11" ht="19.5" customHeight="1" x14ac:dyDescent="0.15">
      <c r="B36" s="100" t="s">
        <v>166</v>
      </c>
      <c r="C36" s="153">
        <f t="shared" si="0"/>
        <v>1.6666666666666659E-2</v>
      </c>
      <c r="D36" s="153"/>
      <c r="E36" s="128">
        <f t="shared" si="3"/>
        <v>0</v>
      </c>
      <c r="F36" s="765"/>
      <c r="G36" s="765"/>
      <c r="H36" s="218" t="str">
        <f t="shared" si="2"/>
        <v/>
      </c>
      <c r="I36" s="768"/>
    </row>
    <row r="37" spans="2:11" ht="19.5" customHeight="1" x14ac:dyDescent="0.15">
      <c r="B37" s="100" t="s">
        <v>167</v>
      </c>
      <c r="C37" s="153">
        <f t="shared" si="0"/>
        <v>1.6666666666666659E-2</v>
      </c>
      <c r="D37" s="153"/>
      <c r="E37" s="128">
        <f t="shared" si="3"/>
        <v>0</v>
      </c>
      <c r="F37" s="765"/>
      <c r="G37" s="765"/>
      <c r="H37" s="218" t="str">
        <f t="shared" si="2"/>
        <v/>
      </c>
      <c r="I37" s="768"/>
      <c r="J37" s="257"/>
    </row>
    <row r="38" spans="2:11" ht="19.5" customHeight="1" x14ac:dyDescent="0.15">
      <c r="B38" s="100" t="s">
        <v>168</v>
      </c>
      <c r="C38" s="153">
        <f t="shared" si="0"/>
        <v>1.6666666666666659E-2</v>
      </c>
      <c r="D38" s="153"/>
      <c r="E38" s="128">
        <f t="shared" si="3"/>
        <v>0</v>
      </c>
      <c r="F38" s="766"/>
      <c r="G38" s="766"/>
      <c r="H38" s="218" t="str">
        <f t="shared" si="2"/>
        <v/>
      </c>
      <c r="I38" s="769"/>
      <c r="K38" s="257"/>
    </row>
    <row r="39" spans="2:11" ht="117.5" customHeight="1" x14ac:dyDescent="0.15">
      <c r="B39" s="119" t="s">
        <v>279</v>
      </c>
      <c r="C39" s="762" t="s">
        <v>385</v>
      </c>
      <c r="D39" s="762"/>
      <c r="E39" s="762"/>
      <c r="F39" s="762"/>
      <c r="G39" s="762"/>
      <c r="H39" s="762"/>
      <c r="I39" s="763"/>
    </row>
    <row r="40" spans="2:11" ht="57" customHeight="1" x14ac:dyDescent="0.15">
      <c r="B40" s="532"/>
      <c r="C40" s="533"/>
      <c r="D40" s="533"/>
      <c r="E40" s="533"/>
      <c r="F40" s="533"/>
      <c r="G40" s="533"/>
      <c r="H40" s="533"/>
      <c r="I40" s="534"/>
    </row>
    <row r="41" spans="2:11" ht="57" customHeight="1" x14ac:dyDescent="0.15">
      <c r="B41" s="535"/>
      <c r="C41" s="536"/>
      <c r="D41" s="536"/>
      <c r="E41" s="536"/>
      <c r="F41" s="536"/>
      <c r="G41" s="536"/>
      <c r="H41" s="536"/>
      <c r="I41" s="537"/>
    </row>
    <row r="42" spans="2:11" ht="57" customHeight="1" x14ac:dyDescent="0.15">
      <c r="B42" s="535"/>
      <c r="C42" s="536"/>
      <c r="D42" s="536"/>
      <c r="E42" s="536"/>
      <c r="F42" s="536"/>
      <c r="G42" s="536"/>
      <c r="H42" s="536"/>
      <c r="I42" s="537"/>
    </row>
    <row r="43" spans="2:11" ht="57" customHeight="1" x14ac:dyDescent="0.15">
      <c r="B43" s="535"/>
      <c r="C43" s="536"/>
      <c r="D43" s="536"/>
      <c r="E43" s="536"/>
      <c r="F43" s="536"/>
      <c r="G43" s="536"/>
      <c r="H43" s="536"/>
      <c r="I43" s="537"/>
    </row>
    <row r="44" spans="2:11" ht="57" customHeight="1" x14ac:dyDescent="0.15">
      <c r="B44" s="538"/>
      <c r="C44" s="539"/>
      <c r="D44" s="539"/>
      <c r="E44" s="539"/>
      <c r="F44" s="539"/>
      <c r="G44" s="539"/>
      <c r="H44" s="539"/>
      <c r="I44" s="540"/>
    </row>
    <row r="45" spans="2:11" ht="23.25" customHeight="1" x14ac:dyDescent="0.15">
      <c r="B45" s="652" t="s">
        <v>280</v>
      </c>
      <c r="C45" s="788"/>
      <c r="D45" s="789"/>
      <c r="E45" s="789"/>
      <c r="F45" s="789"/>
      <c r="G45" s="789"/>
      <c r="H45" s="146" t="s">
        <v>148</v>
      </c>
      <c r="I45" s="147" t="s">
        <v>282</v>
      </c>
    </row>
    <row r="46" spans="2:11" ht="84" customHeight="1" x14ac:dyDescent="0.15">
      <c r="B46" s="653"/>
      <c r="C46" s="809" t="s">
        <v>399</v>
      </c>
      <c r="D46" s="810"/>
      <c r="E46" s="810"/>
      <c r="F46" s="810"/>
      <c r="G46" s="260" t="s">
        <v>400</v>
      </c>
      <c r="H46" s="148">
        <v>1319</v>
      </c>
      <c r="I46" s="149">
        <v>3270</v>
      </c>
    </row>
    <row r="47" spans="2:11" ht="84" customHeight="1" x14ac:dyDescent="0.15">
      <c r="B47" s="653"/>
      <c r="C47" s="811"/>
      <c r="D47" s="812"/>
      <c r="E47" s="812"/>
      <c r="F47" s="812"/>
      <c r="G47" s="260" t="s">
        <v>401</v>
      </c>
      <c r="H47" s="271">
        <v>0.67</v>
      </c>
      <c r="I47" s="149" t="s">
        <v>402</v>
      </c>
    </row>
    <row r="48" spans="2:11" ht="84" customHeight="1" x14ac:dyDescent="0.15">
      <c r="B48" s="653"/>
      <c r="C48" s="811"/>
      <c r="D48" s="812"/>
      <c r="E48" s="812"/>
      <c r="F48" s="812"/>
      <c r="G48" s="260" t="s">
        <v>403</v>
      </c>
      <c r="H48" s="148">
        <v>2104</v>
      </c>
      <c r="I48" s="148">
        <f>2543+H48</f>
        <v>4647</v>
      </c>
    </row>
    <row r="49" spans="2:13" ht="102.75" customHeight="1" x14ac:dyDescent="0.15">
      <c r="B49" s="653"/>
      <c r="C49" s="813" t="s">
        <v>404</v>
      </c>
      <c r="D49" s="814"/>
      <c r="E49" s="814"/>
      <c r="F49" s="815"/>
      <c r="G49" s="260" t="s">
        <v>405</v>
      </c>
      <c r="H49" s="256">
        <v>17</v>
      </c>
      <c r="I49" s="256">
        <v>31</v>
      </c>
    </row>
    <row r="50" spans="2:13" ht="102.75" customHeight="1" x14ac:dyDescent="0.15">
      <c r="B50" s="653"/>
      <c r="C50" s="816"/>
      <c r="D50" s="817"/>
      <c r="E50" s="817"/>
      <c r="F50" s="818"/>
      <c r="G50" s="260" t="s">
        <v>406</v>
      </c>
      <c r="H50" s="256">
        <v>6</v>
      </c>
      <c r="I50" s="256">
        <v>10</v>
      </c>
    </row>
    <row r="51" spans="2:13" ht="222" customHeight="1" x14ac:dyDescent="0.15">
      <c r="B51" s="653"/>
      <c r="C51" s="816"/>
      <c r="D51" s="817"/>
      <c r="E51" s="817"/>
      <c r="F51" s="818"/>
      <c r="G51" s="260" t="s">
        <v>407</v>
      </c>
      <c r="H51" s="256">
        <v>10</v>
      </c>
      <c r="I51" s="256">
        <v>27</v>
      </c>
    </row>
    <row r="52" spans="2:13" ht="60.5" customHeight="1" x14ac:dyDescent="0.15">
      <c r="B52" s="653"/>
      <c r="C52" s="770" t="s">
        <v>408</v>
      </c>
      <c r="D52" s="771"/>
      <c r="E52" s="771"/>
      <c r="F52" s="772"/>
      <c r="G52" s="260" t="s">
        <v>409</v>
      </c>
      <c r="H52" s="256">
        <v>240</v>
      </c>
      <c r="I52" s="256" t="s">
        <v>410</v>
      </c>
    </row>
    <row r="53" spans="2:13" ht="34.5" customHeight="1" x14ac:dyDescent="0.15">
      <c r="B53" s="653"/>
      <c r="C53" s="773"/>
      <c r="D53" s="774"/>
      <c r="E53" s="774"/>
      <c r="F53" s="775"/>
      <c r="G53" s="260" t="s">
        <v>411</v>
      </c>
      <c r="H53" s="256">
        <v>184</v>
      </c>
      <c r="I53" s="256">
        <f>94+167+184</f>
        <v>445</v>
      </c>
    </row>
    <row r="54" spans="2:13" ht="147" customHeight="1" x14ac:dyDescent="0.15">
      <c r="B54" s="653"/>
      <c r="C54" s="773"/>
      <c r="D54" s="774"/>
      <c r="E54" s="774"/>
      <c r="F54" s="775"/>
      <c r="G54" s="260" t="s">
        <v>412</v>
      </c>
      <c r="H54" s="256">
        <v>5</v>
      </c>
      <c r="I54" s="256">
        <f>6+6+5</f>
        <v>17</v>
      </c>
    </row>
    <row r="55" spans="2:13" ht="34.5" customHeight="1" x14ac:dyDescent="0.15">
      <c r="B55" s="653"/>
      <c r="C55" s="776"/>
      <c r="D55" s="777"/>
      <c r="E55" s="777"/>
      <c r="F55" s="778"/>
      <c r="G55" s="260" t="s">
        <v>413</v>
      </c>
      <c r="H55" s="256">
        <v>5</v>
      </c>
      <c r="I55" s="256">
        <f>6+2+5</f>
        <v>13</v>
      </c>
    </row>
    <row r="56" spans="2:13" ht="57.75" customHeight="1" x14ac:dyDescent="0.15">
      <c r="B56" s="653"/>
      <c r="C56" s="819" t="s">
        <v>414</v>
      </c>
      <c r="D56" s="820"/>
      <c r="E56" s="820"/>
      <c r="F56" s="821"/>
      <c r="G56" s="260" t="s">
        <v>415</v>
      </c>
      <c r="H56" s="256">
        <v>2</v>
      </c>
      <c r="I56" s="256">
        <v>6</v>
      </c>
    </row>
    <row r="57" spans="2:13" ht="57.75" customHeight="1" x14ac:dyDescent="0.15">
      <c r="B57" s="653"/>
      <c r="C57" s="822"/>
      <c r="D57" s="823"/>
      <c r="E57" s="823"/>
      <c r="F57" s="824"/>
      <c r="G57" s="260" t="s">
        <v>416</v>
      </c>
      <c r="H57" s="256">
        <v>8</v>
      </c>
      <c r="I57" s="256">
        <v>17</v>
      </c>
    </row>
    <row r="58" spans="2:13" ht="209" customHeight="1" x14ac:dyDescent="0.15">
      <c r="B58" s="653"/>
      <c r="C58" s="822"/>
      <c r="D58" s="823"/>
      <c r="E58" s="823"/>
      <c r="F58" s="824"/>
      <c r="G58" s="260" t="s">
        <v>417</v>
      </c>
      <c r="H58" s="256">
        <v>1</v>
      </c>
      <c r="I58" s="256">
        <v>3</v>
      </c>
    </row>
    <row r="59" spans="2:13" ht="57.75" customHeight="1" x14ac:dyDescent="0.15">
      <c r="B59" s="653"/>
      <c r="C59" s="825"/>
      <c r="D59" s="826"/>
      <c r="E59" s="826"/>
      <c r="F59" s="827"/>
      <c r="G59" s="260" t="s">
        <v>418</v>
      </c>
      <c r="H59" s="256">
        <v>2</v>
      </c>
      <c r="I59" s="256">
        <v>5</v>
      </c>
    </row>
    <row r="60" spans="2:13" ht="54.75" customHeight="1" x14ac:dyDescent="0.15">
      <c r="B60" s="653"/>
      <c r="C60" s="771" t="s">
        <v>419</v>
      </c>
      <c r="D60" s="771"/>
      <c r="E60" s="771"/>
      <c r="F60" s="772"/>
      <c r="G60" s="260" t="s">
        <v>420</v>
      </c>
      <c r="H60" s="256" t="s">
        <v>421</v>
      </c>
      <c r="I60" s="256" t="s">
        <v>422</v>
      </c>
    </row>
    <row r="61" spans="2:13" ht="54.75" customHeight="1" x14ac:dyDescent="0.15">
      <c r="B61" s="653"/>
      <c r="C61" s="774"/>
      <c r="D61" s="774"/>
      <c r="E61" s="774"/>
      <c r="F61" s="775"/>
      <c r="G61" s="260" t="s">
        <v>423</v>
      </c>
      <c r="H61" s="256" t="s">
        <v>424</v>
      </c>
      <c r="I61" s="256" t="s">
        <v>425</v>
      </c>
      <c r="J61" s="272">
        <v>547</v>
      </c>
    </row>
    <row r="62" spans="2:13" ht="54.75" customHeight="1" x14ac:dyDescent="0.15">
      <c r="B62" s="653"/>
      <c r="C62" s="777"/>
      <c r="D62" s="777"/>
      <c r="E62" s="777"/>
      <c r="F62" s="778"/>
      <c r="G62" s="260" t="s">
        <v>426</v>
      </c>
      <c r="H62" s="262" t="s">
        <v>427</v>
      </c>
      <c r="I62" s="263" t="s">
        <v>428</v>
      </c>
      <c r="J62" s="272">
        <v>108</v>
      </c>
    </row>
    <row r="63" spans="2:13" ht="61.5" customHeight="1" x14ac:dyDescent="0.15">
      <c r="B63" s="653"/>
      <c r="C63" s="779" t="s">
        <v>429</v>
      </c>
      <c r="D63" s="780"/>
      <c r="E63" s="780"/>
      <c r="F63" s="781"/>
      <c r="G63" s="260" t="s">
        <v>430</v>
      </c>
      <c r="H63" s="262">
        <v>0</v>
      </c>
      <c r="I63" s="263">
        <v>0</v>
      </c>
      <c r="J63" s="760">
        <v>540</v>
      </c>
      <c r="K63" s="761"/>
      <c r="L63" s="761"/>
      <c r="M63" s="761"/>
    </row>
    <row r="64" spans="2:13" ht="159" customHeight="1" x14ac:dyDescent="0.15">
      <c r="B64" s="653"/>
      <c r="C64" s="782"/>
      <c r="D64" s="783"/>
      <c r="E64" s="783"/>
      <c r="F64" s="784"/>
      <c r="G64" s="260" t="s">
        <v>431</v>
      </c>
      <c r="H64" s="262">
        <v>2</v>
      </c>
      <c r="I64" s="263">
        <v>18</v>
      </c>
      <c r="J64" s="277"/>
      <c r="K64" s="278"/>
      <c r="L64" s="278"/>
      <c r="M64" s="278"/>
    </row>
    <row r="65" spans="2:13" ht="61.5" customHeight="1" x14ac:dyDescent="0.15">
      <c r="B65" s="808"/>
      <c r="C65" s="785"/>
      <c r="D65" s="786"/>
      <c r="E65" s="786"/>
      <c r="F65" s="787"/>
      <c r="G65" s="260" t="s">
        <v>432</v>
      </c>
      <c r="H65" s="262">
        <v>329</v>
      </c>
      <c r="I65" s="262">
        <v>811</v>
      </c>
      <c r="J65" s="276"/>
      <c r="K65" s="278"/>
      <c r="L65" s="278"/>
      <c r="M65" s="278"/>
    </row>
    <row r="66" spans="2:13" ht="36" customHeight="1" x14ac:dyDescent="0.15">
      <c r="B66" s="157" t="s">
        <v>290</v>
      </c>
      <c r="C66" s="805" t="s">
        <v>46</v>
      </c>
      <c r="D66" s="806"/>
      <c r="E66" s="806"/>
      <c r="F66" s="806"/>
      <c r="G66" s="806"/>
      <c r="H66" s="806"/>
      <c r="I66" s="807"/>
      <c r="J66" s="277"/>
      <c r="K66" s="278"/>
      <c r="L66" s="278"/>
      <c r="M66" s="278"/>
    </row>
    <row r="67" spans="2:13" ht="79.5" customHeight="1" x14ac:dyDescent="0.15">
      <c r="B67" s="120" t="s">
        <v>291</v>
      </c>
      <c r="C67" s="805" t="s">
        <v>433</v>
      </c>
      <c r="D67" s="806"/>
      <c r="E67" s="806"/>
      <c r="F67" s="806"/>
      <c r="G67" s="806"/>
      <c r="H67" s="806"/>
      <c r="I67" s="807"/>
      <c r="J67" s="279"/>
      <c r="K67" s="280"/>
      <c r="L67" s="280"/>
      <c r="M67" s="280"/>
    </row>
    <row r="68" spans="2:13" ht="22.5" customHeight="1" x14ac:dyDescent="0.15">
      <c r="B68" s="514" t="s">
        <v>293</v>
      </c>
      <c r="C68" s="515"/>
      <c r="D68" s="515"/>
      <c r="E68" s="515"/>
      <c r="F68" s="515"/>
      <c r="G68" s="515"/>
      <c r="H68" s="515"/>
      <c r="I68" s="516"/>
    </row>
    <row r="69" spans="2:13" ht="22.5" customHeight="1" x14ac:dyDescent="0.15">
      <c r="B69" s="510" t="s">
        <v>294</v>
      </c>
      <c r="C69" s="137" t="s">
        <v>295</v>
      </c>
      <c r="D69" s="512" t="s">
        <v>296</v>
      </c>
      <c r="E69" s="512"/>
      <c r="F69" s="512"/>
      <c r="G69" s="512" t="s">
        <v>297</v>
      </c>
      <c r="H69" s="512"/>
      <c r="I69" s="513"/>
    </row>
    <row r="70" spans="2:13" ht="30.75" customHeight="1" x14ac:dyDescent="0.15">
      <c r="B70" s="511"/>
      <c r="C70" s="138"/>
      <c r="D70" s="508"/>
      <c r="E70" s="508"/>
      <c r="F70" s="508"/>
      <c r="G70" s="508"/>
      <c r="H70" s="508"/>
      <c r="I70" s="509"/>
    </row>
    <row r="71" spans="2:13" ht="32.25" customHeight="1" x14ac:dyDescent="0.15">
      <c r="B71" s="121" t="s">
        <v>298</v>
      </c>
      <c r="C71" s="615" t="s">
        <v>434</v>
      </c>
      <c r="D71" s="615"/>
      <c r="E71" s="615"/>
      <c r="F71" s="615"/>
      <c r="G71" s="615"/>
      <c r="H71" s="615"/>
      <c r="I71" s="616"/>
    </row>
    <row r="72" spans="2:13" ht="28.5" customHeight="1" x14ac:dyDescent="0.15">
      <c r="B72" s="122" t="s">
        <v>300</v>
      </c>
      <c r="C72" s="615" t="s">
        <v>434</v>
      </c>
      <c r="D72" s="615"/>
      <c r="E72" s="615"/>
      <c r="F72" s="615"/>
      <c r="G72" s="615"/>
      <c r="H72" s="615"/>
      <c r="I72" s="616"/>
    </row>
    <row r="73" spans="2:13" ht="30" customHeight="1" x14ac:dyDescent="0.15">
      <c r="B73" s="120" t="s">
        <v>301</v>
      </c>
      <c r="C73" s="803" t="s">
        <v>435</v>
      </c>
      <c r="D73" s="803"/>
      <c r="E73" s="803"/>
      <c r="F73" s="803"/>
      <c r="G73" s="803"/>
      <c r="H73" s="803"/>
      <c r="I73" s="804"/>
    </row>
    <row r="74" spans="2:13" ht="31.5" customHeight="1" thickBot="1" x14ac:dyDescent="0.2">
      <c r="B74" s="116" t="s">
        <v>303</v>
      </c>
      <c r="C74" s="800" t="s">
        <v>436</v>
      </c>
      <c r="D74" s="801"/>
      <c r="E74" s="801"/>
      <c r="F74" s="801"/>
      <c r="G74" s="801"/>
      <c r="H74" s="801"/>
      <c r="I74" s="802"/>
    </row>
    <row r="75" spans="2:13" ht="13.25" customHeight="1" x14ac:dyDescent="0.15">
      <c r="B75" s="109"/>
      <c r="C75" s="110"/>
      <c r="D75" s="110"/>
      <c r="E75" s="111"/>
      <c r="F75" s="111"/>
      <c r="G75" s="117"/>
      <c r="H75" s="113"/>
      <c r="I75" s="110"/>
    </row>
    <row r="76" spans="2:13" ht="13.25" customHeight="1" x14ac:dyDescent="0.15">
      <c r="B76" s="797"/>
      <c r="C76" s="797"/>
      <c r="D76" s="797"/>
      <c r="E76" s="797"/>
      <c r="F76" s="797"/>
      <c r="G76" s="797"/>
      <c r="H76" s="797"/>
      <c r="I76" s="797"/>
    </row>
    <row r="77" spans="2:13" ht="13.25" customHeight="1" x14ac:dyDescent="0.15">
      <c r="B77" s="797"/>
      <c r="C77" s="797"/>
      <c r="D77" s="797"/>
      <c r="E77" s="797"/>
      <c r="F77" s="797"/>
      <c r="G77" s="797"/>
      <c r="H77" s="797"/>
      <c r="I77" s="797"/>
    </row>
    <row r="78" spans="2:13" ht="13.25" customHeight="1" x14ac:dyDescent="0.15">
      <c r="B78" s="797"/>
      <c r="C78" s="797"/>
      <c r="D78" s="797"/>
      <c r="E78" s="797"/>
      <c r="F78" s="797"/>
      <c r="G78" s="797"/>
      <c r="H78" s="797"/>
      <c r="I78" s="797"/>
    </row>
    <row r="79" spans="2:13" ht="13.25" customHeight="1" x14ac:dyDescent="0.15">
      <c r="B79" s="109"/>
      <c r="C79" s="110"/>
      <c r="D79" s="110"/>
      <c r="E79" s="111"/>
      <c r="F79" s="111"/>
      <c r="G79" s="117"/>
      <c r="H79" s="113"/>
      <c r="I79" s="110"/>
    </row>
    <row r="80" spans="2:13" ht="25.5" customHeight="1" x14ac:dyDescent="0.15">
      <c r="B80" s="109"/>
      <c r="C80" s="110"/>
      <c r="D80" s="110"/>
      <c r="E80" s="111"/>
      <c r="F80" s="111"/>
      <c r="G80" s="117"/>
      <c r="H80" s="113"/>
      <c r="I80" s="110"/>
    </row>
    <row r="81" ht="13.25" customHeight="1" x14ac:dyDescent="0.15"/>
    <row r="82" ht="13.25" customHeight="1" x14ac:dyDescent="0.15"/>
    <row r="83" ht="13.25" customHeight="1" x14ac:dyDescent="0.15"/>
    <row r="84" ht="13.25" customHeight="1" x14ac:dyDescent="0.15"/>
    <row r="85" ht="13.25" customHeight="1" x14ac:dyDescent="0.15"/>
    <row r="86" ht="13.25" customHeight="1" x14ac:dyDescent="0.15"/>
    <row r="87" ht="13.25" customHeight="1" x14ac:dyDescent="0.15"/>
    <row r="88" ht="13.25" customHeight="1" x14ac:dyDescent="0.15"/>
    <row r="89" ht="13.25" customHeight="1" x14ac:dyDescent="0.15"/>
    <row r="90" ht="13.25" customHeight="1" x14ac:dyDescent="0.15"/>
    <row r="91" ht="13.25" customHeight="1" x14ac:dyDescent="0.15"/>
    <row r="109" spans="6:9" ht="12.75" customHeight="1" x14ac:dyDescent="0.15">
      <c r="F109" s="798"/>
      <c r="G109" s="799"/>
      <c r="H109" s="799"/>
      <c r="I109" s="799"/>
    </row>
    <row r="110" spans="6:9" ht="12.75" customHeight="1" x14ac:dyDescent="0.15">
      <c r="F110" s="793"/>
      <c r="G110" s="794"/>
      <c r="H110" s="794"/>
      <c r="I110" s="794"/>
    </row>
    <row r="111" spans="6:9" ht="12.75" customHeight="1" x14ac:dyDescent="0.15">
      <c r="F111" s="793"/>
      <c r="G111" s="794"/>
      <c r="H111" s="794"/>
      <c r="I111" s="794"/>
    </row>
    <row r="112" spans="6:9" ht="12.75" customHeight="1" x14ac:dyDescent="0.15">
      <c r="F112" s="793"/>
      <c r="G112" s="794"/>
      <c r="H112" s="794"/>
      <c r="I112" s="794"/>
    </row>
    <row r="113" spans="6:9" ht="12.75" customHeight="1" x14ac:dyDescent="0.15">
      <c r="F113" s="795"/>
      <c r="G113" s="796"/>
      <c r="H113" s="796"/>
      <c r="I113" s="796"/>
    </row>
  </sheetData>
  <sheetProtection algorithmName="SHA-512" hashValue="8RtrS7hFHlwwdYeSukfea43uZozb+vLtMgNogV3qhTYLzEb/36ax8wsjVYDUyWFqoW1yjRXdrZstTqBye4lmQw==" saltValue="w5XVCWibJLKyNQC+iTgb1Q==" spinCount="100000" sheet="1" objects="1" scenarios="1"/>
  <mergeCells count="73">
    <mergeCell ref="B68:I68"/>
    <mergeCell ref="C73:I73"/>
    <mergeCell ref="C67:I67"/>
    <mergeCell ref="C66:I66"/>
    <mergeCell ref="B45:B65"/>
    <mergeCell ref="C46:F48"/>
    <mergeCell ref="C49:F51"/>
    <mergeCell ref="C56:F59"/>
    <mergeCell ref="C60:F62"/>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J63:M63"/>
    <mergeCell ref="C39:I39"/>
    <mergeCell ref="B40:I44"/>
    <mergeCell ref="C24:E24"/>
    <mergeCell ref="G24:I24"/>
    <mergeCell ref="B25:I25"/>
    <mergeCell ref="F27:F38"/>
    <mergeCell ref="G27:G38"/>
    <mergeCell ref="I27:I38"/>
    <mergeCell ref="C52:F55"/>
    <mergeCell ref="C63:F65"/>
    <mergeCell ref="C45:G45"/>
  </mergeCells>
  <dataValidations count="1">
    <dataValidation type="list" allowBlank="1" showInputMessage="1" showErrorMessage="1" sqref="C24:E24 C7 I7 H12:I13 C9:F9" xr:uid="{8D193C82-F006-4CC4-8B72-BCC1C0CE602D}">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843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5"/>
  <sheetViews>
    <sheetView tabSelected="1" view="pageBreakPreview" topLeftCell="A8" zoomScale="80" zoomScaleNormal="85" zoomScaleSheetLayoutView="80" zoomScalePageLayoutView="85" workbookViewId="0">
      <selection activeCell="D28" sqref="D27:G38"/>
    </sheetView>
  </sheetViews>
  <sheetFormatPr baseColWidth="10" defaultColWidth="10.6640625" defaultRowHeight="13" x14ac:dyDescent="0.15"/>
  <cols>
    <col min="1" max="1" width="1" style="83" customWidth="1"/>
    <col min="2" max="2" width="25.5" style="114" customWidth="1"/>
    <col min="3" max="3" width="14.5" style="83" customWidth="1"/>
    <col min="4" max="4" width="14.6640625" style="83" customWidth="1"/>
    <col min="5" max="5" width="16.5" style="83" customWidth="1"/>
    <col min="6" max="6" width="25" style="83" customWidth="1"/>
    <col min="7" max="7" width="22" style="114" customWidth="1"/>
    <col min="8" max="9" width="17.6640625" style="83" customWidth="1"/>
    <col min="10" max="11" width="22.5" style="83" customWidth="1"/>
    <col min="12" max="24" width="10.6640625" style="81"/>
    <col min="25" max="16384" width="10.6640625" style="83"/>
  </cols>
  <sheetData>
    <row r="1" spans="2:14" ht="37.5" customHeight="1" x14ac:dyDescent="0.15">
      <c r="B1" s="597"/>
      <c r="C1" s="650" t="s">
        <v>1</v>
      </c>
      <c r="D1" s="650"/>
      <c r="E1" s="650"/>
      <c r="F1" s="650"/>
      <c r="G1" s="650"/>
      <c r="H1" s="650"/>
      <c r="I1" s="601"/>
      <c r="J1" s="80"/>
      <c r="K1" s="80"/>
      <c r="M1" s="82" t="s">
        <v>67</v>
      </c>
    </row>
    <row r="2" spans="2:14" ht="37.5" customHeight="1" x14ac:dyDescent="0.15">
      <c r="B2" s="598"/>
      <c r="C2" s="604" t="s">
        <v>218</v>
      </c>
      <c r="D2" s="604"/>
      <c r="E2" s="604"/>
      <c r="F2" s="604"/>
      <c r="G2" s="604"/>
      <c r="H2" s="604"/>
      <c r="I2" s="602"/>
      <c r="J2" s="80"/>
      <c r="K2" s="80"/>
      <c r="M2" s="82" t="s">
        <v>68</v>
      </c>
    </row>
    <row r="3" spans="2:14" ht="37.5" customHeight="1" thickBot="1" x14ac:dyDescent="0.2">
      <c r="B3" s="599"/>
      <c r="C3" s="605" t="s">
        <v>219</v>
      </c>
      <c r="D3" s="605"/>
      <c r="E3" s="605"/>
      <c r="F3" s="605" t="s">
        <v>220</v>
      </c>
      <c r="G3" s="605"/>
      <c r="H3" s="605"/>
      <c r="I3" s="603"/>
      <c r="J3" s="80"/>
      <c r="K3" s="80"/>
      <c r="M3" s="82"/>
    </row>
    <row r="4" spans="2:14" ht="23.25" customHeight="1" x14ac:dyDescent="0.15">
      <c r="B4" s="593" t="s">
        <v>221</v>
      </c>
      <c r="C4" s="594"/>
      <c r="D4" s="594"/>
      <c r="E4" s="594"/>
      <c r="F4" s="594"/>
      <c r="G4" s="594"/>
      <c r="H4" s="594"/>
      <c r="I4" s="595"/>
      <c r="J4" s="84"/>
      <c r="K4" s="84"/>
    </row>
    <row r="5" spans="2:14" ht="24" customHeight="1" x14ac:dyDescent="0.15">
      <c r="B5" s="514" t="s">
        <v>222</v>
      </c>
      <c r="C5" s="515"/>
      <c r="D5" s="515"/>
      <c r="E5" s="515"/>
      <c r="F5" s="515"/>
      <c r="G5" s="515"/>
      <c r="H5" s="515"/>
      <c r="I5" s="516"/>
      <c r="J5" s="85"/>
      <c r="K5" s="85"/>
      <c r="N5" s="86"/>
    </row>
    <row r="6" spans="2:14" ht="46.25" customHeight="1" x14ac:dyDescent="0.15">
      <c r="B6" s="118" t="s">
        <v>223</v>
      </c>
      <c r="C6" s="130">
        <v>7</v>
      </c>
      <c r="D6" s="596" t="s">
        <v>224</v>
      </c>
      <c r="E6" s="596"/>
      <c r="F6" s="563" t="s">
        <v>437</v>
      </c>
      <c r="G6" s="563"/>
      <c r="H6" s="563"/>
      <c r="I6" s="564"/>
      <c r="J6" s="87"/>
      <c r="K6" s="87"/>
      <c r="M6" s="82"/>
      <c r="N6" s="86"/>
    </row>
    <row r="7" spans="2:14" ht="30.75" customHeight="1" x14ac:dyDescent="0.15">
      <c r="B7" s="118" t="s">
        <v>226</v>
      </c>
      <c r="C7" s="130" t="s">
        <v>84</v>
      </c>
      <c r="D7" s="596" t="s">
        <v>227</v>
      </c>
      <c r="E7" s="596"/>
      <c r="F7" s="563" t="s">
        <v>438</v>
      </c>
      <c r="G7" s="563"/>
      <c r="H7" s="131" t="s">
        <v>229</v>
      </c>
      <c r="I7" s="132" t="s">
        <v>84</v>
      </c>
      <c r="J7" s="88"/>
      <c r="K7" s="88"/>
      <c r="M7" s="82"/>
      <c r="N7" s="86"/>
    </row>
    <row r="8" spans="2:14" ht="30.75" customHeight="1" x14ac:dyDescent="0.15">
      <c r="B8" s="118" t="s">
        <v>230</v>
      </c>
      <c r="C8" s="563" t="s">
        <v>231</v>
      </c>
      <c r="D8" s="563"/>
      <c r="E8" s="563"/>
      <c r="F8" s="563"/>
      <c r="G8" s="131" t="s">
        <v>232</v>
      </c>
      <c r="H8" s="586">
        <v>7550</v>
      </c>
      <c r="I8" s="587"/>
      <c r="J8" s="89"/>
      <c r="K8" s="89"/>
      <c r="M8" s="82"/>
      <c r="N8" s="86"/>
    </row>
    <row r="9" spans="2:14" ht="30.75" customHeight="1" x14ac:dyDescent="0.15">
      <c r="B9" s="118" t="s">
        <v>68</v>
      </c>
      <c r="C9" s="588" t="s">
        <v>81</v>
      </c>
      <c r="D9" s="588"/>
      <c r="E9" s="588"/>
      <c r="F9" s="588"/>
      <c r="G9" s="131" t="s">
        <v>233</v>
      </c>
      <c r="H9" s="589" t="s">
        <v>439</v>
      </c>
      <c r="I9" s="590"/>
      <c r="J9" s="90"/>
      <c r="K9" s="90"/>
      <c r="M9" s="91"/>
    </row>
    <row r="10" spans="2:14" ht="59" customHeight="1" x14ac:dyDescent="0.15">
      <c r="B10" s="118" t="s">
        <v>235</v>
      </c>
      <c r="C10" s="563" t="s">
        <v>440</v>
      </c>
      <c r="D10" s="563"/>
      <c r="E10" s="563"/>
      <c r="F10" s="563"/>
      <c r="G10" s="563"/>
      <c r="H10" s="563"/>
      <c r="I10" s="564"/>
      <c r="J10" s="92"/>
      <c r="K10" s="92"/>
      <c r="M10" s="91"/>
    </row>
    <row r="11" spans="2:14" ht="30.75" customHeight="1" x14ac:dyDescent="0.15">
      <c r="B11" s="118" t="s">
        <v>237</v>
      </c>
      <c r="C11" s="565" t="s">
        <v>353</v>
      </c>
      <c r="D11" s="565"/>
      <c r="E11" s="565"/>
      <c r="F11" s="565"/>
      <c r="G11" s="565"/>
      <c r="H11" s="565"/>
      <c r="I11" s="591"/>
      <c r="J11" s="88"/>
      <c r="K11" s="88"/>
      <c r="M11" s="91"/>
      <c r="N11" s="86"/>
    </row>
    <row r="12" spans="2:14" ht="30.75" customHeight="1" x14ac:dyDescent="0.15">
      <c r="B12" s="118" t="s">
        <v>239</v>
      </c>
      <c r="C12" s="584" t="s">
        <v>441</v>
      </c>
      <c r="D12" s="584"/>
      <c r="E12" s="584"/>
      <c r="F12" s="584"/>
      <c r="G12" s="131" t="s">
        <v>241</v>
      </c>
      <c r="H12" s="575" t="s">
        <v>106</v>
      </c>
      <c r="I12" s="576"/>
      <c r="J12" s="88"/>
      <c r="K12" s="88"/>
      <c r="M12" s="91"/>
      <c r="N12" s="86"/>
    </row>
    <row r="13" spans="2:14" ht="30.75" customHeight="1" x14ac:dyDescent="0.15">
      <c r="B13" s="118" t="s">
        <v>242</v>
      </c>
      <c r="C13" s="592" t="s">
        <v>243</v>
      </c>
      <c r="D13" s="592"/>
      <c r="E13" s="592"/>
      <c r="F13" s="592"/>
      <c r="G13" s="131" t="s">
        <v>244</v>
      </c>
      <c r="H13" s="565" t="s">
        <v>77</v>
      </c>
      <c r="I13" s="591"/>
      <c r="J13" s="88"/>
      <c r="K13" s="88"/>
      <c r="M13" s="91"/>
    </row>
    <row r="14" spans="2:14" ht="30" customHeight="1" x14ac:dyDescent="0.15">
      <c r="B14" s="118" t="s">
        <v>245</v>
      </c>
      <c r="C14" s="584" t="s">
        <v>442</v>
      </c>
      <c r="D14" s="584"/>
      <c r="E14" s="584"/>
      <c r="F14" s="584"/>
      <c r="G14" s="584"/>
      <c r="H14" s="584"/>
      <c r="I14" s="585"/>
      <c r="J14" s="92"/>
      <c r="K14" s="92"/>
      <c r="M14" s="91"/>
      <c r="N14" s="86"/>
    </row>
    <row r="15" spans="2:14" ht="30.75" customHeight="1" x14ac:dyDescent="0.15">
      <c r="B15" s="118" t="s">
        <v>247</v>
      </c>
      <c r="C15" s="584" t="s">
        <v>443</v>
      </c>
      <c r="D15" s="584"/>
      <c r="E15" s="584"/>
      <c r="F15" s="584"/>
      <c r="G15" s="584"/>
      <c r="H15" s="584"/>
      <c r="I15" s="585"/>
      <c r="J15" s="93"/>
      <c r="K15" s="93"/>
      <c r="M15" s="91"/>
      <c r="N15" s="86"/>
    </row>
    <row r="16" spans="2:14" ht="42.5" customHeight="1" x14ac:dyDescent="0.15">
      <c r="B16" s="118" t="s">
        <v>249</v>
      </c>
      <c r="C16" s="563" t="s">
        <v>444</v>
      </c>
      <c r="D16" s="563"/>
      <c r="E16" s="563"/>
      <c r="F16" s="563"/>
      <c r="G16" s="563"/>
      <c r="H16" s="563"/>
      <c r="I16" s="564"/>
      <c r="J16" s="94"/>
      <c r="K16" s="94"/>
      <c r="M16" s="91"/>
      <c r="N16" s="86"/>
    </row>
    <row r="17" spans="2:14" ht="30.75" customHeight="1" x14ac:dyDescent="0.15">
      <c r="B17" s="118" t="s">
        <v>251</v>
      </c>
      <c r="C17" s="565" t="s">
        <v>43</v>
      </c>
      <c r="D17" s="566"/>
      <c r="E17" s="566"/>
      <c r="F17" s="566"/>
      <c r="G17" s="566"/>
      <c r="H17" s="566"/>
      <c r="I17" s="567"/>
      <c r="J17" s="95"/>
      <c r="K17" s="95"/>
      <c r="M17" s="91"/>
      <c r="N17" s="86"/>
    </row>
    <row r="18" spans="2:14" ht="18" customHeight="1" x14ac:dyDescent="0.15">
      <c r="B18" s="568" t="s">
        <v>252</v>
      </c>
      <c r="C18" s="569" t="s">
        <v>253</v>
      </c>
      <c r="D18" s="569"/>
      <c r="E18" s="569"/>
      <c r="F18" s="570" t="s">
        <v>254</v>
      </c>
      <c r="G18" s="570"/>
      <c r="H18" s="570"/>
      <c r="I18" s="571"/>
      <c r="J18" s="96"/>
      <c r="K18" s="96"/>
      <c r="M18" s="91"/>
      <c r="N18" s="86"/>
    </row>
    <row r="19" spans="2:14" ht="39.75" customHeight="1" x14ac:dyDescent="0.15">
      <c r="B19" s="568"/>
      <c r="C19" s="520" t="s">
        <v>397</v>
      </c>
      <c r="D19" s="521"/>
      <c r="E19" s="633"/>
      <c r="F19" s="563" t="str">
        <f>C19</f>
        <v>Actividades que se ejecutaron para la implementación de los procesos transversales</v>
      </c>
      <c r="G19" s="563"/>
      <c r="H19" s="563"/>
      <c r="I19" s="564"/>
      <c r="J19" s="94"/>
      <c r="K19" s="94"/>
      <c r="M19" s="91"/>
      <c r="N19" s="86"/>
    </row>
    <row r="20" spans="2:14" ht="39.75" customHeight="1" x14ac:dyDescent="0.15">
      <c r="B20" s="118" t="s">
        <v>257</v>
      </c>
      <c r="C20" s="520" t="s">
        <v>398</v>
      </c>
      <c r="D20" s="521"/>
      <c r="E20" s="633"/>
      <c r="F20" s="563" t="str">
        <f>C20</f>
        <v>Cantidad de actividades que se ejecutaron para la implementación de los procesos transversales</v>
      </c>
      <c r="G20" s="563"/>
      <c r="H20" s="563"/>
      <c r="I20" s="564"/>
      <c r="J20" s="88"/>
      <c r="K20" s="88"/>
      <c r="M20" s="91"/>
      <c r="N20" s="86"/>
    </row>
    <row r="21" spans="2:14" ht="27" customHeight="1" x14ac:dyDescent="0.15">
      <c r="B21" s="118" t="s">
        <v>258</v>
      </c>
      <c r="C21" s="520" t="s">
        <v>43</v>
      </c>
      <c r="D21" s="521"/>
      <c r="E21" s="633"/>
      <c r="F21" s="520" t="s">
        <v>43</v>
      </c>
      <c r="G21" s="521"/>
      <c r="H21" s="521"/>
      <c r="I21" s="522"/>
      <c r="J21" s="93"/>
      <c r="K21" s="93"/>
      <c r="M21" s="97"/>
      <c r="N21" s="86"/>
    </row>
    <row r="22" spans="2:14" ht="23.25" customHeight="1" x14ac:dyDescent="0.15">
      <c r="B22" s="118" t="s">
        <v>261</v>
      </c>
      <c r="C22" s="557">
        <v>44927</v>
      </c>
      <c r="D22" s="582"/>
      <c r="E22" s="583"/>
      <c r="F22" s="131" t="s">
        <v>262</v>
      </c>
      <c r="G22" s="266">
        <v>0.31</v>
      </c>
      <c r="H22" s="270" t="s">
        <v>263</v>
      </c>
      <c r="I22" s="269">
        <v>0.8</v>
      </c>
      <c r="K22" s="98"/>
      <c r="M22" s="97"/>
    </row>
    <row r="23" spans="2:14" ht="27" customHeight="1" x14ac:dyDescent="0.15">
      <c r="B23" s="118" t="s">
        <v>264</v>
      </c>
      <c r="C23" s="557">
        <v>45291</v>
      </c>
      <c r="D23" s="558"/>
      <c r="E23" s="559"/>
      <c r="F23" s="131" t="s">
        <v>265</v>
      </c>
      <c r="G23" s="520">
        <v>0.08</v>
      </c>
      <c r="H23" s="521"/>
      <c r="I23" s="522"/>
      <c r="J23" s="99"/>
      <c r="K23" s="99"/>
      <c r="M23" s="97"/>
    </row>
    <row r="24" spans="2:14" ht="30.75" customHeight="1" x14ac:dyDescent="0.15">
      <c r="B24" s="206" t="s">
        <v>266</v>
      </c>
      <c r="C24" s="517" t="s">
        <v>267</v>
      </c>
      <c r="D24" s="518"/>
      <c r="E24" s="519"/>
      <c r="F24" s="207" t="s">
        <v>268</v>
      </c>
      <c r="G24" s="520" t="s">
        <v>46</v>
      </c>
      <c r="H24" s="521"/>
      <c r="I24" s="522"/>
      <c r="K24" s="96"/>
      <c r="M24" s="97"/>
    </row>
    <row r="25" spans="2:14" ht="22.5" customHeight="1" x14ac:dyDescent="0.15">
      <c r="B25" s="514" t="s">
        <v>270</v>
      </c>
      <c r="C25" s="515"/>
      <c r="D25" s="515"/>
      <c r="E25" s="515"/>
      <c r="F25" s="515"/>
      <c r="G25" s="515"/>
      <c r="H25" s="515"/>
      <c r="I25" s="516"/>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09">
        <f>0.0833333333333333*$G$23</f>
        <v>6.6666666666666645E-3</v>
      </c>
      <c r="D27" s="209">
        <f>+C27</f>
        <v>6.6666666666666645E-3</v>
      </c>
      <c r="E27" s="894">
        <f>+D27/C27</f>
        <v>1</v>
      </c>
      <c r="F27" s="895">
        <f>SUM(C27:C38)</f>
        <v>0.08</v>
      </c>
      <c r="G27" s="895">
        <f>SUM(D27:D38)</f>
        <v>1.9999999999999993E-2</v>
      </c>
      <c r="H27" s="216">
        <f>+(D27*100%)/$G$23</f>
        <v>8.3333333333333301E-2</v>
      </c>
      <c r="I27" s="679">
        <f>G27+I22</f>
        <v>0.82000000000000006</v>
      </c>
      <c r="J27" s="94"/>
      <c r="K27" s="94"/>
      <c r="M27" s="97"/>
    </row>
    <row r="28" spans="2:14" ht="15.5" customHeight="1" x14ac:dyDescent="0.15">
      <c r="B28" s="100" t="s">
        <v>158</v>
      </c>
      <c r="C28" s="209">
        <f t="shared" ref="C28:C38" si="0">0.0833333333333333*$G$23</f>
        <v>6.6666666666666645E-3</v>
      </c>
      <c r="D28" s="209">
        <f>C28</f>
        <v>6.6666666666666645E-3</v>
      </c>
      <c r="E28" s="894">
        <f t="shared" ref="E28:E38" si="1">+D28/C28</f>
        <v>1</v>
      </c>
      <c r="F28" s="896"/>
      <c r="G28" s="896"/>
      <c r="H28" s="216">
        <f>+IF(D28="","",((D28*100%)/$G$23)+H27)</f>
        <v>0.1666666666666666</v>
      </c>
      <c r="I28" s="680"/>
      <c r="J28" s="94"/>
      <c r="K28" s="94"/>
      <c r="M28" s="97"/>
    </row>
    <row r="29" spans="2:14" ht="15.5" customHeight="1" x14ac:dyDescent="0.15">
      <c r="B29" s="100" t="s">
        <v>159</v>
      </c>
      <c r="C29" s="209">
        <f t="shared" si="0"/>
        <v>6.6666666666666645E-3</v>
      </c>
      <c r="D29" s="209">
        <f>C29</f>
        <v>6.6666666666666645E-3</v>
      </c>
      <c r="E29" s="894">
        <f t="shared" si="1"/>
        <v>1</v>
      </c>
      <c r="F29" s="896"/>
      <c r="G29" s="896"/>
      <c r="H29" s="216">
        <f>+IF(D29="","",((D29*100%)/$G$23)+H28)</f>
        <v>0.24999999999999989</v>
      </c>
      <c r="I29" s="680"/>
      <c r="J29" s="94"/>
      <c r="K29" s="94"/>
      <c r="M29" s="97"/>
    </row>
    <row r="30" spans="2:14" ht="15.5" customHeight="1" x14ac:dyDescent="0.15">
      <c r="B30" s="100" t="s">
        <v>160</v>
      </c>
      <c r="C30" s="209">
        <f t="shared" si="0"/>
        <v>6.6666666666666645E-3</v>
      </c>
      <c r="D30" s="209"/>
      <c r="E30" s="894">
        <f t="shared" si="1"/>
        <v>0</v>
      </c>
      <c r="F30" s="896"/>
      <c r="G30" s="896"/>
      <c r="H30" s="216" t="str">
        <f t="shared" ref="H30:H38" si="2">+IF(D30="","",((D30*100%)/$G$23)+H29)</f>
        <v/>
      </c>
      <c r="I30" s="680"/>
      <c r="J30" s="94"/>
      <c r="K30" s="94"/>
      <c r="M30" s="97"/>
    </row>
    <row r="31" spans="2:14" ht="15.5" customHeight="1" x14ac:dyDescent="0.15">
      <c r="B31" s="100" t="s">
        <v>161</v>
      </c>
      <c r="C31" s="209">
        <f t="shared" si="0"/>
        <v>6.6666666666666645E-3</v>
      </c>
      <c r="D31" s="209"/>
      <c r="E31" s="894">
        <f t="shared" si="1"/>
        <v>0</v>
      </c>
      <c r="F31" s="896"/>
      <c r="G31" s="896"/>
      <c r="H31" s="216" t="str">
        <f t="shared" si="2"/>
        <v/>
      </c>
      <c r="I31" s="680"/>
      <c r="J31" s="94"/>
      <c r="K31" s="94"/>
      <c r="M31" s="97"/>
    </row>
    <row r="32" spans="2:14" ht="15.5" customHeight="1" x14ac:dyDescent="0.15">
      <c r="B32" s="100" t="s">
        <v>162</v>
      </c>
      <c r="C32" s="209">
        <f t="shared" si="0"/>
        <v>6.6666666666666645E-3</v>
      </c>
      <c r="D32" s="209"/>
      <c r="E32" s="894">
        <f t="shared" si="1"/>
        <v>0</v>
      </c>
      <c r="F32" s="896"/>
      <c r="G32" s="896"/>
      <c r="H32" s="216" t="str">
        <f t="shared" si="2"/>
        <v/>
      </c>
      <c r="I32" s="680"/>
      <c r="J32" s="129"/>
      <c r="K32" s="94"/>
      <c r="M32" s="97"/>
    </row>
    <row r="33" spans="2:11" ht="19.5" customHeight="1" x14ac:dyDescent="0.15">
      <c r="B33" s="100" t="s">
        <v>163</v>
      </c>
      <c r="C33" s="209">
        <f t="shared" si="0"/>
        <v>6.6666666666666645E-3</v>
      </c>
      <c r="D33" s="209"/>
      <c r="E33" s="894">
        <f t="shared" si="1"/>
        <v>0</v>
      </c>
      <c r="F33" s="896"/>
      <c r="G33" s="896"/>
      <c r="H33" s="216" t="str">
        <f t="shared" si="2"/>
        <v/>
      </c>
      <c r="I33" s="680"/>
      <c r="J33" s="102"/>
      <c r="K33" s="102"/>
    </row>
    <row r="34" spans="2:11" ht="19.5" customHeight="1" x14ac:dyDescent="0.15">
      <c r="B34" s="100" t="s">
        <v>164</v>
      </c>
      <c r="C34" s="209">
        <f t="shared" si="0"/>
        <v>6.6666666666666645E-3</v>
      </c>
      <c r="D34" s="209"/>
      <c r="E34" s="894">
        <f t="shared" si="1"/>
        <v>0</v>
      </c>
      <c r="F34" s="896"/>
      <c r="G34" s="896"/>
      <c r="H34" s="216" t="str">
        <f t="shared" si="2"/>
        <v/>
      </c>
      <c r="I34" s="680"/>
      <c r="J34" s="102"/>
      <c r="K34" s="102"/>
    </row>
    <row r="35" spans="2:11" ht="19.5" customHeight="1" x14ac:dyDescent="0.15">
      <c r="B35" s="100" t="s">
        <v>165</v>
      </c>
      <c r="C35" s="209">
        <f t="shared" si="0"/>
        <v>6.6666666666666645E-3</v>
      </c>
      <c r="D35" s="209"/>
      <c r="E35" s="894">
        <f>+D35/C35</f>
        <v>0</v>
      </c>
      <c r="F35" s="896"/>
      <c r="G35" s="896"/>
      <c r="H35" s="216" t="str">
        <f t="shared" si="2"/>
        <v/>
      </c>
      <c r="I35" s="680"/>
      <c r="J35" s="102"/>
      <c r="K35" s="102"/>
    </row>
    <row r="36" spans="2:11" ht="19.5" customHeight="1" x14ac:dyDescent="0.15">
      <c r="B36" s="100" t="s">
        <v>166</v>
      </c>
      <c r="C36" s="209">
        <f t="shared" si="0"/>
        <v>6.6666666666666645E-3</v>
      </c>
      <c r="D36" s="209"/>
      <c r="E36" s="894">
        <f t="shared" si="1"/>
        <v>0</v>
      </c>
      <c r="F36" s="896"/>
      <c r="G36" s="896"/>
      <c r="H36" s="216" t="str">
        <f t="shared" si="2"/>
        <v/>
      </c>
      <c r="I36" s="680"/>
      <c r="J36" s="102"/>
      <c r="K36" s="102"/>
    </row>
    <row r="37" spans="2:11" ht="19.5" customHeight="1" x14ac:dyDescent="0.15">
      <c r="B37" s="100" t="s">
        <v>167</v>
      </c>
      <c r="C37" s="209">
        <f t="shared" si="0"/>
        <v>6.6666666666666645E-3</v>
      </c>
      <c r="D37" s="209"/>
      <c r="E37" s="894">
        <f t="shared" si="1"/>
        <v>0</v>
      </c>
      <c r="F37" s="896"/>
      <c r="G37" s="896"/>
      <c r="H37" s="216" t="str">
        <f t="shared" si="2"/>
        <v/>
      </c>
      <c r="I37" s="680"/>
      <c r="J37" s="102"/>
      <c r="K37" s="102"/>
    </row>
    <row r="38" spans="2:11" ht="19.5" customHeight="1" x14ac:dyDescent="0.15">
      <c r="B38" s="100" t="s">
        <v>168</v>
      </c>
      <c r="C38" s="209">
        <f t="shared" si="0"/>
        <v>6.6666666666666645E-3</v>
      </c>
      <c r="D38" s="209"/>
      <c r="E38" s="894">
        <f t="shared" si="1"/>
        <v>0</v>
      </c>
      <c r="F38" s="897"/>
      <c r="G38" s="897"/>
      <c r="H38" s="216" t="str">
        <f t="shared" si="2"/>
        <v/>
      </c>
      <c r="I38" s="681"/>
      <c r="J38" s="102"/>
      <c r="K38" s="102"/>
    </row>
    <row r="39" spans="2:11" ht="52.5" customHeight="1" x14ac:dyDescent="0.15">
      <c r="B39" s="119" t="s">
        <v>279</v>
      </c>
      <c r="C39" s="834"/>
      <c r="D39" s="835"/>
      <c r="E39" s="835"/>
      <c r="F39" s="835"/>
      <c r="G39" s="835"/>
      <c r="H39" s="835"/>
      <c r="I39" s="836"/>
      <c r="J39" s="103"/>
      <c r="K39" s="103"/>
    </row>
    <row r="40" spans="2:11" ht="34.5" customHeight="1" x14ac:dyDescent="0.15">
      <c r="B40" s="532"/>
      <c r="C40" s="533"/>
      <c r="D40" s="533"/>
      <c r="E40" s="533"/>
      <c r="F40" s="533"/>
      <c r="G40" s="533"/>
      <c r="H40" s="533"/>
      <c r="I40" s="534"/>
      <c r="J40" s="85"/>
      <c r="K40" s="85"/>
    </row>
    <row r="41" spans="2:11" ht="34.5" customHeight="1" x14ac:dyDescent="0.15">
      <c r="B41" s="535"/>
      <c r="C41" s="536"/>
      <c r="D41" s="536"/>
      <c r="E41" s="536"/>
      <c r="F41" s="536"/>
      <c r="G41" s="536"/>
      <c r="H41" s="536"/>
      <c r="I41" s="537"/>
      <c r="J41" s="103"/>
      <c r="K41" s="103"/>
    </row>
    <row r="42" spans="2:11" ht="34.5" customHeight="1" x14ac:dyDescent="0.15">
      <c r="B42" s="535"/>
      <c r="C42" s="536"/>
      <c r="D42" s="536"/>
      <c r="E42" s="536"/>
      <c r="F42" s="536"/>
      <c r="G42" s="536"/>
      <c r="H42" s="536"/>
      <c r="I42" s="537"/>
      <c r="J42" s="103"/>
      <c r="K42" s="103"/>
    </row>
    <row r="43" spans="2:11" ht="34.5" customHeight="1" x14ac:dyDescent="0.15">
      <c r="B43" s="535"/>
      <c r="C43" s="536"/>
      <c r="D43" s="536"/>
      <c r="E43" s="536"/>
      <c r="F43" s="536"/>
      <c r="G43" s="536"/>
      <c r="H43" s="536"/>
      <c r="I43" s="537"/>
      <c r="J43" s="103"/>
      <c r="K43" s="103"/>
    </row>
    <row r="44" spans="2:11" ht="34.5" customHeight="1" x14ac:dyDescent="0.15">
      <c r="B44" s="538"/>
      <c r="C44" s="539"/>
      <c r="D44" s="539"/>
      <c r="E44" s="539"/>
      <c r="F44" s="539"/>
      <c r="G44" s="539"/>
      <c r="H44" s="539"/>
      <c r="I44" s="540"/>
      <c r="J44" s="84"/>
      <c r="K44" s="84"/>
    </row>
    <row r="45" spans="2:11" ht="34.5" customHeight="1" x14ac:dyDescent="0.15">
      <c r="B45" s="150"/>
      <c r="C45" s="151" t="s">
        <v>445</v>
      </c>
      <c r="D45" s="143"/>
      <c r="E45" s="143"/>
      <c r="F45" s="143"/>
      <c r="G45" s="144"/>
      <c r="H45" s="144"/>
      <c r="I45" s="144"/>
      <c r="J45" s="84"/>
      <c r="K45" s="84"/>
    </row>
    <row r="46" spans="2:11" ht="62" customHeight="1" x14ac:dyDescent="0.15">
      <c r="B46" s="545" t="s">
        <v>280</v>
      </c>
      <c r="C46" s="839" t="s">
        <v>446</v>
      </c>
      <c r="D46" s="840"/>
      <c r="E46" s="840"/>
      <c r="F46" s="841"/>
      <c r="G46" s="294"/>
      <c r="H46" s="295" t="s">
        <v>447</v>
      </c>
      <c r="I46" s="296" t="s">
        <v>448</v>
      </c>
      <c r="J46" s="104"/>
      <c r="K46" s="104"/>
    </row>
    <row r="47" spans="2:11" ht="62" customHeight="1" x14ac:dyDescent="0.15">
      <c r="B47" s="546"/>
      <c r="C47" s="842"/>
      <c r="D47" s="843"/>
      <c r="E47" s="843"/>
      <c r="F47" s="844"/>
      <c r="G47" s="297" t="s">
        <v>449</v>
      </c>
      <c r="H47" s="258">
        <v>205</v>
      </c>
      <c r="I47" s="258">
        <v>205</v>
      </c>
      <c r="J47" s="104"/>
      <c r="K47" s="104"/>
    </row>
    <row r="48" spans="2:11" ht="62" customHeight="1" x14ac:dyDescent="0.15">
      <c r="B48" s="546"/>
      <c r="C48" s="842"/>
      <c r="D48" s="843"/>
      <c r="E48" s="843"/>
      <c r="F48" s="844"/>
      <c r="G48" s="297" t="s">
        <v>450</v>
      </c>
      <c r="H48" s="258">
        <v>2</v>
      </c>
      <c r="I48" s="298">
        <v>2</v>
      </c>
      <c r="J48" s="104"/>
      <c r="K48" s="104"/>
    </row>
    <row r="49" spans="2:11" ht="62" customHeight="1" x14ac:dyDescent="0.15">
      <c r="B49" s="546"/>
      <c r="C49" s="845"/>
      <c r="D49" s="846"/>
      <c r="E49" s="846"/>
      <c r="F49" s="847"/>
      <c r="G49" s="299" t="s">
        <v>451</v>
      </c>
      <c r="H49" s="300">
        <v>128</v>
      </c>
      <c r="I49" s="300">
        <v>128</v>
      </c>
      <c r="J49" s="104"/>
      <c r="K49" s="104"/>
    </row>
    <row r="50" spans="2:11" ht="82.25" customHeight="1" x14ac:dyDescent="0.15">
      <c r="B50" s="118" t="s">
        <v>290</v>
      </c>
      <c r="C50" s="837" t="s">
        <v>452</v>
      </c>
      <c r="D50" s="838"/>
      <c r="E50" s="838"/>
      <c r="F50" s="838"/>
      <c r="G50" s="838"/>
      <c r="H50" s="838"/>
      <c r="I50" s="838"/>
      <c r="J50" s="104"/>
      <c r="K50" s="104"/>
    </row>
    <row r="51" spans="2:11" ht="90" customHeight="1" x14ac:dyDescent="0.15">
      <c r="B51" s="120" t="s">
        <v>291</v>
      </c>
      <c r="C51" s="837" t="s">
        <v>453</v>
      </c>
      <c r="D51" s="838"/>
      <c r="E51" s="838"/>
      <c r="F51" s="838"/>
      <c r="G51" s="838"/>
      <c r="H51" s="838"/>
      <c r="I51" s="838"/>
      <c r="J51" s="104"/>
      <c r="K51" s="104"/>
    </row>
    <row r="52" spans="2:11" ht="22.5" customHeight="1" x14ac:dyDescent="0.15">
      <c r="B52" s="514" t="s">
        <v>293</v>
      </c>
      <c r="C52" s="515"/>
      <c r="D52" s="515"/>
      <c r="E52" s="515"/>
      <c r="F52" s="515"/>
      <c r="G52" s="515"/>
      <c r="H52" s="515"/>
      <c r="I52" s="516"/>
      <c r="J52" s="104"/>
      <c r="K52" s="104"/>
    </row>
    <row r="53" spans="2:11" ht="22.5" customHeight="1" x14ac:dyDescent="0.15">
      <c r="B53" s="510" t="s">
        <v>294</v>
      </c>
      <c r="C53" s="137" t="s">
        <v>295</v>
      </c>
      <c r="D53" s="512" t="s">
        <v>296</v>
      </c>
      <c r="E53" s="512"/>
      <c r="F53" s="512"/>
      <c r="G53" s="512" t="s">
        <v>297</v>
      </c>
      <c r="H53" s="512"/>
      <c r="I53" s="513"/>
      <c r="J53" s="105"/>
      <c r="K53" s="105"/>
    </row>
    <row r="54" spans="2:11" ht="30.75" customHeight="1" x14ac:dyDescent="0.15">
      <c r="B54" s="511"/>
      <c r="C54" s="219"/>
      <c r="D54" s="729"/>
      <c r="E54" s="729"/>
      <c r="F54" s="729"/>
      <c r="G54" s="729"/>
      <c r="H54" s="729"/>
      <c r="I54" s="730"/>
      <c r="J54" s="105"/>
      <c r="K54" s="105"/>
    </row>
    <row r="55" spans="2:11" ht="32.25" customHeight="1" x14ac:dyDescent="0.15">
      <c r="B55" s="121" t="s">
        <v>298</v>
      </c>
      <c r="C55" s="729" t="s">
        <v>454</v>
      </c>
      <c r="D55" s="729"/>
      <c r="E55" s="729"/>
      <c r="F55" s="729"/>
      <c r="G55" s="729"/>
      <c r="H55" s="729"/>
      <c r="I55" s="730"/>
      <c r="J55" s="106"/>
      <c r="K55" s="106"/>
    </row>
    <row r="56" spans="2:11" ht="28.5" customHeight="1" x14ac:dyDescent="0.15">
      <c r="B56" s="122" t="s">
        <v>300</v>
      </c>
      <c r="C56" s="729" t="s">
        <v>454</v>
      </c>
      <c r="D56" s="729"/>
      <c r="E56" s="729"/>
      <c r="F56" s="729"/>
      <c r="G56" s="729"/>
      <c r="H56" s="729"/>
      <c r="I56" s="730"/>
      <c r="J56" s="106"/>
      <c r="K56" s="106"/>
    </row>
    <row r="57" spans="2:11" ht="30" customHeight="1" x14ac:dyDescent="0.15">
      <c r="B57" s="120" t="s">
        <v>301</v>
      </c>
      <c r="C57" s="828" t="s">
        <v>435</v>
      </c>
      <c r="D57" s="829"/>
      <c r="E57" s="829"/>
      <c r="F57" s="829"/>
      <c r="G57" s="829"/>
      <c r="H57" s="829"/>
      <c r="I57" s="830"/>
      <c r="J57" s="107"/>
      <c r="K57" s="107"/>
    </row>
    <row r="58" spans="2:11" ht="31.5" customHeight="1" thickBot="1" x14ac:dyDescent="0.2">
      <c r="B58" s="116" t="s">
        <v>303</v>
      </c>
      <c r="C58" s="831" t="s">
        <v>455</v>
      </c>
      <c r="D58" s="832"/>
      <c r="E58" s="832"/>
      <c r="F58" s="832"/>
      <c r="G58" s="832"/>
      <c r="H58" s="832"/>
      <c r="I58" s="833"/>
      <c r="J58" s="108"/>
      <c r="K58" s="108"/>
    </row>
    <row r="59" spans="2:11" ht="13.25" customHeight="1" x14ac:dyDescent="0.15">
      <c r="B59" s="109"/>
      <c r="C59" s="110"/>
      <c r="D59" s="110"/>
      <c r="E59" s="111"/>
      <c r="F59" s="111"/>
      <c r="G59" s="117"/>
      <c r="H59" s="113"/>
      <c r="I59" s="110"/>
      <c r="J59" s="108"/>
      <c r="K59" s="108"/>
    </row>
    <row r="60" spans="2:11" ht="13.25" customHeight="1" x14ac:dyDescent="0.15">
      <c r="B60" s="109"/>
      <c r="C60" s="110"/>
      <c r="D60" s="110"/>
      <c r="E60" s="111"/>
      <c r="F60" s="111"/>
      <c r="G60" s="117"/>
      <c r="H60" s="113"/>
      <c r="I60" s="110"/>
      <c r="J60" s="108"/>
      <c r="K60" s="108"/>
    </row>
    <row r="61" spans="2:11" ht="13.25" customHeight="1" x14ac:dyDescent="0.15">
      <c r="B61" s="109"/>
      <c r="C61" s="110"/>
      <c r="D61" s="110"/>
      <c r="E61" s="111"/>
      <c r="F61" s="111"/>
      <c r="G61" s="117"/>
      <c r="H61" s="113"/>
      <c r="I61" s="110"/>
      <c r="J61" s="108"/>
      <c r="K61" s="108"/>
    </row>
    <row r="62" spans="2:11" ht="13.25" customHeight="1" x14ac:dyDescent="0.15">
      <c r="B62" s="109"/>
      <c r="C62" s="110"/>
      <c r="D62" s="110"/>
      <c r="E62" s="111"/>
      <c r="F62" s="111"/>
      <c r="G62" s="117"/>
      <c r="H62" s="113"/>
      <c r="I62" s="110"/>
      <c r="J62" s="108"/>
      <c r="K62" s="108"/>
    </row>
    <row r="63" spans="2:11" ht="13.25" customHeight="1" x14ac:dyDescent="0.15">
      <c r="B63" s="109"/>
      <c r="C63" s="110"/>
      <c r="D63" s="110"/>
      <c r="E63" s="111"/>
      <c r="F63" s="111"/>
      <c r="G63" s="117"/>
      <c r="H63" s="113"/>
      <c r="I63" s="110"/>
      <c r="J63" s="108"/>
      <c r="K63" s="108"/>
    </row>
    <row r="64" spans="2:11" ht="25.5" customHeight="1" x14ac:dyDescent="0.15">
      <c r="B64" s="109"/>
      <c r="C64" s="110"/>
      <c r="D64" s="110"/>
      <c r="E64" s="111"/>
      <c r="F64" s="111"/>
      <c r="G64" s="117"/>
      <c r="H64" s="113"/>
      <c r="I64" s="110"/>
      <c r="J64" s="108"/>
      <c r="K64" s="108"/>
    </row>
    <row r="65" ht="14" customHeight="1" x14ac:dyDescent="0.15"/>
  </sheetData>
  <sheetProtection algorithmName="SHA-512" hashValue="GmGjPWAkNjwWPDjME5mqvgEWE1XNUfHGA1nmln6HzSJQiGc17O2kWTh5FtFyupslt7E0DxlcoSy7/QOArJJ3Bg==" saltValue="zs6X2RUmbeE90KtnFBg0/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2:I52"/>
    <mergeCell ref="C24:E24"/>
    <mergeCell ref="G24:I24"/>
    <mergeCell ref="B25:I25"/>
    <mergeCell ref="F27:F38"/>
    <mergeCell ref="G27:G38"/>
    <mergeCell ref="I27:I38"/>
    <mergeCell ref="C39:I39"/>
    <mergeCell ref="B40:I44"/>
    <mergeCell ref="C51:I51"/>
    <mergeCell ref="C50:I50"/>
    <mergeCell ref="B46:B49"/>
    <mergeCell ref="C46:F49"/>
    <mergeCell ref="C56:I56"/>
    <mergeCell ref="C57:I57"/>
    <mergeCell ref="C58:I58"/>
    <mergeCell ref="B53:B54"/>
    <mergeCell ref="D53:F53"/>
    <mergeCell ref="G53:I53"/>
    <mergeCell ref="D54:F54"/>
    <mergeCell ref="G54:I54"/>
    <mergeCell ref="C55:I55"/>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945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70"/>
      <c r="C2" s="468" t="s">
        <v>0</v>
      </c>
      <c r="D2" s="468"/>
      <c r="E2" s="468"/>
      <c r="F2" s="468"/>
      <c r="G2" s="468"/>
      <c r="H2" s="468"/>
      <c r="I2" s="472"/>
      <c r="J2" s="10"/>
      <c r="K2" s="10"/>
      <c r="M2" s="11" t="s">
        <v>67</v>
      </c>
    </row>
    <row r="3" spans="2:14" ht="25.5" customHeight="1" x14ac:dyDescent="0.15">
      <c r="B3" s="471"/>
      <c r="C3" s="469" t="s">
        <v>1</v>
      </c>
      <c r="D3" s="469"/>
      <c r="E3" s="469"/>
      <c r="F3" s="469"/>
      <c r="G3" s="469"/>
      <c r="H3" s="469"/>
      <c r="I3" s="473"/>
      <c r="J3" s="10"/>
      <c r="K3" s="10"/>
      <c r="M3" s="11" t="s">
        <v>68</v>
      </c>
    </row>
    <row r="4" spans="2:14" ht="25.5" customHeight="1" x14ac:dyDescent="0.15">
      <c r="B4" s="471"/>
      <c r="C4" s="469" t="s">
        <v>69</v>
      </c>
      <c r="D4" s="469"/>
      <c r="E4" s="469"/>
      <c r="F4" s="469"/>
      <c r="G4" s="469"/>
      <c r="H4" s="469"/>
      <c r="I4" s="473"/>
      <c r="J4" s="10"/>
      <c r="K4" s="10"/>
      <c r="M4" s="11" t="s">
        <v>70</v>
      </c>
    </row>
    <row r="5" spans="2:14" ht="25.5" customHeight="1" x14ac:dyDescent="0.15">
      <c r="B5" s="471"/>
      <c r="C5" s="469" t="s">
        <v>71</v>
      </c>
      <c r="D5" s="469"/>
      <c r="E5" s="469"/>
      <c r="F5" s="469"/>
      <c r="G5" s="474" t="s">
        <v>72</v>
      </c>
      <c r="H5" s="474"/>
      <c r="I5" s="473"/>
      <c r="J5" s="10"/>
      <c r="K5" s="10"/>
      <c r="M5" s="11" t="s">
        <v>73</v>
      </c>
    </row>
    <row r="6" spans="2:14" ht="23.25" customHeight="1" x14ac:dyDescent="0.15">
      <c r="B6" s="453" t="s">
        <v>74</v>
      </c>
      <c r="C6" s="454"/>
      <c r="D6" s="454"/>
      <c r="E6" s="454"/>
      <c r="F6" s="454"/>
      <c r="G6" s="454"/>
      <c r="H6" s="454"/>
      <c r="I6" s="455"/>
      <c r="J6" s="12"/>
      <c r="K6" s="12"/>
    </row>
    <row r="7" spans="2:14" ht="24" customHeight="1" x14ac:dyDescent="0.15">
      <c r="B7" s="456" t="s">
        <v>75</v>
      </c>
      <c r="C7" s="457"/>
      <c r="D7" s="457"/>
      <c r="E7" s="457"/>
      <c r="F7" s="457"/>
      <c r="G7" s="457"/>
      <c r="H7" s="457"/>
      <c r="I7" s="458"/>
      <c r="J7" s="13"/>
      <c r="K7" s="13"/>
    </row>
    <row r="8" spans="2:14" ht="24" customHeight="1" x14ac:dyDescent="0.15">
      <c r="B8" s="459" t="s">
        <v>76</v>
      </c>
      <c r="C8" s="460"/>
      <c r="D8" s="460"/>
      <c r="E8" s="460"/>
      <c r="F8" s="460"/>
      <c r="G8" s="460"/>
      <c r="H8" s="460"/>
      <c r="I8" s="461"/>
      <c r="J8" s="40"/>
      <c r="K8" s="40"/>
      <c r="N8" s="6" t="s">
        <v>77</v>
      </c>
    </row>
    <row r="9" spans="2:14" ht="30.75" customHeight="1" x14ac:dyDescent="0.15">
      <c r="B9" s="62" t="s">
        <v>78</v>
      </c>
      <c r="C9" s="41">
        <v>14</v>
      </c>
      <c r="D9" s="465" t="s">
        <v>79</v>
      </c>
      <c r="E9" s="465"/>
      <c r="F9" s="416" t="s">
        <v>456</v>
      </c>
      <c r="G9" s="417"/>
      <c r="H9" s="417"/>
      <c r="I9" s="418"/>
      <c r="J9" s="14"/>
      <c r="K9" s="14"/>
      <c r="M9" s="11" t="s">
        <v>81</v>
      </c>
      <c r="N9" s="6" t="s">
        <v>82</v>
      </c>
    </row>
    <row r="10" spans="2:14" ht="30.75" customHeight="1" x14ac:dyDescent="0.15">
      <c r="B10" s="165" t="s">
        <v>83</v>
      </c>
      <c r="C10" s="166" t="s">
        <v>84</v>
      </c>
      <c r="D10" s="466" t="s">
        <v>85</v>
      </c>
      <c r="E10" s="467"/>
      <c r="F10" s="450" t="s">
        <v>86</v>
      </c>
      <c r="G10" s="451"/>
      <c r="H10" s="167" t="s">
        <v>87</v>
      </c>
      <c r="I10" s="220" t="s">
        <v>84</v>
      </c>
      <c r="J10" s="15"/>
      <c r="K10" s="15"/>
      <c r="M10" s="11" t="s">
        <v>88</v>
      </c>
      <c r="N10" s="6" t="s">
        <v>89</v>
      </c>
    </row>
    <row r="11" spans="2:14" ht="30.75" customHeight="1" x14ac:dyDescent="0.15">
      <c r="B11" s="165" t="s">
        <v>90</v>
      </c>
      <c r="C11" s="462" t="s">
        <v>91</v>
      </c>
      <c r="D11" s="462"/>
      <c r="E11" s="462"/>
      <c r="F11" s="462"/>
      <c r="G11" s="167" t="s">
        <v>92</v>
      </c>
      <c r="H11" s="463">
        <v>1032</v>
      </c>
      <c r="I11" s="464"/>
      <c r="J11" s="16"/>
      <c r="K11" s="16"/>
      <c r="M11" s="11" t="s">
        <v>93</v>
      </c>
      <c r="N11" s="6" t="s">
        <v>44</v>
      </c>
    </row>
    <row r="12" spans="2:14" ht="30.75" customHeight="1" x14ac:dyDescent="0.15">
      <c r="B12" s="165" t="s">
        <v>94</v>
      </c>
      <c r="C12" s="447" t="s">
        <v>88</v>
      </c>
      <c r="D12" s="447"/>
      <c r="E12" s="447"/>
      <c r="F12" s="447"/>
      <c r="G12" s="167" t="s">
        <v>95</v>
      </c>
      <c r="H12" s="848" t="s">
        <v>457</v>
      </c>
      <c r="I12" s="849"/>
      <c r="J12" s="17"/>
      <c r="K12" s="17"/>
      <c r="M12" s="18" t="s">
        <v>97</v>
      </c>
    </row>
    <row r="13" spans="2:14" ht="30.75" customHeight="1" x14ac:dyDescent="0.15">
      <c r="B13" s="165" t="s">
        <v>98</v>
      </c>
      <c r="C13" s="443" t="s">
        <v>99</v>
      </c>
      <c r="D13" s="443"/>
      <c r="E13" s="443"/>
      <c r="F13" s="443"/>
      <c r="G13" s="443"/>
      <c r="H13" s="443"/>
      <c r="I13" s="444"/>
      <c r="J13" s="19"/>
      <c r="K13" s="19"/>
      <c r="M13" s="18"/>
    </row>
    <row r="14" spans="2:14" ht="30.75" customHeight="1" x14ac:dyDescent="0.15">
      <c r="B14" s="165" t="s">
        <v>100</v>
      </c>
      <c r="C14" s="450" t="s">
        <v>458</v>
      </c>
      <c r="D14" s="451"/>
      <c r="E14" s="451"/>
      <c r="F14" s="451"/>
      <c r="G14" s="451"/>
      <c r="H14" s="451"/>
      <c r="I14" s="452"/>
      <c r="J14" s="15"/>
      <c r="K14" s="15"/>
      <c r="M14" s="18"/>
      <c r="N14" s="6" t="s">
        <v>102</v>
      </c>
    </row>
    <row r="15" spans="2:14" ht="30.75" customHeight="1" x14ac:dyDescent="0.15">
      <c r="B15" s="165" t="s">
        <v>103</v>
      </c>
      <c r="C15" s="416" t="s">
        <v>459</v>
      </c>
      <c r="D15" s="417"/>
      <c r="E15" s="417"/>
      <c r="F15" s="850"/>
      <c r="G15" s="167" t="s">
        <v>105</v>
      </c>
      <c r="H15" s="439" t="s">
        <v>106</v>
      </c>
      <c r="I15" s="440"/>
      <c r="J15" s="15"/>
      <c r="K15" s="15"/>
      <c r="M15" s="18" t="s">
        <v>107</v>
      </c>
      <c r="N15" s="6" t="s">
        <v>84</v>
      </c>
    </row>
    <row r="16" spans="2:14" ht="30.75" customHeight="1" x14ac:dyDescent="0.15">
      <c r="B16" s="165" t="s">
        <v>108</v>
      </c>
      <c r="C16" s="441" t="s">
        <v>109</v>
      </c>
      <c r="D16" s="442"/>
      <c r="E16" s="442"/>
      <c r="F16" s="442"/>
      <c r="G16" s="167" t="s">
        <v>110</v>
      </c>
      <c r="H16" s="439" t="s">
        <v>44</v>
      </c>
      <c r="I16" s="440"/>
      <c r="J16" s="15"/>
      <c r="K16" s="15"/>
      <c r="M16" s="18" t="s">
        <v>111</v>
      </c>
    </row>
    <row r="17" spans="2:14" ht="36" customHeight="1" x14ac:dyDescent="0.15">
      <c r="B17" s="165" t="s">
        <v>112</v>
      </c>
      <c r="C17" s="851" t="s">
        <v>460</v>
      </c>
      <c r="D17" s="852"/>
      <c r="E17" s="852"/>
      <c r="F17" s="852"/>
      <c r="G17" s="852"/>
      <c r="H17" s="852"/>
      <c r="I17" s="853"/>
      <c r="J17" s="19"/>
      <c r="K17" s="19"/>
      <c r="M17" s="18" t="s">
        <v>114</v>
      </c>
      <c r="N17" s="6" t="s">
        <v>115</v>
      </c>
    </row>
    <row r="18" spans="2:14" ht="30.75" customHeight="1" x14ac:dyDescent="0.15">
      <c r="B18" s="165" t="s">
        <v>116</v>
      </c>
      <c r="C18" s="416" t="s">
        <v>461</v>
      </c>
      <c r="D18" s="417"/>
      <c r="E18" s="417"/>
      <c r="F18" s="417"/>
      <c r="G18" s="417"/>
      <c r="H18" s="417"/>
      <c r="I18" s="418"/>
      <c r="J18" s="20"/>
      <c r="K18" s="20"/>
      <c r="M18" s="18" t="s">
        <v>118</v>
      </c>
      <c r="N18" s="6" t="s">
        <v>119</v>
      </c>
    </row>
    <row r="19" spans="2:14" ht="30.75" customHeight="1" x14ac:dyDescent="0.15">
      <c r="B19" s="165" t="s">
        <v>120</v>
      </c>
      <c r="C19" s="854" t="s">
        <v>462</v>
      </c>
      <c r="D19" s="855"/>
      <c r="E19" s="855"/>
      <c r="F19" s="855"/>
      <c r="G19" s="855"/>
      <c r="H19" s="855"/>
      <c r="I19" s="856"/>
      <c r="J19" s="21"/>
      <c r="K19" s="21"/>
      <c r="M19" s="18"/>
      <c r="N19" s="6" t="s">
        <v>122</v>
      </c>
    </row>
    <row r="20" spans="2:14" ht="30.75" customHeight="1" x14ac:dyDescent="0.15">
      <c r="B20" s="165" t="s">
        <v>123</v>
      </c>
      <c r="C20" s="857" t="s">
        <v>43</v>
      </c>
      <c r="D20" s="858"/>
      <c r="E20" s="858"/>
      <c r="F20" s="858"/>
      <c r="G20" s="858"/>
      <c r="H20" s="858"/>
      <c r="I20" s="859"/>
      <c r="J20" s="22"/>
      <c r="K20" s="22"/>
      <c r="M20" s="18" t="s">
        <v>106</v>
      </c>
      <c r="N20" s="6" t="s">
        <v>124</v>
      </c>
    </row>
    <row r="21" spans="2:14" ht="27.75" customHeight="1" x14ac:dyDescent="0.15">
      <c r="B21" s="432" t="s">
        <v>125</v>
      </c>
      <c r="C21" s="434" t="s">
        <v>126</v>
      </c>
      <c r="D21" s="434"/>
      <c r="E21" s="434"/>
      <c r="F21" s="435" t="s">
        <v>127</v>
      </c>
      <c r="G21" s="435"/>
      <c r="H21" s="435"/>
      <c r="I21" s="436"/>
      <c r="J21" s="23"/>
      <c r="K21" s="23"/>
      <c r="M21" s="18" t="s">
        <v>128</v>
      </c>
      <c r="N21" s="6" t="s">
        <v>129</v>
      </c>
    </row>
    <row r="22" spans="2:14" ht="27" customHeight="1" x14ac:dyDescent="0.15">
      <c r="B22" s="433"/>
      <c r="C22" s="854" t="s">
        <v>463</v>
      </c>
      <c r="D22" s="855"/>
      <c r="E22" s="860"/>
      <c r="F22" s="854" t="s">
        <v>464</v>
      </c>
      <c r="G22" s="855"/>
      <c r="H22" s="855"/>
      <c r="I22" s="856"/>
      <c r="J22" s="21"/>
      <c r="K22" s="21"/>
      <c r="M22" s="18" t="s">
        <v>132</v>
      </c>
      <c r="N22" s="6" t="s">
        <v>133</v>
      </c>
    </row>
    <row r="23" spans="2:14" ht="39.75" customHeight="1" x14ac:dyDescent="0.15">
      <c r="B23" s="165" t="s">
        <v>134</v>
      </c>
      <c r="C23" s="450" t="s">
        <v>43</v>
      </c>
      <c r="D23" s="451"/>
      <c r="E23" s="861"/>
      <c r="F23" s="450" t="s">
        <v>43</v>
      </c>
      <c r="G23" s="451"/>
      <c r="H23" s="451"/>
      <c r="I23" s="452"/>
      <c r="J23" s="15"/>
      <c r="K23" s="15"/>
      <c r="M23" s="18"/>
      <c r="N23" s="6" t="s">
        <v>99</v>
      </c>
    </row>
    <row r="24" spans="2:14" ht="44.25" customHeight="1" x14ac:dyDescent="0.15">
      <c r="B24" s="165" t="s">
        <v>135</v>
      </c>
      <c r="C24" s="862" t="s">
        <v>465</v>
      </c>
      <c r="D24" s="863"/>
      <c r="E24" s="864"/>
      <c r="F24" s="854" t="s">
        <v>466</v>
      </c>
      <c r="G24" s="855"/>
      <c r="H24" s="855"/>
      <c r="I24" s="856"/>
      <c r="J24" s="20"/>
      <c r="K24" s="20"/>
      <c r="M24" s="24"/>
      <c r="N24" s="6" t="s">
        <v>138</v>
      </c>
    </row>
    <row r="25" spans="2:14" ht="29.25" customHeight="1" x14ac:dyDescent="0.15">
      <c r="B25" s="165" t="s">
        <v>139</v>
      </c>
      <c r="C25" s="419" t="s">
        <v>109</v>
      </c>
      <c r="D25" s="420"/>
      <c r="E25" s="421"/>
      <c r="F25" s="167" t="s">
        <v>140</v>
      </c>
      <c r="G25" s="865">
        <v>74</v>
      </c>
      <c r="H25" s="866"/>
      <c r="I25" s="867"/>
      <c r="J25" s="25"/>
      <c r="K25" s="25"/>
      <c r="M25" s="24"/>
    </row>
    <row r="26" spans="2:14" ht="27" customHeight="1" x14ac:dyDescent="0.15">
      <c r="B26" s="165" t="s">
        <v>141</v>
      </c>
      <c r="C26" s="416" t="s">
        <v>142</v>
      </c>
      <c r="D26" s="417"/>
      <c r="E26" s="850"/>
      <c r="F26" s="167" t="s">
        <v>143</v>
      </c>
      <c r="G26" s="865">
        <v>0</v>
      </c>
      <c r="H26" s="866"/>
      <c r="I26" s="867"/>
      <c r="J26" s="26"/>
      <c r="K26" s="26"/>
      <c r="M26" s="24"/>
    </row>
    <row r="27" spans="2:14" ht="47.25" customHeight="1" x14ac:dyDescent="0.15">
      <c r="B27" s="169" t="s">
        <v>144</v>
      </c>
      <c r="C27" s="450" t="s">
        <v>114</v>
      </c>
      <c r="D27" s="451"/>
      <c r="E27" s="861"/>
      <c r="F27" s="170" t="s">
        <v>145</v>
      </c>
      <c r="G27" s="426" t="s">
        <v>146</v>
      </c>
      <c r="H27" s="427"/>
      <c r="I27" s="428"/>
      <c r="J27" s="23"/>
      <c r="K27" s="23"/>
      <c r="M27" s="24"/>
    </row>
    <row r="28" spans="2:14" ht="30" customHeight="1" x14ac:dyDescent="0.15">
      <c r="B28" s="396" t="s">
        <v>147</v>
      </c>
      <c r="C28" s="397"/>
      <c r="D28" s="397"/>
      <c r="E28" s="397"/>
      <c r="F28" s="397"/>
      <c r="G28" s="397"/>
      <c r="H28" s="397"/>
      <c r="I28" s="398"/>
      <c r="J28" s="40"/>
      <c r="K28" s="40"/>
      <c r="M28" s="24"/>
    </row>
    <row r="29" spans="2:14" ht="56.25" customHeight="1" x14ac:dyDescent="0.15">
      <c r="B29" s="171" t="s">
        <v>148</v>
      </c>
      <c r="C29" s="172" t="s">
        <v>149</v>
      </c>
      <c r="D29" s="172" t="s">
        <v>150</v>
      </c>
      <c r="E29" s="172" t="s">
        <v>151</v>
      </c>
      <c r="F29" s="172" t="s">
        <v>152</v>
      </c>
      <c r="G29" s="173" t="s">
        <v>153</v>
      </c>
      <c r="H29" s="173" t="s">
        <v>154</v>
      </c>
      <c r="I29" s="174" t="s">
        <v>155</v>
      </c>
      <c r="J29" s="51" t="s">
        <v>156</v>
      </c>
      <c r="K29" s="21"/>
      <c r="M29" s="24"/>
    </row>
    <row r="30" spans="2:14" ht="19.5" customHeight="1" x14ac:dyDescent="0.15">
      <c r="B30" s="175" t="s">
        <v>157</v>
      </c>
      <c r="C30" s="221">
        <v>0</v>
      </c>
      <c r="D30" s="222">
        <f>+C30</f>
        <v>0</v>
      </c>
      <c r="E30" s="223">
        <v>0</v>
      </c>
      <c r="F30" s="224">
        <f>+E30</f>
        <v>0</v>
      </c>
      <c r="G30" s="225" t="e">
        <f>+C30/E30</f>
        <v>#DIV/0!</v>
      </c>
      <c r="H30" s="226" t="e">
        <f>+D30/F30</f>
        <v>#DIV/0!</v>
      </c>
      <c r="I30" s="227" t="e">
        <f>+D30/$G$26</f>
        <v>#DIV/0!</v>
      </c>
      <c r="J30" s="50">
        <v>0.99</v>
      </c>
      <c r="K30" s="27"/>
      <c r="M30" s="24"/>
    </row>
    <row r="31" spans="2:14" ht="19.5" customHeight="1" x14ac:dyDescent="0.15">
      <c r="B31" s="175" t="s">
        <v>158</v>
      </c>
      <c r="C31" s="221">
        <v>0</v>
      </c>
      <c r="D31" s="222">
        <f>+D30+C31</f>
        <v>0</v>
      </c>
      <c r="E31" s="223">
        <v>0</v>
      </c>
      <c r="F31" s="224">
        <f>+F30+E31</f>
        <v>0</v>
      </c>
      <c r="G31" s="225" t="e">
        <f t="shared" ref="G31:G41" si="0">+C31/E31</f>
        <v>#DIV/0!</v>
      </c>
      <c r="H31" s="226" t="e">
        <f t="shared" ref="H31:H41" si="1">+D31/F31</f>
        <v>#DIV/0!</v>
      </c>
      <c r="I31" s="227" t="e">
        <f t="shared" ref="I31:I40" si="2">+D31/$G$26</f>
        <v>#DIV/0!</v>
      </c>
      <c r="J31" s="50">
        <v>0.99</v>
      </c>
      <c r="K31" s="27"/>
      <c r="M31" s="24"/>
    </row>
    <row r="32" spans="2:14" ht="19.5" customHeight="1" x14ac:dyDescent="0.15">
      <c r="B32" s="175" t="s">
        <v>159</v>
      </c>
      <c r="C32" s="221">
        <v>0</v>
      </c>
      <c r="D32" s="222">
        <f t="shared" ref="D32:D41" si="3">+D31+C32</f>
        <v>0</v>
      </c>
      <c r="E32" s="223">
        <v>0</v>
      </c>
      <c r="F32" s="224">
        <f t="shared" ref="F32:F41" si="4">+F31+E32</f>
        <v>0</v>
      </c>
      <c r="G32" s="225" t="e">
        <f t="shared" si="0"/>
        <v>#DIV/0!</v>
      </c>
      <c r="H32" s="226" t="e">
        <f t="shared" si="1"/>
        <v>#DIV/0!</v>
      </c>
      <c r="I32" s="227" t="e">
        <f t="shared" si="2"/>
        <v>#DIV/0!</v>
      </c>
      <c r="J32" s="50">
        <v>0.99</v>
      </c>
      <c r="K32" s="27"/>
      <c r="M32" s="24"/>
    </row>
    <row r="33" spans="2:11" ht="19.5" customHeight="1" x14ac:dyDescent="0.15">
      <c r="B33" s="175" t="s">
        <v>160</v>
      </c>
      <c r="C33" s="221">
        <v>0</v>
      </c>
      <c r="D33" s="222">
        <f t="shared" si="3"/>
        <v>0</v>
      </c>
      <c r="E33" s="223">
        <v>0</v>
      </c>
      <c r="F33" s="224">
        <f t="shared" si="4"/>
        <v>0</v>
      </c>
      <c r="G33" s="225" t="e">
        <f t="shared" si="0"/>
        <v>#DIV/0!</v>
      </c>
      <c r="H33" s="226" t="e">
        <f t="shared" si="1"/>
        <v>#DIV/0!</v>
      </c>
      <c r="I33" s="227" t="e">
        <f t="shared" si="2"/>
        <v>#DIV/0!</v>
      </c>
      <c r="J33" s="50">
        <v>0.99</v>
      </c>
      <c r="K33" s="27"/>
    </row>
    <row r="34" spans="2:11" ht="19.5" customHeight="1" x14ac:dyDescent="0.15">
      <c r="B34" s="175" t="s">
        <v>161</v>
      </c>
      <c r="C34" s="221">
        <v>0</v>
      </c>
      <c r="D34" s="222">
        <f t="shared" si="3"/>
        <v>0</v>
      </c>
      <c r="E34" s="223">
        <v>0</v>
      </c>
      <c r="F34" s="224">
        <f t="shared" si="4"/>
        <v>0</v>
      </c>
      <c r="G34" s="225" t="e">
        <f t="shared" si="0"/>
        <v>#DIV/0!</v>
      </c>
      <c r="H34" s="226" t="e">
        <f t="shared" si="1"/>
        <v>#DIV/0!</v>
      </c>
      <c r="I34" s="227" t="e">
        <f t="shared" si="2"/>
        <v>#DIV/0!</v>
      </c>
      <c r="J34" s="50">
        <v>0.99</v>
      </c>
      <c r="K34" s="27"/>
    </row>
    <row r="35" spans="2:11" ht="19.5" customHeight="1" x14ac:dyDescent="0.15">
      <c r="B35" s="175" t="s">
        <v>162</v>
      </c>
      <c r="C35" s="221">
        <v>0</v>
      </c>
      <c r="D35" s="222">
        <f t="shared" si="3"/>
        <v>0</v>
      </c>
      <c r="E35" s="223">
        <v>0</v>
      </c>
      <c r="F35" s="224">
        <f t="shared" si="4"/>
        <v>0</v>
      </c>
      <c r="G35" s="225" t="e">
        <f t="shared" si="0"/>
        <v>#DIV/0!</v>
      </c>
      <c r="H35" s="226" t="e">
        <f t="shared" si="1"/>
        <v>#DIV/0!</v>
      </c>
      <c r="I35" s="227" t="e">
        <f t="shared" si="2"/>
        <v>#DIV/0!</v>
      </c>
      <c r="J35" s="50">
        <v>0.99</v>
      </c>
      <c r="K35" s="27"/>
    </row>
    <row r="36" spans="2:11" ht="19.5" customHeight="1" x14ac:dyDescent="0.15">
      <c r="B36" s="175" t="s">
        <v>163</v>
      </c>
      <c r="C36" s="221">
        <v>0</v>
      </c>
      <c r="D36" s="222">
        <f t="shared" si="3"/>
        <v>0</v>
      </c>
      <c r="E36" s="223">
        <v>0</v>
      </c>
      <c r="F36" s="224">
        <f t="shared" si="4"/>
        <v>0</v>
      </c>
      <c r="G36" s="225" t="e">
        <f t="shared" si="0"/>
        <v>#DIV/0!</v>
      </c>
      <c r="H36" s="226" t="e">
        <f t="shared" si="1"/>
        <v>#DIV/0!</v>
      </c>
      <c r="I36" s="227" t="e">
        <f t="shared" si="2"/>
        <v>#DIV/0!</v>
      </c>
      <c r="J36" s="50">
        <v>0.99</v>
      </c>
      <c r="K36" s="27"/>
    </row>
    <row r="37" spans="2:11" ht="19.5" customHeight="1" x14ac:dyDescent="0.15">
      <c r="B37" s="175" t="s">
        <v>164</v>
      </c>
      <c r="C37" s="221">
        <v>0</v>
      </c>
      <c r="D37" s="222">
        <f t="shared" si="3"/>
        <v>0</v>
      </c>
      <c r="E37" s="223">
        <v>0</v>
      </c>
      <c r="F37" s="224">
        <f t="shared" si="4"/>
        <v>0</v>
      </c>
      <c r="G37" s="225" t="e">
        <f t="shared" si="0"/>
        <v>#DIV/0!</v>
      </c>
      <c r="H37" s="226" t="e">
        <f t="shared" si="1"/>
        <v>#DIV/0!</v>
      </c>
      <c r="I37" s="227" t="e">
        <f t="shared" si="2"/>
        <v>#DIV/0!</v>
      </c>
      <c r="J37" s="50">
        <v>0.99</v>
      </c>
      <c r="K37" s="27"/>
    </row>
    <row r="38" spans="2:11" ht="19.5" customHeight="1" x14ac:dyDescent="0.15">
      <c r="B38" s="175" t="s">
        <v>165</v>
      </c>
      <c r="C38" s="221">
        <v>0</v>
      </c>
      <c r="D38" s="222">
        <f t="shared" si="3"/>
        <v>0</v>
      </c>
      <c r="E38" s="223">
        <v>0</v>
      </c>
      <c r="F38" s="224">
        <f t="shared" si="4"/>
        <v>0</v>
      </c>
      <c r="G38" s="225" t="e">
        <f t="shared" si="0"/>
        <v>#DIV/0!</v>
      </c>
      <c r="H38" s="226" t="e">
        <f t="shared" si="1"/>
        <v>#DIV/0!</v>
      </c>
      <c r="I38" s="227" t="e">
        <f t="shared" si="2"/>
        <v>#DIV/0!</v>
      </c>
      <c r="J38" s="50">
        <v>0.99</v>
      </c>
      <c r="K38" s="27"/>
    </row>
    <row r="39" spans="2:11" ht="19.5" customHeight="1" x14ac:dyDescent="0.15">
      <c r="B39" s="175" t="s">
        <v>166</v>
      </c>
      <c r="C39" s="221">
        <v>0</v>
      </c>
      <c r="D39" s="222">
        <f t="shared" si="3"/>
        <v>0</v>
      </c>
      <c r="E39" s="223">
        <v>0</v>
      </c>
      <c r="F39" s="224">
        <f t="shared" si="4"/>
        <v>0</v>
      </c>
      <c r="G39" s="225" t="e">
        <f t="shared" si="0"/>
        <v>#DIV/0!</v>
      </c>
      <c r="H39" s="226" t="e">
        <f t="shared" si="1"/>
        <v>#DIV/0!</v>
      </c>
      <c r="I39" s="227" t="e">
        <f t="shared" si="2"/>
        <v>#DIV/0!</v>
      </c>
      <c r="J39" s="50">
        <v>0.99</v>
      </c>
      <c r="K39" s="27"/>
    </row>
    <row r="40" spans="2:11" ht="19.5" customHeight="1" x14ac:dyDescent="0.15">
      <c r="B40" s="175" t="s">
        <v>167</v>
      </c>
      <c r="C40" s="221">
        <v>0</v>
      </c>
      <c r="D40" s="222">
        <f t="shared" si="3"/>
        <v>0</v>
      </c>
      <c r="E40" s="223">
        <v>0</v>
      </c>
      <c r="F40" s="224">
        <f t="shared" si="4"/>
        <v>0</v>
      </c>
      <c r="G40" s="225" t="e">
        <f t="shared" si="0"/>
        <v>#DIV/0!</v>
      </c>
      <c r="H40" s="226" t="e">
        <f t="shared" si="1"/>
        <v>#DIV/0!</v>
      </c>
      <c r="I40" s="227" t="e">
        <f t="shared" si="2"/>
        <v>#DIV/0!</v>
      </c>
      <c r="J40" s="50">
        <v>0.99</v>
      </c>
      <c r="K40" s="27"/>
    </row>
    <row r="41" spans="2:11" ht="19.5" customHeight="1" x14ac:dyDescent="0.15">
      <c r="B41" s="175" t="s">
        <v>168</v>
      </c>
      <c r="C41" s="221">
        <v>0</v>
      </c>
      <c r="D41" s="222">
        <f t="shared" si="3"/>
        <v>0</v>
      </c>
      <c r="E41" s="223">
        <v>0</v>
      </c>
      <c r="F41" s="224">
        <f t="shared" si="4"/>
        <v>0</v>
      </c>
      <c r="G41" s="225" t="e">
        <f t="shared" si="0"/>
        <v>#DIV/0!</v>
      </c>
      <c r="H41" s="226" t="e">
        <f t="shared" si="1"/>
        <v>#DIV/0!</v>
      </c>
      <c r="I41" s="227" t="e">
        <f>+D41/$G$26</f>
        <v>#DIV/0!</v>
      </c>
      <c r="J41" s="50">
        <v>0.99</v>
      </c>
      <c r="K41" s="27"/>
    </row>
    <row r="42" spans="2:11" ht="54.75" customHeight="1" x14ac:dyDescent="0.15">
      <c r="B42" s="183" t="s">
        <v>169</v>
      </c>
      <c r="C42" s="374"/>
      <c r="D42" s="374"/>
      <c r="E42" s="374"/>
      <c r="F42" s="374"/>
      <c r="G42" s="374"/>
      <c r="H42" s="374"/>
      <c r="I42" s="392"/>
      <c r="J42" s="28"/>
      <c r="K42" s="28"/>
    </row>
    <row r="43" spans="2:11" ht="29.25" customHeight="1" x14ac:dyDescent="0.15">
      <c r="B43" s="396" t="s">
        <v>170</v>
      </c>
      <c r="C43" s="397"/>
      <c r="D43" s="397"/>
      <c r="E43" s="397"/>
      <c r="F43" s="397"/>
      <c r="G43" s="397"/>
      <c r="H43" s="397"/>
      <c r="I43" s="398"/>
      <c r="J43" s="40"/>
      <c r="K43" s="40"/>
    </row>
    <row r="44" spans="2:11" ht="32.25" customHeight="1" x14ac:dyDescent="0.15">
      <c r="B44" s="404"/>
      <c r="C44" s="405"/>
      <c r="D44" s="405"/>
      <c r="E44" s="405"/>
      <c r="F44" s="405"/>
      <c r="G44" s="405"/>
      <c r="H44" s="405"/>
      <c r="I44" s="406"/>
      <c r="J44" s="40"/>
      <c r="K44" s="40"/>
    </row>
    <row r="45" spans="2:11" ht="32.25" customHeight="1" x14ac:dyDescent="0.15">
      <c r="B45" s="407"/>
      <c r="C45" s="408"/>
      <c r="D45" s="408"/>
      <c r="E45" s="408"/>
      <c r="F45" s="408"/>
      <c r="G45" s="408"/>
      <c r="H45" s="408"/>
      <c r="I45" s="409"/>
      <c r="J45" s="28"/>
      <c r="K45" s="28"/>
    </row>
    <row r="46" spans="2:11" ht="32.25" customHeight="1" x14ac:dyDescent="0.15">
      <c r="B46" s="407"/>
      <c r="C46" s="408"/>
      <c r="D46" s="408"/>
      <c r="E46" s="408"/>
      <c r="F46" s="408"/>
      <c r="G46" s="408"/>
      <c r="H46" s="408"/>
      <c r="I46" s="409"/>
      <c r="J46" s="28"/>
      <c r="K46" s="28"/>
    </row>
    <row r="47" spans="2:11" ht="32.25" customHeight="1" x14ac:dyDescent="0.15">
      <c r="B47" s="407"/>
      <c r="C47" s="408"/>
      <c r="D47" s="408"/>
      <c r="E47" s="408"/>
      <c r="F47" s="408"/>
      <c r="G47" s="408"/>
      <c r="H47" s="408"/>
      <c r="I47" s="409"/>
      <c r="J47" s="28"/>
      <c r="K47" s="28"/>
    </row>
    <row r="48" spans="2:11" ht="32.25" customHeight="1" x14ac:dyDescent="0.15">
      <c r="B48" s="410"/>
      <c r="C48" s="411"/>
      <c r="D48" s="411"/>
      <c r="E48" s="411"/>
      <c r="F48" s="411"/>
      <c r="G48" s="411"/>
      <c r="H48" s="411"/>
      <c r="I48" s="412"/>
      <c r="J48" s="12"/>
      <c r="K48" s="12"/>
    </row>
    <row r="49" spans="2:11" ht="79.5" customHeight="1" x14ac:dyDescent="0.15">
      <c r="B49" s="165" t="s">
        <v>171</v>
      </c>
      <c r="C49" s="868"/>
      <c r="D49" s="869"/>
      <c r="E49" s="869"/>
      <c r="F49" s="869"/>
      <c r="G49" s="869"/>
      <c r="H49" s="869"/>
      <c r="I49" s="870"/>
      <c r="J49" s="29"/>
      <c r="K49" s="29"/>
    </row>
    <row r="50" spans="2:11" ht="26.25" customHeight="1" x14ac:dyDescent="0.15">
      <c r="B50" s="165" t="s">
        <v>172</v>
      </c>
      <c r="C50" s="871"/>
      <c r="D50" s="872"/>
      <c r="E50" s="872"/>
      <c r="F50" s="872"/>
      <c r="G50" s="872"/>
      <c r="H50" s="872"/>
      <c r="I50" s="873"/>
      <c r="J50" s="29"/>
      <c r="K50" s="29"/>
    </row>
    <row r="51" spans="2:11" ht="64.5" customHeight="1" x14ac:dyDescent="0.15">
      <c r="B51" s="184" t="s">
        <v>173</v>
      </c>
      <c r="C51" s="868"/>
      <c r="D51" s="869"/>
      <c r="E51" s="869"/>
      <c r="F51" s="869"/>
      <c r="G51" s="869"/>
      <c r="H51" s="869"/>
      <c r="I51" s="870"/>
      <c r="J51" s="29"/>
      <c r="K51" s="29"/>
    </row>
    <row r="52" spans="2:11" ht="29.25" customHeight="1" x14ac:dyDescent="0.15">
      <c r="B52" s="396" t="s">
        <v>174</v>
      </c>
      <c r="C52" s="397"/>
      <c r="D52" s="397"/>
      <c r="E52" s="397"/>
      <c r="F52" s="397"/>
      <c r="G52" s="397"/>
      <c r="H52" s="397"/>
      <c r="I52" s="398"/>
      <c r="J52" s="29"/>
      <c r="K52" s="29"/>
    </row>
    <row r="53" spans="2:11" ht="33" customHeight="1" x14ac:dyDescent="0.15">
      <c r="B53" s="399" t="s">
        <v>175</v>
      </c>
      <c r="C53" s="185" t="s">
        <v>176</v>
      </c>
      <c r="D53" s="400" t="s">
        <v>177</v>
      </c>
      <c r="E53" s="400"/>
      <c r="F53" s="400"/>
      <c r="G53" s="400" t="s">
        <v>178</v>
      </c>
      <c r="H53" s="400"/>
      <c r="I53" s="401"/>
      <c r="J53" s="30"/>
      <c r="K53" s="30"/>
    </row>
    <row r="54" spans="2:11" ht="31.5" customHeight="1" x14ac:dyDescent="0.15">
      <c r="B54" s="399"/>
      <c r="C54" s="228"/>
      <c r="D54" s="374"/>
      <c r="E54" s="374"/>
      <c r="F54" s="374"/>
      <c r="G54" s="402"/>
      <c r="H54" s="402"/>
      <c r="I54" s="403"/>
      <c r="J54" s="30"/>
      <c r="K54" s="30"/>
    </row>
    <row r="55" spans="2:11" ht="31.5" customHeight="1" x14ac:dyDescent="0.15">
      <c r="B55" s="184" t="s">
        <v>179</v>
      </c>
      <c r="C55" s="874" t="s">
        <v>467</v>
      </c>
      <c r="D55" s="875"/>
      <c r="E55" s="387" t="s">
        <v>181</v>
      </c>
      <c r="F55" s="387"/>
      <c r="G55" s="386" t="s">
        <v>468</v>
      </c>
      <c r="H55" s="386"/>
      <c r="I55" s="388"/>
      <c r="J55" s="31"/>
      <c r="K55" s="31"/>
    </row>
    <row r="56" spans="2:11" ht="31.5" customHeight="1" x14ac:dyDescent="0.15">
      <c r="B56" s="184" t="s">
        <v>183</v>
      </c>
      <c r="C56" s="374" t="s">
        <v>184</v>
      </c>
      <c r="D56" s="374"/>
      <c r="E56" s="389" t="s">
        <v>185</v>
      </c>
      <c r="F56" s="389"/>
      <c r="G56" s="386" t="s">
        <v>186</v>
      </c>
      <c r="H56" s="386"/>
      <c r="I56" s="388"/>
      <c r="J56" s="31"/>
      <c r="K56" s="31"/>
    </row>
    <row r="57" spans="2:11" ht="31.5" customHeight="1" x14ac:dyDescent="0.15">
      <c r="B57" s="184" t="s">
        <v>187</v>
      </c>
      <c r="C57" s="374"/>
      <c r="D57" s="374"/>
      <c r="E57" s="375" t="s">
        <v>188</v>
      </c>
      <c r="F57" s="376"/>
      <c r="G57" s="379"/>
      <c r="H57" s="380"/>
      <c r="I57" s="381"/>
      <c r="J57" s="32"/>
      <c r="K57" s="32"/>
    </row>
    <row r="58" spans="2:11" ht="31.5" customHeight="1" thickBot="1" x14ac:dyDescent="0.2">
      <c r="B58" s="187" t="s">
        <v>189</v>
      </c>
      <c r="C58" s="385"/>
      <c r="D58" s="385"/>
      <c r="E58" s="377"/>
      <c r="F58" s="378"/>
      <c r="G58" s="382"/>
      <c r="H58" s="383"/>
      <c r="I58" s="384"/>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5.6640625" customWidth="1"/>
    <col min="6" max="6" width="47" customWidth="1"/>
    <col min="7" max="8" width="16.1640625" customWidth="1"/>
    <col min="9" max="9" width="16.33203125" customWidth="1"/>
    <col min="10" max="10" width="15.6640625" customWidth="1"/>
    <col min="11" max="11" width="20" customWidth="1"/>
    <col min="13" max="13" width="17.6640625" bestFit="1" customWidth="1"/>
    <col min="108" max="108" width="11.5" customWidth="1"/>
    <col min="198" max="198" width="1.5" customWidth="1"/>
  </cols>
  <sheetData>
    <row r="1" spans="2:11" ht="18" customHeight="1" thickBot="1" x14ac:dyDescent="0.25">
      <c r="B1" s="491"/>
      <c r="C1" s="494" t="s">
        <v>0</v>
      </c>
      <c r="D1" s="495"/>
      <c r="E1" s="495"/>
      <c r="F1" s="495"/>
      <c r="G1" s="495"/>
      <c r="H1" s="496"/>
      <c r="I1" s="497"/>
      <c r="J1" s="498"/>
    </row>
    <row r="2" spans="2:11" ht="18" customHeight="1" thickBot="1" x14ac:dyDescent="0.25">
      <c r="B2" s="492"/>
      <c r="C2" s="494" t="s">
        <v>1</v>
      </c>
      <c r="D2" s="495"/>
      <c r="E2" s="495"/>
      <c r="F2" s="495"/>
      <c r="G2" s="495"/>
      <c r="H2" s="496"/>
      <c r="I2" s="499"/>
      <c r="J2" s="500"/>
    </row>
    <row r="3" spans="2:11" ht="18" customHeight="1" thickBot="1" x14ac:dyDescent="0.25">
      <c r="B3" s="492"/>
      <c r="C3" s="494" t="s">
        <v>469</v>
      </c>
      <c r="D3" s="495"/>
      <c r="E3" s="495"/>
      <c r="F3" s="495"/>
      <c r="G3" s="495"/>
      <c r="H3" s="496"/>
      <c r="I3" s="499"/>
      <c r="J3" s="500"/>
    </row>
    <row r="4" spans="2:11" ht="18" customHeight="1" thickBot="1" x14ac:dyDescent="0.25">
      <c r="B4" s="493"/>
      <c r="C4" s="494" t="s">
        <v>191</v>
      </c>
      <c r="D4" s="495"/>
      <c r="E4" s="495"/>
      <c r="F4" s="496"/>
      <c r="G4" s="503" t="s">
        <v>192</v>
      </c>
      <c r="H4" s="504"/>
      <c r="I4" s="501"/>
      <c r="J4" s="502"/>
    </row>
    <row r="5" spans="2:11" ht="18" customHeight="1" thickBot="1" x14ac:dyDescent="0.25">
      <c r="B5" s="35"/>
      <c r="C5" s="10"/>
      <c r="D5" s="10"/>
      <c r="E5" s="10"/>
      <c r="F5" s="10"/>
      <c r="G5" s="10"/>
      <c r="H5" s="10"/>
      <c r="I5" s="10"/>
      <c r="J5" s="36"/>
    </row>
    <row r="6" spans="2:11" ht="51.75" customHeight="1" thickBot="1" x14ac:dyDescent="0.25">
      <c r="B6" s="1" t="s">
        <v>470</v>
      </c>
      <c r="C6" s="505" t="s">
        <v>39</v>
      </c>
      <c r="D6" s="506"/>
      <c r="E6" s="507"/>
      <c r="F6" s="37"/>
      <c r="G6" s="10"/>
      <c r="H6" s="10"/>
      <c r="I6" s="10"/>
      <c r="J6" s="36"/>
    </row>
    <row r="7" spans="2:11" ht="32.25" customHeight="1" thickBot="1" x14ac:dyDescent="0.25">
      <c r="B7" s="2" t="s">
        <v>194</v>
      </c>
      <c r="C7" s="505" t="s">
        <v>86</v>
      </c>
      <c r="D7" s="506"/>
      <c r="E7" s="507"/>
      <c r="F7" s="37"/>
      <c r="G7" s="10"/>
      <c r="H7" s="10"/>
      <c r="I7" s="10"/>
      <c r="J7" s="36"/>
    </row>
    <row r="8" spans="2:11" ht="32.25" customHeight="1" thickBot="1" x14ac:dyDescent="0.25">
      <c r="B8" s="2" t="s">
        <v>195</v>
      </c>
      <c r="C8" s="505" t="s">
        <v>196</v>
      </c>
      <c r="D8" s="506"/>
      <c r="E8" s="507"/>
      <c r="F8" s="4"/>
      <c r="G8" s="10"/>
      <c r="H8" s="10"/>
      <c r="I8" s="10"/>
      <c r="J8" s="36"/>
    </row>
    <row r="9" spans="2:11" ht="33.75" customHeight="1" thickBot="1" x14ac:dyDescent="0.25">
      <c r="B9" s="2" t="s">
        <v>197</v>
      </c>
      <c r="C9" s="505" t="s">
        <v>186</v>
      </c>
      <c r="D9" s="506"/>
      <c r="E9" s="507"/>
      <c r="F9" s="37"/>
      <c r="G9" s="10"/>
      <c r="H9" s="10"/>
      <c r="I9" s="10"/>
      <c r="J9" s="36"/>
    </row>
    <row r="10" spans="2:11" ht="33.75" customHeight="1" thickBot="1" x14ac:dyDescent="0.25">
      <c r="B10" s="64" t="s">
        <v>198</v>
      </c>
      <c r="C10" s="505" t="s">
        <v>471</v>
      </c>
      <c r="D10" s="506"/>
      <c r="E10" s="507"/>
      <c r="F10" s="37"/>
      <c r="G10" s="10"/>
      <c r="H10" s="10"/>
      <c r="I10" s="10"/>
      <c r="J10" s="36"/>
    </row>
    <row r="11" spans="2:11" ht="34.5" customHeight="1" x14ac:dyDescent="0.2"/>
    <row r="12" spans="2:11" ht="21.75" customHeight="1" x14ac:dyDescent="0.2">
      <c r="B12" s="484" t="s">
        <v>472</v>
      </c>
      <c r="C12" s="485"/>
      <c r="D12" s="485"/>
      <c r="E12" s="485"/>
      <c r="F12" s="485"/>
      <c r="G12" s="485"/>
      <c r="H12" s="486"/>
      <c r="I12" s="882" t="s">
        <v>200</v>
      </c>
      <c r="J12" s="883"/>
      <c r="K12" s="883"/>
    </row>
    <row r="13" spans="2:11" s="39" customFormat="1" ht="30" customHeight="1" x14ac:dyDescent="0.2">
      <c r="B13" s="229" t="s">
        <v>201</v>
      </c>
      <c r="C13" s="229" t="s">
        <v>202</v>
      </c>
      <c r="D13" s="229" t="s">
        <v>203</v>
      </c>
      <c r="E13" s="229" t="s">
        <v>204</v>
      </c>
      <c r="F13" s="229" t="s">
        <v>205</v>
      </c>
      <c r="G13" s="229" t="s">
        <v>206</v>
      </c>
      <c r="H13" s="229" t="s">
        <v>207</v>
      </c>
      <c r="I13" s="230" t="s">
        <v>208</v>
      </c>
      <c r="J13" s="230" t="s">
        <v>209</v>
      </c>
      <c r="K13" s="230" t="s">
        <v>210</v>
      </c>
    </row>
    <row r="14" spans="2:11" s="39" customFormat="1" x14ac:dyDescent="0.2">
      <c r="B14" s="231"/>
      <c r="C14" s="232"/>
      <c r="D14" s="233"/>
      <c r="E14" s="234"/>
      <c r="F14" s="232"/>
      <c r="G14" s="233"/>
      <c r="H14" s="235"/>
      <c r="I14" s="236"/>
      <c r="J14" s="237"/>
      <c r="K14" s="234"/>
    </row>
    <row r="15" spans="2:11" ht="165" customHeight="1" x14ac:dyDescent="0.2">
      <c r="B15" s="231"/>
      <c r="C15" s="238"/>
      <c r="D15" s="233"/>
      <c r="E15" s="239"/>
      <c r="F15" s="240"/>
      <c r="G15" s="233"/>
      <c r="H15" s="235"/>
      <c r="I15" s="236"/>
      <c r="J15" s="237"/>
      <c r="K15" s="880"/>
    </row>
    <row r="16" spans="2:11" x14ac:dyDescent="0.2">
      <c r="B16" s="231"/>
      <c r="C16" s="232"/>
      <c r="D16" s="233"/>
      <c r="E16" s="234"/>
      <c r="F16" s="232"/>
      <c r="G16" s="233"/>
      <c r="H16" s="235"/>
      <c r="I16" s="236"/>
      <c r="J16" s="237"/>
      <c r="K16" s="881"/>
    </row>
    <row r="17" spans="2:12" x14ac:dyDescent="0.2">
      <c r="B17" s="231"/>
      <c r="C17" s="241"/>
      <c r="D17" s="233"/>
      <c r="E17" s="234"/>
      <c r="F17" s="241"/>
      <c r="G17" s="233"/>
      <c r="H17" s="242"/>
      <c r="I17" s="236"/>
      <c r="J17" s="237"/>
      <c r="K17" s="234"/>
    </row>
    <row r="18" spans="2:12" x14ac:dyDescent="0.2">
      <c r="B18" s="231"/>
      <c r="C18" s="241"/>
      <c r="D18" s="233"/>
      <c r="E18" s="234"/>
      <c r="F18" s="241"/>
      <c r="G18" s="233"/>
      <c r="H18" s="242"/>
      <c r="I18" s="243"/>
      <c r="J18" s="237"/>
      <c r="K18" s="244"/>
    </row>
    <row r="19" spans="2:12" ht="15" customHeight="1" x14ac:dyDescent="0.2">
      <c r="B19" s="876" t="s">
        <v>217</v>
      </c>
      <c r="C19" s="877"/>
      <c r="D19" s="245">
        <f>SUM(D15:D16)</f>
        <v>0</v>
      </c>
      <c r="E19" s="878" t="s">
        <v>217</v>
      </c>
      <c r="F19" s="879"/>
      <c r="G19" s="245">
        <v>1</v>
      </c>
      <c r="H19" s="246"/>
      <c r="I19" s="247">
        <f>SUM(I14:I18)</f>
        <v>0</v>
      </c>
      <c r="J19" s="248"/>
      <c r="K19" s="248"/>
    </row>
    <row r="23" spans="2:12" x14ac:dyDescent="0.2">
      <c r="L23" s="78"/>
    </row>
    <row r="24" spans="2:12" x14ac:dyDescent="0.2">
      <c r="L24" s="78"/>
    </row>
    <row r="25" spans="2:12" x14ac:dyDescent="0.2">
      <c r="L25" s="78"/>
    </row>
    <row r="26" spans="2:12" x14ac:dyDescent="0.2">
      <c r="L26" s="78"/>
    </row>
    <row r="27" spans="2:12" x14ac:dyDescent="0.2">
      <c r="L27" s="78"/>
    </row>
    <row r="28" spans="2:12" x14ac:dyDescent="0.2">
      <c r="L28" s="78"/>
    </row>
    <row r="30" spans="2:12" x14ac:dyDescent="0.2">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ColWidth="11.5" defaultRowHeight="15" x14ac:dyDescent="0.2"/>
  <sheetData>
    <row r="9" spans="10:12" x14ac:dyDescent="0.2">
      <c r="K9" s="249" t="s">
        <v>473</v>
      </c>
      <c r="L9" s="249" t="s">
        <v>474</v>
      </c>
    </row>
    <row r="10" spans="10:12" x14ac:dyDescent="0.2">
      <c r="J10" s="250" t="s">
        <v>475</v>
      </c>
      <c r="K10" s="250">
        <v>77</v>
      </c>
      <c r="L10" s="250">
        <v>2</v>
      </c>
    </row>
    <row r="11" spans="10:12" x14ac:dyDescent="0.2">
      <c r="J11" s="198"/>
      <c r="K11" s="198"/>
      <c r="L11" s="198">
        <v>37</v>
      </c>
    </row>
    <row r="12" spans="10:12" x14ac:dyDescent="0.2">
      <c r="J12" s="198"/>
      <c r="K12" s="198"/>
      <c r="L12" s="198">
        <v>43</v>
      </c>
    </row>
    <row r="13" spans="10:12" x14ac:dyDescent="0.2">
      <c r="K13" s="198" t="s">
        <v>476</v>
      </c>
      <c r="L13" s="251">
        <f>SUM(L10:L12)</f>
        <v>82</v>
      </c>
    </row>
    <row r="14" spans="10:12" x14ac:dyDescent="0.2">
      <c r="J14" s="250" t="s">
        <v>477</v>
      </c>
      <c r="K14" s="250">
        <v>115</v>
      </c>
      <c r="L14" s="250">
        <v>16</v>
      </c>
    </row>
    <row r="15" spans="10:12" x14ac:dyDescent="0.2">
      <c r="J15" s="198"/>
      <c r="K15" s="198"/>
      <c r="L15" s="198">
        <v>27</v>
      </c>
    </row>
    <row r="16" spans="10:12" x14ac:dyDescent="0.2">
      <c r="J16" s="198"/>
      <c r="K16" s="198"/>
      <c r="L16" s="198">
        <v>10</v>
      </c>
    </row>
    <row r="17" spans="10:14" x14ac:dyDescent="0.2">
      <c r="J17" s="198"/>
      <c r="K17" s="198" t="s">
        <v>476</v>
      </c>
      <c r="L17" s="251">
        <f>SUM(L14:L16)</f>
        <v>53</v>
      </c>
    </row>
    <row r="18" spans="10:14" x14ac:dyDescent="0.2">
      <c r="J18" s="250" t="s">
        <v>478</v>
      </c>
      <c r="K18" s="250">
        <v>7</v>
      </c>
      <c r="L18" s="250">
        <v>13</v>
      </c>
    </row>
    <row r="19" spans="10:14" x14ac:dyDescent="0.2">
      <c r="J19" s="198"/>
      <c r="K19" s="198"/>
      <c r="L19" s="198">
        <v>14</v>
      </c>
    </row>
    <row r="20" spans="10:14" x14ac:dyDescent="0.2">
      <c r="J20" s="198"/>
      <c r="K20" s="198"/>
      <c r="L20" s="198">
        <v>10</v>
      </c>
    </row>
    <row r="21" spans="10:14" x14ac:dyDescent="0.2">
      <c r="J21" s="198"/>
      <c r="K21" s="198" t="s">
        <v>476</v>
      </c>
      <c r="L21" s="251">
        <f>SUM(L18:L20)</f>
        <v>37</v>
      </c>
    </row>
    <row r="22" spans="10:14" x14ac:dyDescent="0.2">
      <c r="J22" s="250" t="s">
        <v>479</v>
      </c>
      <c r="K22" s="250">
        <v>52</v>
      </c>
      <c r="L22" s="250">
        <v>10</v>
      </c>
    </row>
    <row r="23" spans="10:14" x14ac:dyDescent="0.2">
      <c r="J23" s="198"/>
      <c r="K23" s="198"/>
      <c r="L23" s="198">
        <v>0</v>
      </c>
    </row>
    <row r="24" spans="10:14" x14ac:dyDescent="0.2">
      <c r="J24" s="198"/>
      <c r="K24" s="198"/>
      <c r="L24" s="198">
        <v>59</v>
      </c>
    </row>
    <row r="25" spans="10:14" x14ac:dyDescent="0.2">
      <c r="J25" s="198"/>
      <c r="K25" s="198" t="s">
        <v>476</v>
      </c>
      <c r="L25" s="251">
        <f>SUM(L22:L24)</f>
        <v>69</v>
      </c>
    </row>
    <row r="27" spans="10:14" x14ac:dyDescent="0.2">
      <c r="J27" s="76" t="s">
        <v>480</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ColWidth="11.5"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Sección 3. Metas Producto</vt:lpstr>
      <vt:lpstr>MP - SIT</vt:lpstr>
      <vt:lpstr>Act.Meta_SIT</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Deisi Pascagaza Calero</cp:lastModifiedBy>
  <cp:revision/>
  <dcterms:created xsi:type="dcterms:W3CDTF">2010-03-25T16:40:43Z</dcterms:created>
  <dcterms:modified xsi:type="dcterms:W3CDTF">2023-04-24T14:38:29Z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