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ter_000\Desktop\EVIDENCIA_GESTION_IDPYBA\DOCUMENTOS_INDICADORES\"/>
    </mc:Choice>
  </mc:AlternateContent>
  <xr:revisionPtr revIDLastSave="0" documentId="13_ncr:1_{4566A225-2E32-4D09-B1C3-4D9F9B6B5BB6}" xr6:coauthVersionLast="44" xr6:coauthVersionMax="44" xr10:uidLastSave="{00000000-0000-0000-0000-000000000000}"/>
  <bookViews>
    <workbookView xWindow="-120" yWindow="-120" windowWidth="20730" windowHeight="11160" xr2:uid="{00000000-000D-0000-FFFF-FFFF00000000}"/>
  </bookViews>
  <sheets>
    <sheet name="Meta 5 " sheetId="1" r:id="rId1"/>
    <sheet name="Meta 8 " sheetId="2" r:id="rId2"/>
    <sheet name="Meta 9 " sheetId="3" r:id="rId3"/>
    <sheet name="Meta 10 " sheetId="4" r:id="rId4"/>
  </sheets>
  <definedNames>
    <definedName name="_xlnm.Print_Area" localSheetId="3">'Meta 10 '!$A$1:$H$50</definedName>
    <definedName name="_xlnm.Print_Area" localSheetId="0">'Meta 5 '!$A$2:$H$51</definedName>
    <definedName name="_xlnm.Print_Area" localSheetId="1">'Meta 8 '!$A$1:$H$51</definedName>
    <definedName name="_xlnm.Print_Area" localSheetId="2">'Meta 9 '!$A$1:$H$56</definedName>
    <definedName name="CONDICION_POBLACIONAL" localSheetId="3">#REF!</definedName>
    <definedName name="CONDICION_POBLACIONAL" localSheetId="1">#REF!</definedName>
    <definedName name="CONDICION_POBLACIONAL" localSheetId="2">#REF!</definedName>
    <definedName name="CONDICION_POBLACIONAL">#REF!</definedName>
    <definedName name="GRUPO_ETAREO" localSheetId="3">#REF!</definedName>
    <definedName name="GRUPO_ETAREO" localSheetId="1">#REF!</definedName>
    <definedName name="GRUPO_ETAREO" localSheetId="2">#REF!</definedName>
    <definedName name="GRUPO_ETAREO">#REF!</definedName>
    <definedName name="GRUPO_ETAREOS" localSheetId="3">#REF!</definedName>
    <definedName name="GRUPO_ETAREOS" localSheetId="1">#REF!</definedName>
    <definedName name="GRUPO_ETAREOS" localSheetId="2">#REF!</definedName>
    <definedName name="GRUPO_ETAREOS">#REF!</definedName>
    <definedName name="GRUPO_ETARIO" localSheetId="3">#REF!</definedName>
    <definedName name="GRUPO_ETARIO" localSheetId="1">#REF!</definedName>
    <definedName name="GRUPO_ETARIO" localSheetId="2">#REF!</definedName>
    <definedName name="GRUPO_ETARIO">#REF!</definedName>
    <definedName name="GRUPO_ETNICO" localSheetId="3">#REF!</definedName>
    <definedName name="GRUPO_ETNICO" localSheetId="1">#REF!</definedName>
    <definedName name="GRUPO_ETNICO" localSheetId="2">#REF!</definedName>
    <definedName name="GRUPO_ETNICO">#REF!</definedName>
    <definedName name="GRUPOETNICO" localSheetId="3">#REF!</definedName>
    <definedName name="GRUPOETNICO" localSheetId="1">#REF!</definedName>
    <definedName name="GRUPOETNICO" localSheetId="2">#REF!</definedName>
    <definedName name="GRUPOETNICO">#REF!</definedName>
    <definedName name="GRUPOS_ETNICOS" localSheetId="3">#REF!</definedName>
    <definedName name="GRUPOS_ETNICOS" localSheetId="1">#REF!</definedName>
    <definedName name="GRUPOS_ETNICOS" localSheetId="2">#REF!</definedName>
    <definedName name="GRUPOS_ETNICOS">#REF!</definedName>
    <definedName name="K">#REF!</definedName>
    <definedName name="LOCALIDAD" localSheetId="3">#REF!</definedName>
    <definedName name="LOCALIDAD" localSheetId="1">#REF!</definedName>
    <definedName name="LOCALIDAD" localSheetId="2">#REF!</definedName>
    <definedName name="LOCALIDAD">#REF!</definedName>
    <definedName name="LOCALIZACION" localSheetId="3">#REF!</definedName>
    <definedName name="LOCALIZACION" localSheetId="1">#REF!</definedName>
    <definedName name="LOCALIZACION" localSheetId="2">#REF!</definedName>
    <definedName name="LOCALIZACION">#REF!</definedName>
    <definedName name="M" localSheetId="1">#REF!</definedName>
    <definedName nam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2" l="1"/>
  <c r="E28" i="3" l="1"/>
  <c r="H28" i="3" s="1"/>
  <c r="F28" i="4"/>
  <c r="F31" i="4" l="1"/>
  <c r="F30" i="4"/>
  <c r="F29" i="4"/>
  <c r="D28" i="1" l="1"/>
  <c r="E28" i="1" s="1"/>
  <c r="H28" i="1" s="1"/>
  <c r="E28" i="4" l="1"/>
  <c r="H28" i="4" s="1"/>
  <c r="D28" i="4"/>
  <c r="D28" i="3"/>
  <c r="F31" i="3"/>
  <c r="F30" i="3"/>
  <c r="F29" i="3"/>
  <c r="F28" i="3"/>
  <c r="E28" i="2"/>
  <c r="H28" i="2" s="1"/>
  <c r="F31" i="2"/>
  <c r="F30" i="2"/>
  <c r="F29" i="2"/>
  <c r="F28" i="2"/>
  <c r="F31" i="1"/>
  <c r="F30" i="1"/>
  <c r="F29" i="1"/>
  <c r="F28" i="1"/>
  <c r="G28" i="1"/>
  <c r="G28" i="3" l="1"/>
  <c r="G28" i="2"/>
  <c r="G28" i="4"/>
  <c r="H31" i="4"/>
  <c r="H30" i="4"/>
  <c r="H29" i="4"/>
  <c r="G29" i="4" l="1"/>
  <c r="G31" i="4" l="1"/>
  <c r="G30" i="4"/>
</calcChain>
</file>

<file path=xl/sharedStrings.xml><?xml version="1.0" encoding="utf-8"?>
<sst xmlns="http://schemas.openxmlformats.org/spreadsheetml/2006/main" count="493" uniqueCount="188">
  <si>
    <t>PROCESO DIRECCIONAMIENTO ESTRATÉGICO</t>
  </si>
  <si>
    <t>Proceso</t>
  </si>
  <si>
    <t>Actividad</t>
  </si>
  <si>
    <t>Operación</t>
  </si>
  <si>
    <t>HOJA DE VIDA INDICADOR</t>
  </si>
  <si>
    <t>PARTE 1. Identificación del Indicador</t>
  </si>
  <si>
    <t>Constante</t>
  </si>
  <si>
    <t>1. Código SEGPLAN Meta Proyecto</t>
  </si>
  <si>
    <t>2.  Descripción Meta Proyecto de Inversión o de Gestión</t>
  </si>
  <si>
    <t>Diseñar e imlementar un sistema de información que de alcance a las necesidades del IDPYBA</t>
  </si>
  <si>
    <t>Apoyo</t>
  </si>
  <si>
    <t>Creciente</t>
  </si>
  <si>
    <t>3. Meta con territorialización</t>
  </si>
  <si>
    <t>NO</t>
  </si>
  <si>
    <t>4. Dependencia responsable</t>
  </si>
  <si>
    <t xml:space="preserve">SUBDIRECCION DE CULTURA CIUDADANA Y GESTIÓN DEL CONOCIMIENTO </t>
  </si>
  <si>
    <t>5. Indicador PMR</t>
  </si>
  <si>
    <t>Misional</t>
  </si>
  <si>
    <t>Decreciente</t>
  </si>
  <si>
    <t>6. Nombre Proyecto</t>
  </si>
  <si>
    <t>Gestión del Conocimiento y Cultura Ciudadana para la Protección y el Bienestar Animal</t>
  </si>
  <si>
    <t>7. Código del Proyecto</t>
  </si>
  <si>
    <t>Estratégico</t>
  </si>
  <si>
    <t>Suma</t>
  </si>
  <si>
    <t>8. Proceso</t>
  </si>
  <si>
    <t>9. Código del proceso</t>
  </si>
  <si>
    <t>PM04</t>
  </si>
  <si>
    <t>Evaluación</t>
  </si>
  <si>
    <t>10. Objetivo estratégico</t>
  </si>
  <si>
    <t>11. Meta Producto</t>
  </si>
  <si>
    <t>Implementar 16 proyectos priorizados del plan de acción de la Política de Bienestar Animal.</t>
  </si>
  <si>
    <t>SI</t>
  </si>
  <si>
    <t>12. Nombre del indicador</t>
  </si>
  <si>
    <t>13. Tipología</t>
  </si>
  <si>
    <t>Eficacia</t>
  </si>
  <si>
    <t>Anual</t>
  </si>
  <si>
    <t>14. Fecha de programación</t>
  </si>
  <si>
    <t>15. Tipo anualización</t>
  </si>
  <si>
    <t>Semestral</t>
  </si>
  <si>
    <t>16. Objetivo y descripción del Indicador</t>
  </si>
  <si>
    <t xml:space="preserve">Realizar seguimiento a las actividades que se deben realizar para el diseño e implementación del sistema de información.  </t>
  </si>
  <si>
    <t>Trimestral</t>
  </si>
  <si>
    <t>17. Fuente u origen de Datos</t>
  </si>
  <si>
    <t xml:space="preserve">Equipo de Sistemas de información </t>
  </si>
  <si>
    <t>Mensual</t>
  </si>
  <si>
    <t>18. Fórmula de Cálculo</t>
  </si>
  <si>
    <t>19. Unidad de medida del indicador</t>
  </si>
  <si>
    <t>Cantidad</t>
  </si>
  <si>
    <t xml:space="preserve">20.  Nombre de las Variables </t>
  </si>
  <si>
    <t>Magnitud Ejecutada</t>
  </si>
  <si>
    <t xml:space="preserve">Magnitud programada </t>
  </si>
  <si>
    <t>Eficiencia</t>
  </si>
  <si>
    <t>Efectividad</t>
  </si>
  <si>
    <t>21. Unidad de medida (de la variable)</t>
  </si>
  <si>
    <t>Actividades ejecutadas</t>
  </si>
  <si>
    <t>Actividades programadas</t>
  </si>
  <si>
    <t>22. Descripción de la variable</t>
  </si>
  <si>
    <t xml:space="preserve">Las actividades ejecutadas son aquellas orientadas hacia el desarrollo del sistema de información previstas al inicio  del año en el plan de acción del proyecto 7519. </t>
  </si>
  <si>
    <t>23. Inicio de la Serie</t>
  </si>
  <si>
    <t>24. Fin de la Serie</t>
  </si>
  <si>
    <t>26. Valor de la Meta</t>
  </si>
  <si>
    <t>27. Frecuencia del reporte</t>
  </si>
  <si>
    <t xml:space="preserve">28. Justificación meta inferior a línea base </t>
  </si>
  <si>
    <t>NA</t>
  </si>
  <si>
    <t>PARTE 2. Seguimiento al Indicador</t>
  </si>
  <si>
    <t xml:space="preserve">Ninguno. </t>
  </si>
  <si>
    <t>PARTE 3. Actualización y Responsables del reporte</t>
  </si>
  <si>
    <t>35. Control de actualizaciones</t>
  </si>
  <si>
    <t xml:space="preserve">Guillermo Bernal </t>
  </si>
  <si>
    <t xml:space="preserve">Hilda Lucero Molina Velandia </t>
  </si>
  <si>
    <t xml:space="preserve">Catalina Rivera Forero </t>
  </si>
  <si>
    <t xml:space="preserve">SUBDIRECCION DE CULTURA CIUDADAN Y GESTIÓN DEL CONOCIMIENTO </t>
  </si>
  <si>
    <t>PM02</t>
  </si>
  <si>
    <t>Generar procesos ciudadanos de transformación cultural, comunicando y promoviendo prácticas de relacionamiento y bienestar humano – animal.</t>
  </si>
  <si>
    <t xml:space="preserve">Base de Datos de Equipo de Educación de la Subdirección de Cultura Ciudadana y Gestión del Conocimiento. </t>
  </si>
  <si>
    <t xml:space="preserve">Las personas que participan en la  estrategia de sensibilizacion, formación y educación son aquellas  que se han integrado en  alguna actividad desarrollada en cualquiera de los siguientes ambitos: educativo, institucional, comunitario y recreodeportivo. </t>
  </si>
  <si>
    <t>Las personas programadas en la  estrategia de sensibilizacion, formación y educación son aquellas  que deben participar  en alguna actividad desarrollada en cualquiera de los siguientes ambitos: educativo, institucional, comunitario y recreodeportivo.</t>
  </si>
  <si>
    <t xml:space="preserve">N. A </t>
  </si>
  <si>
    <t xml:space="preserve">Se  sienta las bases para la movilización e incidencia ciudadana para la construcción de una cultura ciudadana que coexiste armónicamente con los animales y respeta la vida de estos con la   Implementación sistemática de la estrategia de sensibilización. Facilitación social para la construcción de acciones afirmativas a favor de la vida y la dignidad de los animales que responden al reto de la transformación de ciudad como ejemplo de protección y bienestar en el país en el marco de la estrategia Bogotá Zoolidaria. Prioridad en el trabajo con niños y niñas desde la estrategia #guardianes de los animales </t>
  </si>
  <si>
    <t xml:space="preserve">Andrea Millán </t>
  </si>
  <si>
    <t>Vincular 8.250 personas a los procesos de participación ciudadana de protección y bienestar animal</t>
  </si>
  <si>
    <t xml:space="preserve">Personas vinculadas  a procesos de participacion ciudadana de Protección y bienestar animal </t>
  </si>
  <si>
    <t xml:space="preserve">Equipo de Participación- Subdirección de Cultura Ciudadana y Gestión del Conocimiento. </t>
  </si>
  <si>
    <t xml:space="preserve">Número personas vinculadas a procesos de participación / número de personas programadas </t>
  </si>
  <si>
    <t xml:space="preserve">Personas vinculadas </t>
  </si>
  <si>
    <t xml:space="preserve">Personas programadas </t>
  </si>
  <si>
    <t>Las personas que se vinculan a los procesos de participación desarrollados  en cualquiera de los siguientes ambitos: Voluntariado, Propiedad horizontal, red de aliados, Consejo locales de Participación PYBA</t>
  </si>
  <si>
    <t>Personas programadas  que deben participar en cualquiera de los siguientes escenarios: Voluntariado, Propiedad horizontal, red de aliados, Consejo locales de Participación PYBA</t>
  </si>
  <si>
    <t xml:space="preserve">Juan Pablo Olmos </t>
  </si>
  <si>
    <t>Desarrollar 50 documentos de investigación y estrategias de difusión de información definidas en el programa de investigación del IDPYBA, promoviendo la participación de  700 personas en semilleros, redes y eventos académicos</t>
  </si>
  <si>
    <t>Desarrollar herramientas técnicas pertinentes, dinámicos y confiables, a través de la investigación y el manejo y gestión de conocimiento, que apoye una toma de decisiones argumentada y una rendición cuentas transparente.</t>
  </si>
  <si>
    <t xml:space="preserve">Documentos de investigación y estrategias de difusión desarrollados </t>
  </si>
  <si>
    <t>1. Orientar las acciones de la Secretaría Distrital de Movilidad hacia la visión cero, es decir, la reducción sustancial de víctimas fatales y lesionadas en siniestros de tránsito</t>
  </si>
  <si>
    <t xml:space="preserve"> Equipo de investigación de la  Subdirección de Cultura Ciudadana y Gestión del Conocimiento. </t>
  </si>
  <si>
    <t xml:space="preserve">2. Fomentar la cultura ciudadana y el respeto entre todos los usuarios de todas las formas de transporte, protegiendo en especial los actores vulnerables y los modos activos </t>
  </si>
  <si>
    <t xml:space="preserve">Documentos de investigación y estrategias de difusión desarrollados/Documentos de investigación y estrategias de difusión programados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</si>
  <si>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</si>
  <si>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</si>
  <si>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</si>
  <si>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</si>
  <si>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Número de documentos y estrategias desarrolladas</t>
  </si>
  <si>
    <t xml:space="preserve">Número de documentos y estrategias programadas </t>
  </si>
  <si>
    <t xml:space="preserve">7. Prestar servicios eficientes, oportunos y de calidad a la ciudadanía, tanto en gestión como en trámites de la movilidad </t>
  </si>
  <si>
    <t xml:space="preserve">Los documentos de investigación y estrategias de difusión de información deben corresponder a los estipulados en el programa de investigación de la entidad.  </t>
  </si>
  <si>
    <t>8. Contar con un excelente equipo humano y condiciones laborales que hagan de la Secretaría Distrital de Movilidad un lugar atractivo para trabajar y desarrollarse profesionalmente</t>
  </si>
  <si>
    <t xml:space="preserve">NA </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</si>
  <si>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</si>
  <si>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Mónica Ramírez Cano</t>
  </si>
  <si>
    <t>Hilda Lucero Molina Velandia</t>
  </si>
  <si>
    <t>Catalina Rivera Forero</t>
  </si>
  <si>
    <t>Código: PE01-PR06-F03</t>
  </si>
  <si>
    <t>Versión: 2.0</t>
  </si>
  <si>
    <t>HOJA DE VIDA DEL INDICADOR</t>
  </si>
  <si>
    <t>PROCESO DIRECCIONAMIENTO ESTRATEGICO</t>
  </si>
  <si>
    <t>06-39-179-449-7519</t>
  </si>
  <si>
    <t>Primer Trimestre</t>
  </si>
  <si>
    <t>Segundo Trimestre</t>
  </si>
  <si>
    <t>Tercer Trimestre</t>
  </si>
  <si>
    <t>Cuarto Trimestre</t>
  </si>
  <si>
    <t>39. Descripación avances y logros</t>
  </si>
  <si>
    <t>40. Descripación retrasos y soluciones</t>
  </si>
  <si>
    <t>41. Beneficios para la Comunidad/Entidad</t>
  </si>
  <si>
    <t>42. Control de actualizaciones</t>
  </si>
  <si>
    <t>46. Responsable del Análisis</t>
  </si>
  <si>
    <t>47. Responsable del reporte</t>
  </si>
  <si>
    <t>48. Jefe de Oficina y/o Subdirector</t>
  </si>
  <si>
    <t>49. Firma Jefe Oficina y/o Subdirector.</t>
  </si>
  <si>
    <t xml:space="preserve">43 ,Fecha </t>
  </si>
  <si>
    <t>44,. Campo modificado</t>
  </si>
  <si>
    <t>45.Modificación realizada.</t>
  </si>
  <si>
    <t>Diseño e implementación de un sistema de información</t>
  </si>
  <si>
    <t xml:space="preserve">Las actividades programadas s son aquellas orientadas hacia el desarrollo del sistema de información previstas al inicio  del año en el plan de acción del proyecto 7519. </t>
  </si>
  <si>
    <t>Porcentaje de avance de actividades de diseño e implementacion ejecutadas/ porcentaje de avance actividades de diseño e implementacion programadas</t>
  </si>
  <si>
    <t>Personas que partiicpan en las estrategias de sensibilización, formación y educación en los ámbitos educativo, recreodeportivo, institucional y comunitario.</t>
  </si>
  <si>
    <t xml:space="preserve">Medir el numero de personas que participan en las estrategias de sensibilización, formación  y educación en los diferentes ambitos. </t>
  </si>
  <si>
    <t xml:space="preserve">Numero de personas que participan en la estrategia de sensibilización, formación y educación/ Numero de personas programadas </t>
  </si>
  <si>
    <t>Desarrollar procesos de difusión y acercamiento ciudadano a la entidad, a través de la participación y acceso transparente a la gestión institucional,</t>
  </si>
  <si>
    <t xml:space="preserve">Medir el numero de  personas que se integran a procesos de participación ciudadana de proteccion y bienestar animal. </t>
  </si>
  <si>
    <t>Numero de personas vinculdas a lor procesos de participacion ciudadana de proteccion y bienestar animal</t>
  </si>
  <si>
    <t>Numero de personas programadas</t>
  </si>
  <si>
    <t xml:space="preserve">Medir el numero de  documentos de investigación y estrategias de difusión de información definidas en el programa de investigación de la entidad.  </t>
  </si>
  <si>
    <t>Documentos de investigacion y estrategias de difusicon desarrollados</t>
  </si>
  <si>
    <t>Documentos de investigacion y estrategias de difusicon programados</t>
  </si>
  <si>
    <t xml:space="preserve">Los documentos de investigación y estrategias de difusión de información programados para la  entidad.  </t>
  </si>
  <si>
    <t>25. Línea base 2018</t>
  </si>
  <si>
    <t>25. Línea base 2017</t>
  </si>
  <si>
    <t>30. Mes</t>
  </si>
  <si>
    <t>31, Magnitud ejecutada trimestral</t>
  </si>
  <si>
    <t>32, Magnitud programada trimestral</t>
  </si>
  <si>
    <t>33, Magnitud programada anual</t>
  </si>
  <si>
    <t>34, Magnitud ejecutada  Acumulada</t>
  </si>
  <si>
    <t>35, % Cumplimiento frente a la meta trimestral</t>
  </si>
  <si>
    <t>36, % Avance frente a la meta anual</t>
  </si>
  <si>
    <t>37,% Avance frente al PDD</t>
  </si>
  <si>
    <t>38, Grafica de Tendencia</t>
  </si>
  <si>
    <t>38, Grafica de tendencia</t>
  </si>
  <si>
    <t>28. Frecuencia del reporte</t>
  </si>
  <si>
    <t xml:space="preserve">29. Justificación meta inferior a línea base </t>
  </si>
  <si>
    <t>27. Valor de la Meta</t>
  </si>
  <si>
    <t xml:space="preserve">Actividades realizadas </t>
  </si>
  <si>
    <t>Numero de Personas</t>
  </si>
  <si>
    <t>Numero de personas</t>
  </si>
  <si>
    <t>Numero de Personas participan en la estrategia de sensibilizacion, formacion y educacion</t>
  </si>
  <si>
    <t>Numero de personas programadas para partiicpar en las estrategias de sensibilizacion, formacion y educacion</t>
  </si>
  <si>
    <t xml:space="preserve">   </t>
  </si>
  <si>
    <t>Garantizar la participación de 48,500 personas en estrategias de sensibilización, formación y educación en los ámbitos educativo, recreodeportivo, institucional y comunitario.</t>
  </si>
  <si>
    <t>01/01/2020</t>
  </si>
  <si>
    <t>26. Línea base 2019</t>
  </si>
  <si>
    <t>Enero 2020</t>
  </si>
  <si>
    <t>26, Linea Bse 2019</t>
  </si>
  <si>
    <t>25. Línea base 2019</t>
  </si>
  <si>
    <t xml:space="preserve">Se ha realizado el  mantenimiento de las plataformas ciudadano de 4 patas, portal corporativos y Appnimal:
- Ciudadano 4 Patas : Visitantes unicos 5.190, usuarios sesiones 7.313, Registro de caninos y felinos con microchips 425.233
- Portal corporativo : Visitantes unicos 111.000, usuarios sesiones 160.000
- Appnimal : Instalaciones Android 201.507, Instalaciones IOS 33.354, solucitud de ingreso voluntario 5.149, solicitud hogar de paso 225 y registro de animales perdidos y animales encontrados (5.221/2.870),
E l equipo de sistemas de información a desarrollado con corte a 31 de marzo, las siguientes actividades: 
-Portal corporativo: Actualizacion de logos y membretes, el cargue de los reportes del 2019 y cargue de informacion 2020. actualización al 100%. 
-Ciudadano 4 Patas: Mantenimiento y arreglo de errores al redireccionar al portal corporativo. actualización al 100%. 
-Appnimal: mantenimiento, soporte y actualización al 100%. </t>
  </si>
  <si>
    <t>29/04/2019
20/01/2020</t>
  </si>
  <si>
    <t>Se registra la ejecucion para el periodo comprendido entre enero y diciembre de 2018, una vez realizado el reporte en SEGPLAN.
Se realiza ajuste a los perfiles de los responsables del analisis de la información
31, Magnitud ejecutada trimestral</t>
  </si>
  <si>
    <t xml:space="preserve">Se registra la ejecucion para el periodo comprendido entre enero a  diciembre de 2018, una vez realizado el reporte en SEGPLAN.
Se realiza ajuste a los perfiles de los responsables del analisis de la información
Se ajusta la magnitud reportada en el tercer periodo, el que se encontraba relacionado era el porcentaje de avance acumulado y no el correspondiente al periodo Julio a septiembre de 2019 </t>
  </si>
  <si>
    <t xml:space="preserve">La ciudad cuenta a través del Instituto con un sistema de información  que  ofrece una importante y notable satisfacción tanto en los usuarios  que lo operan, como en los ciudadanos al poder acceder a la información que se genera en el Instituto  de una manera mucho más práctica y oportuna. </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</si>
  <si>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t>
  </si>
  <si>
    <t>Se registra la ejecucion para el periodo comprendido entre enero a  diciembre de 2018, una vez realizado el reporte en SEGPLAN.
Se realiza ajuste a los perfiles de los responsables del analisis de la información
* Se registra la ejecucion para el periodo comprendido entre octubre y diciembre 2019</t>
  </si>
  <si>
    <r>
      <t xml:space="preserve">En cuanto al avance de la meta, con corte a 31 de marzo  se logró integrar a estrategias de sensibilización  a 612 personas, distribuidos en la siguiente manera:
</t>
    </r>
    <r>
      <rPr>
        <b/>
        <sz val="10"/>
        <rFont val="Calibri Light"/>
        <family val="2"/>
        <scheme val="major"/>
      </rPr>
      <t>•	AMBITO RECREODEPORTIVO</t>
    </r>
    <r>
      <rPr>
        <sz val="10"/>
        <rFont val="Calibri Light"/>
        <family val="2"/>
        <scheme val="major"/>
      </rPr>
      <t xml:space="preserve">
En este ámbito se implementó la estrategia de sensibilización, educación y formación con 320 personas, en seis (6) localidades: 8 en Chapinero, 34 en Fontibon, 13 en Kennedy, 204 en Teusaquillo, 57 en Tunjuelito y 4 en Usaquen; los cuales se realizaron en cuatro (4) parques de las localidades: Parque Los Angeles, Parque Gustavo Uribe, Parque Para Perros Tunal y Parque Para Perros Simon Bolivar.
</t>
    </r>
    <r>
      <rPr>
        <b/>
        <sz val="10"/>
        <rFont val="Calibri Light"/>
        <family val="2"/>
        <scheme val="major"/>
      </rPr>
      <t>•	AMBITO COMUNITARIO</t>
    </r>
    <r>
      <rPr>
        <sz val="10"/>
        <rFont val="Calibri Light"/>
        <family val="2"/>
        <scheme val="major"/>
      </rPr>
      <t xml:space="preserve">
En este ámbito se ha implementado la estrategia de  sensibilización 226 personas en 6 localidades de la ciudad, que corresponden a lugares donde fue solicitada nuestra intervención o en zonas identificadas como necesarias por parte del Instituto, así como en puntos estratégicos de la ciudad mediante las campañas: Mirar y no tocar, Distrito Alas y Pisa el Freno, ciclovia solidaria.
</t>
    </r>
    <r>
      <rPr>
        <b/>
        <sz val="10"/>
        <rFont val="Calibri Light"/>
        <family val="2"/>
        <scheme val="major"/>
      </rPr>
      <t xml:space="preserve">•	AMBITO EDUCATIVO </t>
    </r>
    <r>
      <rPr>
        <sz val="10"/>
        <rFont val="Calibri Light"/>
        <family val="2"/>
        <scheme val="major"/>
      </rPr>
      <t xml:space="preserve">
En el ámbito educativo se han impactado 66 personas en 7 localidades de la ciudad, se han realizado en Dos (2) Instituciones nuevas en Primera interverncion: colegio CEDID Ciudad Bolívar y COLEGIO SAN BARTOLME ANTONIO NARIÑO; Veintitres (23) Estudiantes de secundarias se formaron en el servicios social IDPYBA: 6-Colegio Liceo Femenino Mercedes Nariño, 1-Colegio Nuestra Señora De La Presentación-Centro, 3-Colegio Clemencia Holguín De Urdaneta, 5-Colegio Fernando Soto Aparicio Ied, 2-Gimnasio Moderno Castilla, 1-Colegio Luis Angel Arango Ied, 1-Colegio Parroquial San Andrés Apostol, 1-Colegio Divino Salvador, 1-Colegio Sagrado Corazón De Jesus Bethlemitas Chapinero, 1-Gimnasio Militar Fuerza Aerea, 1-Colegio Cafam Bosque Popular.</t>
    </r>
  </si>
  <si>
    <t xml:space="preserve">La ciudad hoy cuenta con instancias de participación ciudadana formalizadas en las localidades, red de trabajo entre organizaciones y entidades distritales, y con un grupo de personas voluntarias que propenden por  la protección y bienestar de los animales a través de su apoyo en el desarrollo de acciones desarrolladas desde el Instituto. </t>
  </si>
  <si>
    <t>7/02/2019
20/01/2020</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</si>
  <si>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 2019</t>
  </si>
  <si>
    <t>Se registra la ejecucion para el periodo comprendido entre enero a  diciembre de 2018, una vez realizado el reporte en SEGPLAN.
Se realiza ajuste a los perfiles de los responsables del analisis de la información
Se registra la ejecucion para el periodo comprendido entre octubre y diciembre de 2019, una vez realizado el reporte en SEGPLAN.</t>
  </si>
  <si>
    <r>
      <t xml:space="preserve">Las acciones desarrolladas durante el primer trimestre de la vigencia 2020, ha permitido vincular a 241 personas a procesos de participación ciudadana en protección y bienestar animal  tales como copropiedades y consejos locales, distribuidos en la siguiente manera:
</t>
    </r>
    <r>
      <rPr>
        <b/>
        <sz val="10"/>
        <color theme="1"/>
        <rFont val="Calibri Light"/>
        <family val="2"/>
        <scheme val="major"/>
      </rPr>
      <t xml:space="preserve">Programa de Copropiedad y Convivencia: </t>
    </r>
    <r>
      <rPr>
        <sz val="10"/>
        <color theme="1"/>
        <rFont val="Calibri Light"/>
        <family val="2"/>
        <scheme val="major"/>
      </rPr>
      <t xml:space="preserve">
Se ha realizado en el primer trimestre del año 2020 un total de 7 intervenciones en Copropiedades del Distrito Capital, llegando a 221 personas en 6 localidades, que se convierten en replicadores de la información, de tenencia responsable de animales de compañía en copropiedades y adquieren información necesaria relativa a la normatividad vigente, para cumplir y hacer cumplir sus derechos y deberes en la sociedad.
10 personas - Kennedy-C.R. Santa Rita De Alsacia, 103 personas - Teusaquillo-Expohorizontal, 17 personas - Barrios Unidos-C.R. Camino Del Viento 1, 16 personas - Suba-C.R. Jardines De Ines, 59 personas - Antonio Nariño-C.R Campiña Del Restrepo, 5 personas - Engativá-C.R Cataluña y 11 personas - Engativá-C.R Pinar De Los Alamos.
</t>
    </r>
    <r>
      <rPr>
        <b/>
        <sz val="10"/>
        <color theme="1"/>
        <rFont val="Calibri Light"/>
        <family val="2"/>
        <scheme val="major"/>
      </rPr>
      <t xml:space="preserve">
Instancias de Participación Ciudadana:</t>
    </r>
    <r>
      <rPr>
        <sz val="10"/>
        <color theme="1"/>
        <rFont val="Calibri Light"/>
        <family val="2"/>
        <scheme val="major"/>
      </rPr>
      <t xml:space="preserve">
Hasta la fecha, se vincularon 20 personas en los concejos locales y cuenta con 10 consejos activos y en funcionamiento (Sumapaz, Teusaquillo, Rafael Uribe Uribe, Suba, Usaquen, Engativa, Barrios Unidos, Candelaria, Kennedy y Tunjuelito), 3 consejos se encuentran en mesa de trabajo y estan a la espera del decreto o acuerdo por parte del alcalde local para retomar compromisos (Puente Aranda, Los Martires y Bosa), 6 consejos se encuentran en Mesa de trabajo, Sin Referente Local y pendiente de iniciar Etapa De Elecciones (Chapinero, Antonio Nariño, Fontibon, Usme, Ciudad Bolivar, San Cristobal); finalmente falta 1 consejo local para conformarse (Santa FE)</t>
    </r>
  </si>
  <si>
    <t xml:space="preserve">24/04/2019
20/01/2020
</t>
  </si>
  <si>
    <t>Se registra la ejecucion para el periodo comprendido entre enero y diciembre de 2019, una vez realizado el reporte en SEGPLAN.
Se realiza ajuste a los perfiles de los responsables del analisis de la información</t>
  </si>
  <si>
    <t>Se registra la ejecucion para el periodo comprendido entre enero a  diciembre de 2019, una vez realizado el reporte en SEGPLAN.
Se realiza ajuste a los perfiles de los responsables del analisis de la información</t>
  </si>
  <si>
    <t xml:space="preserve">El Observatorio de protección y bienestar animal, el cual cuenta con un sólido sistema de información misional y una estructura organizada por componentes que responde a las necesidades actuales de la gestión del conocimiento en la entidad y una herramienta web (web.observatoriopyba.co) donde la ciudadanía puede consultar información sobre indicadores y estudios realizados por el Instituto en el marco de la implementación de la meta. 
En cuanto a los documentos de investigacion para reportar, se encuentran en evaluacion y revision bibliografica para el segundo avance trimestral del 2020
Durante el primer trimestre del 2020, los compromisos con los semilleros de investigacion tiene los siguientes:
Los semileros de investigacion no tienen ninguna sesion programada ya que los estudiantes, docentes y otros miembros participantes de los semilleros de investigacion no han inicio el periodo academico y se declara emergencia sanitaria por el Covid-19, por lo que se suspenden todas las sesiones, hasta que las entidades educativas organizen sus procesos de educacion en casa y via virtual.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</si>
</sst>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 #,##0.00_ ;_ * \-#,##0.00_ ;_ * &quot;-&quot;??_ ;_ @_ "/>
    <numFmt numFmtId="166" formatCode="0.0%"/>
    <numFmt numFmtId="167"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color theme="1"/>
      <name val="Calibri Light"/>
      <family val="2"/>
      <scheme val="major"/>
    </font>
    <font>
      <sz val="12"/>
      <color theme="1"/>
      <name val="Calibri Light"/>
      <family val="2"/>
      <scheme val="major"/>
    </font>
    <font>
      <sz val="12"/>
      <color theme="0" tint="-0.34998626667073579"/>
      <name val="Calibri Light"/>
      <family val="2"/>
      <scheme val="major"/>
    </font>
    <font>
      <b/>
      <sz val="12"/>
      <name val="Calibri Light"/>
      <family val="2"/>
      <scheme val="major"/>
    </font>
    <font>
      <sz val="12"/>
      <color theme="0" tint="-0.14999847407452621"/>
      <name val="Calibri Light"/>
      <family val="2"/>
      <scheme val="major"/>
    </font>
    <font>
      <sz val="12"/>
      <name val="Calibri Light"/>
      <family val="2"/>
      <scheme val="major"/>
    </font>
    <font>
      <u/>
      <sz val="12"/>
      <name val="Calibri Light"/>
      <family val="2"/>
      <scheme val="major"/>
    </font>
    <font>
      <sz val="12"/>
      <color theme="0" tint="-0.249977111117893"/>
      <name val="Calibri Light"/>
      <family val="2"/>
      <scheme val="major"/>
    </font>
    <font>
      <sz val="10"/>
      <color theme="1"/>
      <name val="Calibri Light"/>
      <family val="2"/>
      <scheme val="major"/>
    </font>
    <font>
      <sz val="12"/>
      <color rgb="FFFF0000"/>
      <name val="Calibri Light"/>
      <family val="2"/>
      <scheme val="major"/>
    </font>
    <font>
      <sz val="10"/>
      <color theme="1"/>
      <name val="Calibri Light"/>
      <family val="2"/>
    </font>
    <font>
      <b/>
      <sz val="10"/>
      <color theme="1"/>
      <name val="Calibri Light"/>
      <family val="2"/>
      <scheme val="major"/>
    </font>
    <font>
      <b/>
      <sz val="10"/>
      <name val="Calibri Light"/>
      <family val="2"/>
      <scheme val="major"/>
    </font>
    <font>
      <sz val="10"/>
      <color rgb="FFFF0000"/>
      <name val="Calibri Light"/>
      <family val="2"/>
      <scheme val="major"/>
    </font>
    <font>
      <sz val="10"/>
      <name val="Calibri Light"/>
      <family val="2"/>
      <scheme val="major"/>
    </font>
    <font>
      <sz val="12"/>
      <color theme="4"/>
      <name val="Calibri Light"/>
      <family val="2"/>
      <scheme val="major"/>
    </font>
    <font>
      <b/>
      <sz val="12"/>
      <color theme="4"/>
      <name val="Calibri Light"/>
      <family val="2"/>
      <scheme val="major"/>
    </font>
    <font>
      <sz val="10"/>
      <color theme="0" tint="-0.34998626667073579"/>
      <name val="Calibri Light"/>
      <family val="2"/>
      <scheme val="major"/>
    </font>
    <font>
      <sz val="10"/>
      <color theme="0" tint="-0.14999847407452621"/>
      <name val="Calibri Light"/>
      <family val="2"/>
      <scheme val="major"/>
    </font>
    <font>
      <u/>
      <sz val="10"/>
      <name val="Calibri Light"/>
      <family val="2"/>
      <scheme val="major"/>
    </font>
    <font>
      <sz val="10"/>
      <color theme="0" tint="-0.249977111117893"/>
      <name val="Calibri Light"/>
      <family val="2"/>
      <scheme val="major"/>
    </font>
    <font>
      <b/>
      <sz val="10"/>
      <name val="Calibri Light"/>
      <family val="2"/>
    </font>
    <font>
      <b/>
      <sz val="10"/>
      <color theme="1"/>
      <name val="Calibri Light"/>
      <family val="2"/>
    </font>
    <font>
      <sz val="10"/>
      <color theme="0" tint="-0.34998626667073579"/>
      <name val="Calibri Light"/>
      <family val="2"/>
    </font>
    <font>
      <sz val="10"/>
      <color theme="0" tint="-0.14999847407452621"/>
      <name val="Calibri Light"/>
      <family val="2"/>
    </font>
    <font>
      <sz val="10"/>
      <name val="Calibri Light"/>
      <family val="2"/>
    </font>
    <font>
      <u/>
      <sz val="10"/>
      <name val="Calibri Light"/>
      <family val="2"/>
    </font>
    <font>
      <sz val="10"/>
      <color theme="0" tint="-0.249977111117893"/>
      <name val="Calibri Light"/>
      <family val="2"/>
    </font>
    <font>
      <sz val="10"/>
      <color theme="4"/>
      <name val="Calibri Light"/>
      <family val="2"/>
    </font>
    <font>
      <b/>
      <sz val="10"/>
      <color theme="4"/>
      <name val="Calibri Light"/>
      <family val="2"/>
    </font>
    <font>
      <sz val="10"/>
      <color rgb="FFFF0000"/>
      <name val="Calibri Light"/>
      <family val="2"/>
    </font>
    <font>
      <sz val="10"/>
      <color theme="4"/>
      <name val="Calibri Light"/>
      <family val="2"/>
      <scheme val="major"/>
    </font>
    <font>
      <b/>
      <sz val="10"/>
      <color theme="4"/>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5"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cellStyleXfs>
  <cellXfs count="480">
    <xf numFmtId="0" fontId="0" fillId="0" borderId="0" xfId="0"/>
    <xf numFmtId="0" fontId="4" fillId="0" borderId="0" xfId="0" applyFont="1" applyFill="1"/>
    <xf numFmtId="0" fontId="4" fillId="0" borderId="0" xfId="0" applyFont="1"/>
    <xf numFmtId="0" fontId="3" fillId="0" borderId="0" xfId="0" applyFont="1" applyFill="1" applyBorder="1" applyAlignment="1" applyProtection="1">
      <alignment horizontal="center" vertical="center" wrapText="1"/>
      <protection locked="0"/>
    </xf>
    <xf numFmtId="0" fontId="5" fillId="0" borderId="0" xfId="2" applyFont="1" applyFill="1" applyAlignment="1" applyProtection="1">
      <alignment vertical="center" wrapText="1"/>
    </xf>
    <xf numFmtId="0" fontId="6" fillId="0" borderId="0" xfId="3" applyFont="1" applyFill="1" applyBorder="1" applyAlignment="1" applyProtection="1">
      <alignment horizontal="center" vertical="center"/>
    </xf>
    <xf numFmtId="0" fontId="3" fillId="0" borderId="0" xfId="3" applyFont="1" applyFill="1" applyBorder="1" applyAlignment="1">
      <alignment horizontal="center" vertical="center"/>
    </xf>
    <xf numFmtId="0" fontId="7" fillId="0" borderId="0" xfId="0" applyFont="1" applyFill="1"/>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center"/>
    </xf>
    <xf numFmtId="1" fontId="6" fillId="0" borderId="0" xfId="4" applyNumberFormat="1" applyFont="1" applyFill="1" applyBorder="1" applyAlignment="1">
      <alignment horizontal="center" vertical="center" wrapText="1"/>
    </xf>
    <xf numFmtId="0" fontId="6" fillId="0" borderId="0" xfId="5" applyNumberFormat="1" applyFont="1" applyFill="1" applyBorder="1" applyAlignment="1">
      <alignment horizontal="center" vertical="center" wrapText="1"/>
    </xf>
    <xf numFmtId="0" fontId="5" fillId="0" borderId="0" xfId="2" applyFont="1" applyFill="1" applyAlignment="1" applyProtection="1">
      <alignment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9" fontId="6" fillId="0" borderId="0" xfId="5" applyFont="1" applyFill="1" applyBorder="1" applyAlignment="1">
      <alignment horizontal="center" vertical="center"/>
    </xf>
    <xf numFmtId="0" fontId="10" fillId="0" borderId="0" xfId="2" applyFont="1" applyFill="1" applyAlignment="1" applyProtection="1">
      <alignment vertical="center"/>
    </xf>
    <xf numFmtId="166" fontId="8" fillId="0" borderId="0" xfId="5" applyNumberFormat="1" applyFont="1" applyFill="1" applyBorder="1" applyAlignment="1">
      <alignment horizontal="center" vertical="top" wrapText="1"/>
    </xf>
    <xf numFmtId="9" fontId="8" fillId="0" borderId="0" xfId="5" applyFont="1" applyFill="1" applyBorder="1" applyAlignment="1">
      <alignment horizontal="center" vertical="top" wrapText="1"/>
    </xf>
    <xf numFmtId="0" fontId="11" fillId="0" borderId="0" xfId="0" applyFont="1" applyFill="1"/>
    <xf numFmtId="0" fontId="11" fillId="0" borderId="0" xfId="0" applyFont="1"/>
    <xf numFmtId="9" fontId="4" fillId="0" borderId="0" xfId="1" applyFont="1" applyFill="1" applyBorder="1" applyAlignment="1">
      <alignment horizontal="center" vertical="center" wrapText="1"/>
    </xf>
    <xf numFmtId="0" fontId="12" fillId="0" borderId="0" xfId="3" applyFont="1" applyFill="1" applyBorder="1" applyAlignment="1" applyProtection="1">
      <alignment horizontal="center" vertical="center" wrapText="1"/>
      <protection locked="0"/>
    </xf>
    <xf numFmtId="0" fontId="6" fillId="0" borderId="0" xfId="3"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8" fillId="0" borderId="0" xfId="3" applyFont="1" applyFill="1" applyBorder="1" applyAlignment="1" applyProtection="1">
      <alignment vertical="center" wrapText="1"/>
      <protection locked="0"/>
    </xf>
    <xf numFmtId="0" fontId="4" fillId="0" borderId="0" xfId="0" applyFont="1" applyFill="1" applyAlignment="1" applyProtection="1">
      <alignment horizontal="center"/>
    </xf>
    <xf numFmtId="0" fontId="8" fillId="0" borderId="0" xfId="3" applyFont="1" applyFill="1" applyAlignment="1">
      <alignment vertical="center"/>
    </xf>
    <xf numFmtId="0" fontId="6" fillId="3" borderId="0" xfId="3" applyFont="1" applyFill="1" applyAlignment="1">
      <alignment horizontal="center" vertical="center"/>
    </xf>
    <xf numFmtId="0" fontId="8" fillId="3" borderId="0" xfId="3" applyFont="1" applyFill="1" applyAlignment="1">
      <alignment vertical="center"/>
    </xf>
    <xf numFmtId="0" fontId="8" fillId="3" borderId="0" xfId="3" applyFont="1" applyFill="1" applyAlignment="1">
      <alignment vertical="top" wrapText="1"/>
    </xf>
    <xf numFmtId="9" fontId="6" fillId="3" borderId="0" xfId="5" applyFont="1" applyFill="1" applyAlignment="1">
      <alignment vertical="center"/>
    </xf>
    <xf numFmtId="9" fontId="8" fillId="3" borderId="0" xfId="5" applyFont="1" applyFill="1" applyAlignment="1">
      <alignment vertical="center"/>
    </xf>
    <xf numFmtId="0" fontId="3" fillId="0" borderId="0" xfId="0" applyFont="1" applyAlignment="1">
      <alignment horizontal="center"/>
    </xf>
    <xf numFmtId="0" fontId="3" fillId="0" borderId="0" xfId="0" applyFont="1"/>
    <xf numFmtId="0" fontId="13" fillId="0" borderId="0" xfId="0" applyFont="1" applyFill="1"/>
    <xf numFmtId="0" fontId="13" fillId="0" borderId="0" xfId="0" applyFont="1"/>
    <xf numFmtId="0" fontId="14" fillId="0" borderId="26" xfId="0" applyFont="1" applyBorder="1" applyAlignment="1">
      <alignment horizontal="center"/>
    </xf>
    <xf numFmtId="0" fontId="11" fillId="0" borderId="27" xfId="0" applyFont="1" applyBorder="1"/>
    <xf numFmtId="0" fontId="14" fillId="0" borderId="27" xfId="0" applyFont="1" applyBorder="1"/>
    <xf numFmtId="0" fontId="11" fillId="0" borderId="28" xfId="0" applyFont="1" applyBorder="1"/>
    <xf numFmtId="0" fontId="14" fillId="0" borderId="0" xfId="0" applyFont="1" applyFill="1" applyBorder="1" applyAlignment="1" applyProtection="1">
      <alignment horizontal="center" vertical="center" wrapText="1"/>
      <protection locked="0"/>
    </xf>
    <xf numFmtId="0" fontId="15" fillId="0" borderId="0" xfId="3" applyFont="1" applyFill="1" applyBorder="1" applyAlignment="1" applyProtection="1">
      <alignment horizontal="center" vertical="center"/>
    </xf>
    <xf numFmtId="0" fontId="16" fillId="0" borderId="0" xfId="3" applyNumberFormat="1"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protection locked="0"/>
    </xf>
    <xf numFmtId="0" fontId="15" fillId="0" borderId="0" xfId="3"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3" applyFont="1" applyFill="1" applyBorder="1" applyAlignment="1" applyProtection="1">
      <alignment horizontal="center" vertical="center" wrapText="1"/>
      <protection locked="0"/>
    </xf>
    <xf numFmtId="0" fontId="17" fillId="0" borderId="0" xfId="3" applyFont="1" applyFill="1" applyBorder="1" applyAlignment="1" applyProtection="1">
      <alignment vertical="center" wrapText="1"/>
      <protection locked="0"/>
    </xf>
    <xf numFmtId="0" fontId="17" fillId="0" borderId="0" xfId="3" applyFont="1" applyFill="1" applyAlignment="1">
      <alignment vertical="center"/>
    </xf>
    <xf numFmtId="0" fontId="15" fillId="3" borderId="0" xfId="3" applyFont="1" applyFill="1" applyAlignment="1">
      <alignment horizontal="center" vertical="center"/>
    </xf>
    <xf numFmtId="0" fontId="17" fillId="3" borderId="0" xfId="3" applyFont="1" applyFill="1" applyAlignment="1">
      <alignment vertical="center"/>
    </xf>
    <xf numFmtId="0" fontId="17" fillId="3" borderId="0" xfId="3" applyFont="1" applyFill="1" applyAlignment="1">
      <alignment vertical="top" wrapText="1"/>
    </xf>
    <xf numFmtId="9" fontId="15" fillId="3" borderId="0" xfId="5" applyFont="1" applyFill="1" applyAlignment="1">
      <alignment vertical="center"/>
    </xf>
    <xf numFmtId="9" fontId="17" fillId="3" borderId="0" xfId="5" applyFont="1" applyFill="1" applyAlignment="1">
      <alignment vertical="center"/>
    </xf>
    <xf numFmtId="0" fontId="14" fillId="0" borderId="0" xfId="0" applyFont="1" applyAlignment="1">
      <alignment horizontal="center"/>
    </xf>
    <xf numFmtId="0" fontId="14" fillId="0" borderId="0" xfId="0" applyFont="1"/>
    <xf numFmtId="0" fontId="8" fillId="5" borderId="5" xfId="3" applyFont="1" applyFill="1" applyBorder="1" applyAlignment="1">
      <alignment horizontal="center" vertical="center"/>
    </xf>
    <xf numFmtId="0" fontId="6" fillId="4" borderId="1" xfId="3" applyFont="1" applyFill="1" applyBorder="1" applyAlignment="1">
      <alignment vertical="center" wrapText="1"/>
    </xf>
    <xf numFmtId="164" fontId="8" fillId="3" borderId="1" xfId="6" applyFont="1" applyFill="1" applyBorder="1" applyAlignment="1">
      <alignment horizontal="center" vertical="center"/>
    </xf>
    <xf numFmtId="0" fontId="6" fillId="4" borderId="16" xfId="3" applyFont="1" applyFill="1" applyBorder="1" applyAlignment="1">
      <alignment vertical="top" wrapText="1"/>
    </xf>
    <xf numFmtId="14" fontId="8" fillId="5" borderId="1" xfId="3" applyNumberFormat="1" applyFont="1" applyFill="1" applyBorder="1" applyAlignment="1" applyProtection="1">
      <alignment vertical="center" wrapText="1"/>
      <protection locked="0"/>
    </xf>
    <xf numFmtId="0" fontId="6" fillId="4" borderId="1" xfId="3" applyFont="1" applyFill="1" applyBorder="1" applyAlignment="1">
      <alignment horizontal="left" vertical="center" wrapText="1"/>
    </xf>
    <xf numFmtId="164" fontId="8" fillId="0" borderId="5" xfId="6" applyFont="1" applyFill="1" applyBorder="1" applyAlignment="1">
      <alignment horizontal="center" vertical="center"/>
    </xf>
    <xf numFmtId="9" fontId="8" fillId="0" borderId="5" xfId="1" applyFont="1" applyFill="1" applyBorder="1" applyAlignment="1">
      <alignment horizontal="center" vertical="center"/>
    </xf>
    <xf numFmtId="0" fontId="6" fillId="4" borderId="1" xfId="3" applyFont="1" applyFill="1" applyBorder="1" applyAlignment="1">
      <alignment horizontal="justify" vertical="center" wrapText="1"/>
    </xf>
    <xf numFmtId="0" fontId="6" fillId="4" borderId="1" xfId="3" applyFont="1" applyFill="1" applyBorder="1" applyAlignment="1">
      <alignment horizontal="justify" vertical="center"/>
    </xf>
    <xf numFmtId="0" fontId="6" fillId="0" borderId="0" xfId="3" applyFont="1" applyFill="1" applyAlignment="1">
      <alignment horizontal="center" vertical="center"/>
    </xf>
    <xf numFmtId="0" fontId="8" fillId="0" borderId="0" xfId="3" applyFont="1" applyFill="1" applyAlignment="1">
      <alignment vertical="top" wrapText="1"/>
    </xf>
    <xf numFmtId="9" fontId="6" fillId="0" borderId="0" xfId="5" applyFont="1" applyFill="1" applyAlignment="1">
      <alignment vertical="center"/>
    </xf>
    <xf numFmtId="9" fontId="8" fillId="0" borderId="0" xfId="5" applyFont="1" applyFill="1" applyAlignment="1">
      <alignment vertical="center"/>
    </xf>
    <xf numFmtId="0" fontId="20" fillId="0" borderId="0" xfId="2" applyFont="1" applyFill="1" applyAlignment="1" applyProtection="1">
      <alignment vertical="center" wrapText="1"/>
    </xf>
    <xf numFmtId="0" fontId="14" fillId="0" borderId="0" xfId="3" applyFont="1" applyFill="1" applyBorder="1" applyAlignment="1">
      <alignment horizontal="center" vertical="center"/>
    </xf>
    <xf numFmtId="0" fontId="21" fillId="0" borderId="0" xfId="0" applyFont="1" applyFill="1"/>
    <xf numFmtId="0" fontId="15" fillId="4" borderId="4" xfId="3" applyFont="1" applyFill="1" applyBorder="1" applyAlignment="1">
      <alignment horizontal="left" vertical="center" wrapText="1"/>
    </xf>
    <xf numFmtId="0" fontId="17" fillId="5" borderId="5" xfId="3" applyFont="1" applyFill="1" applyBorder="1" applyAlignment="1">
      <alignment horizontal="center" vertical="center"/>
    </xf>
    <xf numFmtId="0" fontId="17" fillId="0" borderId="0" xfId="3" applyFont="1" applyFill="1" applyBorder="1" applyAlignment="1">
      <alignment horizontal="center" vertical="top" wrapText="1"/>
    </xf>
    <xf numFmtId="0" fontId="15" fillId="4" borderId="10" xfId="3" applyFont="1" applyFill="1" applyBorder="1" applyAlignment="1">
      <alignment horizontal="left" vertical="center" wrapText="1"/>
    </xf>
    <xf numFmtId="0" fontId="17" fillId="5" borderId="1" xfId="3" applyFont="1" applyFill="1" applyBorder="1" applyAlignment="1">
      <alignment horizontal="center" vertical="center"/>
    </xf>
    <xf numFmtId="0" fontId="15" fillId="4" borderId="1" xfId="3" applyFont="1" applyFill="1" applyBorder="1" applyAlignment="1">
      <alignment vertical="center" wrapText="1"/>
    </xf>
    <xf numFmtId="0" fontId="17" fillId="5" borderId="11" xfId="3" applyFont="1" applyFill="1" applyBorder="1" applyAlignment="1">
      <alignment horizontal="center" vertical="center"/>
    </xf>
    <xf numFmtId="0" fontId="17" fillId="0" borderId="0" xfId="3" applyFont="1" applyFill="1" applyBorder="1" applyAlignment="1">
      <alignment horizontal="center" vertical="center"/>
    </xf>
    <xf numFmtId="1" fontId="15" fillId="0" borderId="0" xfId="4" applyNumberFormat="1" applyFont="1" applyFill="1" applyBorder="1" applyAlignment="1">
      <alignment horizontal="center" vertical="center" wrapText="1"/>
    </xf>
    <xf numFmtId="0" fontId="15" fillId="0" borderId="0" xfId="5" applyNumberFormat="1" applyFont="1" applyFill="1" applyBorder="1" applyAlignment="1">
      <alignment horizontal="center" vertical="center" wrapText="1"/>
    </xf>
    <xf numFmtId="0" fontId="20" fillId="0" borderId="0" xfId="2" applyFont="1" applyFill="1" applyAlignment="1" applyProtection="1">
      <alignment vertical="center"/>
    </xf>
    <xf numFmtId="0" fontId="17" fillId="0" borderId="0" xfId="3" applyFont="1" applyFill="1" applyBorder="1" applyAlignment="1">
      <alignment horizontal="left" vertical="center" wrapText="1"/>
    </xf>
    <xf numFmtId="0" fontId="17"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2" fillId="0" borderId="0" xfId="3" applyFont="1" applyFill="1" applyBorder="1" applyAlignment="1">
      <alignment horizontal="center" vertical="center"/>
    </xf>
    <xf numFmtId="9" fontId="15" fillId="0" borderId="0" xfId="5" applyFont="1" applyFill="1" applyBorder="1" applyAlignment="1">
      <alignment horizontal="center" vertical="center"/>
    </xf>
    <xf numFmtId="0" fontId="23" fillId="0" borderId="0" xfId="2" applyFont="1" applyFill="1" applyAlignment="1" applyProtection="1">
      <alignment vertical="center"/>
    </xf>
    <xf numFmtId="164" fontId="17" fillId="3" borderId="1" xfId="6"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16" xfId="3" applyFont="1" applyFill="1" applyBorder="1" applyAlignment="1">
      <alignment vertical="top" wrapText="1"/>
    </xf>
    <xf numFmtId="0" fontId="15" fillId="0" borderId="0" xfId="5" applyNumberFormat="1" applyFont="1" applyFill="1" applyBorder="1" applyAlignment="1">
      <alignment horizontal="center" vertical="center"/>
    </xf>
    <xf numFmtId="0" fontId="14" fillId="0" borderId="0" xfId="3" applyNumberFormat="1" applyFont="1" applyFill="1" applyBorder="1" applyAlignment="1">
      <alignment horizontal="center" vertical="center"/>
    </xf>
    <xf numFmtId="0" fontId="15" fillId="4"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2" fontId="17" fillId="0" borderId="1" xfId="1" applyNumberFormat="1" applyFont="1" applyFill="1" applyBorder="1" applyAlignment="1">
      <alignment horizontal="center" vertical="center" wrapText="1"/>
    </xf>
    <xf numFmtId="9" fontId="17" fillId="2" borderId="1" xfId="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9" fontId="11" fillId="0" borderId="0" xfId="1" applyFont="1" applyFill="1" applyBorder="1" applyAlignment="1">
      <alignment horizontal="center" vertical="center" wrapText="1"/>
    </xf>
    <xf numFmtId="0" fontId="15" fillId="4" borderId="20" xfId="3" applyFont="1" applyFill="1" applyBorder="1" applyAlignment="1" applyProtection="1">
      <alignment horizontal="justify" vertical="center" wrapText="1"/>
      <protection locked="0"/>
    </xf>
    <xf numFmtId="0" fontId="15" fillId="4" borderId="1" xfId="3" applyFont="1" applyFill="1" applyBorder="1" applyAlignment="1">
      <alignment horizontal="left" vertical="center" wrapText="1"/>
    </xf>
    <xf numFmtId="0" fontId="15" fillId="4" borderId="10" xfId="3" applyFont="1" applyFill="1" applyBorder="1" applyAlignment="1">
      <alignment horizontal="justify" vertical="center" wrapText="1"/>
    </xf>
    <xf numFmtId="0" fontId="15" fillId="4" borderId="1" xfId="3" applyFont="1" applyFill="1" applyBorder="1" applyAlignment="1" applyProtection="1">
      <alignment horizontal="center" vertical="center" wrapText="1"/>
      <protection locked="0"/>
    </xf>
    <xf numFmtId="14" fontId="17" fillId="5" borderId="1" xfId="3" applyNumberFormat="1" applyFont="1" applyFill="1" applyBorder="1" applyAlignment="1" applyProtection="1">
      <alignment vertical="center" wrapText="1"/>
      <protection locked="0"/>
    </xf>
    <xf numFmtId="0" fontId="15" fillId="4" borderId="10" xfId="3" applyFont="1" applyFill="1" applyBorder="1" applyAlignment="1">
      <alignment horizontal="justify" vertical="center"/>
    </xf>
    <xf numFmtId="0" fontId="15" fillId="4" borderId="10" xfId="3" applyFont="1" applyFill="1" applyBorder="1" applyAlignment="1">
      <alignment vertical="center" wrapText="1"/>
    </xf>
    <xf numFmtId="0" fontId="11" fillId="0" borderId="0" xfId="0" applyFont="1" applyFill="1" applyAlignment="1" applyProtection="1">
      <alignment horizontal="center"/>
    </xf>
    <xf numFmtId="0" fontId="15" fillId="4" borderId="30" xfId="3" applyFont="1" applyFill="1" applyBorder="1" applyAlignment="1">
      <alignment horizontal="justify" vertical="center" wrapText="1"/>
    </xf>
    <xf numFmtId="0" fontId="15" fillId="4" borderId="20" xfId="3" applyFont="1" applyFill="1" applyBorder="1" applyAlignment="1" applyProtection="1">
      <alignment horizontal="center" vertical="center" wrapText="1"/>
      <protection locked="0"/>
    </xf>
    <xf numFmtId="2" fontId="11" fillId="0" borderId="0" xfId="1" applyNumberFormat="1" applyFont="1" applyFill="1" applyBorder="1" applyAlignment="1">
      <alignment horizontal="center" vertical="center" wrapText="1"/>
    </xf>
    <xf numFmtId="164" fontId="17" fillId="3" borderId="11" xfId="6" applyFont="1" applyFill="1" applyBorder="1" applyAlignment="1">
      <alignment horizontal="center" vertical="center"/>
    </xf>
    <xf numFmtId="0" fontId="15" fillId="4" borderId="10"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15" fillId="4" borderId="10" xfId="3" applyFont="1" applyFill="1" applyBorder="1" applyAlignment="1">
      <alignment horizontal="center" vertical="center"/>
    </xf>
    <xf numFmtId="0" fontId="25" fillId="0" borderId="26" xfId="0" applyFont="1" applyFill="1" applyBorder="1" applyAlignment="1">
      <alignment horizontal="center"/>
    </xf>
    <xf numFmtId="0" fontId="13" fillId="0" borderId="27" xfId="0" applyFont="1" applyFill="1" applyBorder="1"/>
    <xf numFmtId="0" fontId="25" fillId="0" borderId="27" xfId="0" applyFont="1" applyFill="1" applyBorder="1"/>
    <xf numFmtId="0" fontId="13" fillId="0" borderId="28" xfId="0" applyFont="1" applyFill="1" applyBorder="1"/>
    <xf numFmtId="0" fontId="25" fillId="0" borderId="0" xfId="0" applyFont="1" applyFill="1" applyBorder="1" applyAlignment="1" applyProtection="1">
      <alignment horizontal="center" vertical="center" wrapText="1"/>
      <protection locked="0"/>
    </xf>
    <xf numFmtId="0" fontId="26" fillId="0" borderId="0" xfId="2" applyFont="1" applyFill="1" applyAlignment="1" applyProtection="1">
      <alignment vertical="center" wrapText="1"/>
    </xf>
    <xf numFmtId="0" fontId="24" fillId="0" borderId="0" xfId="3" applyFont="1" applyFill="1" applyBorder="1" applyAlignment="1" applyProtection="1">
      <alignment horizontal="center" vertical="center"/>
    </xf>
    <xf numFmtId="0" fontId="25" fillId="0" borderId="0" xfId="3" applyFont="1" applyFill="1" applyBorder="1" applyAlignment="1">
      <alignment horizontal="center" vertical="center"/>
    </xf>
    <xf numFmtId="0" fontId="27" fillId="0" borderId="0" xfId="0" applyFont="1" applyFill="1"/>
    <xf numFmtId="0" fontId="24" fillId="4" borderId="4" xfId="3" applyFont="1" applyFill="1" applyBorder="1" applyAlignment="1">
      <alignment horizontal="left" vertical="center" wrapText="1"/>
    </xf>
    <xf numFmtId="0" fontId="28" fillId="5" borderId="5" xfId="3" applyFont="1" applyFill="1" applyBorder="1" applyAlignment="1">
      <alignment horizontal="center" vertical="center"/>
    </xf>
    <xf numFmtId="0" fontId="28" fillId="0" borderId="0" xfId="3" applyFont="1" applyFill="1" applyBorder="1" applyAlignment="1">
      <alignment horizontal="center" vertical="top" wrapText="1"/>
    </xf>
    <xf numFmtId="0" fontId="24" fillId="4" borderId="10" xfId="3" applyFont="1" applyFill="1" applyBorder="1" applyAlignment="1">
      <alignment horizontal="left" vertical="center" wrapText="1"/>
    </xf>
    <xf numFmtId="0" fontId="28" fillId="5" borderId="1" xfId="3" applyFont="1" applyFill="1" applyBorder="1" applyAlignment="1">
      <alignment horizontal="center" vertical="center"/>
    </xf>
    <xf numFmtId="0" fontId="24" fillId="4" borderId="1" xfId="3" applyFont="1" applyFill="1" applyBorder="1" applyAlignment="1">
      <alignment vertical="center" wrapText="1"/>
    </xf>
    <xf numFmtId="0" fontId="28" fillId="5" borderId="11" xfId="3" applyFont="1" applyFill="1" applyBorder="1" applyAlignment="1">
      <alignment horizontal="center" vertical="center"/>
    </xf>
    <xf numFmtId="0" fontId="28" fillId="0" borderId="0" xfId="3" applyFont="1" applyFill="1" applyBorder="1" applyAlignment="1">
      <alignment horizontal="center" vertical="center"/>
    </xf>
    <xf numFmtId="0" fontId="24" fillId="4" borderId="1" xfId="3" applyFont="1" applyFill="1" applyBorder="1" applyAlignment="1">
      <alignment horizontal="center" vertical="center" wrapText="1"/>
    </xf>
    <xf numFmtId="1" fontId="24" fillId="0" borderId="0" xfId="4" applyNumberFormat="1" applyFont="1" applyFill="1" applyBorder="1" applyAlignment="1">
      <alignment horizontal="center" vertical="center" wrapText="1"/>
    </xf>
    <xf numFmtId="0" fontId="24" fillId="0" borderId="0" xfId="5" applyNumberFormat="1" applyFont="1" applyFill="1" applyBorder="1" applyAlignment="1">
      <alignment horizontal="center" vertical="center" wrapText="1"/>
    </xf>
    <xf numFmtId="0" fontId="26" fillId="0" borderId="0" xfId="2" applyFont="1" applyFill="1" applyAlignment="1" applyProtection="1">
      <alignment vertical="center"/>
    </xf>
    <xf numFmtId="0" fontId="28" fillId="0" borderId="0" xfId="3" applyFont="1" applyFill="1" applyBorder="1" applyAlignment="1">
      <alignment horizontal="left" vertical="center" wrapText="1"/>
    </xf>
    <xf numFmtId="0" fontId="28" fillId="0" borderId="0"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9" fillId="0" borderId="0" xfId="3" applyFont="1" applyFill="1" applyBorder="1" applyAlignment="1">
      <alignment horizontal="center" vertical="center"/>
    </xf>
    <xf numFmtId="9" fontId="24" fillId="0" borderId="0" xfId="5" applyFont="1" applyFill="1" applyBorder="1" applyAlignment="1">
      <alignment horizontal="center" vertical="center"/>
    </xf>
    <xf numFmtId="0" fontId="30" fillId="0" borderId="0" xfId="2" applyFont="1" applyFill="1" applyAlignment="1" applyProtection="1">
      <alignment vertical="center"/>
    </xf>
    <xf numFmtId="166" fontId="28" fillId="0" borderId="0" xfId="5" applyNumberFormat="1" applyFont="1" applyFill="1" applyBorder="1" applyAlignment="1">
      <alignment horizontal="center" vertical="top" wrapText="1"/>
    </xf>
    <xf numFmtId="9" fontId="28" fillId="0" borderId="0" xfId="5" applyFont="1" applyFill="1" applyBorder="1" applyAlignment="1">
      <alignment horizontal="center" vertical="top" wrapText="1"/>
    </xf>
    <xf numFmtId="0" fontId="24" fillId="4" borderId="12" xfId="3" applyFont="1" applyFill="1" applyBorder="1" applyAlignment="1">
      <alignment horizontal="left" vertical="center" wrapText="1"/>
    </xf>
    <xf numFmtId="0" fontId="24" fillId="4" borderId="16" xfId="3" applyFont="1" applyFill="1" applyBorder="1" applyAlignment="1">
      <alignment vertical="top" wrapText="1"/>
    </xf>
    <xf numFmtId="0" fontId="24" fillId="4" borderId="10" xfId="3" applyFont="1" applyFill="1" applyBorder="1" applyAlignment="1">
      <alignment horizontal="center" vertical="center"/>
    </xf>
    <xf numFmtId="164" fontId="31" fillId="0" borderId="1" xfId="6" applyFont="1" applyFill="1" applyBorder="1" applyAlignment="1">
      <alignment horizontal="center" vertical="center"/>
    </xf>
    <xf numFmtId="164" fontId="28" fillId="0" borderId="1" xfId="6" applyFont="1" applyFill="1" applyBorder="1" applyAlignment="1">
      <alignment horizontal="center" vertical="center"/>
    </xf>
    <xf numFmtId="9" fontId="32" fillId="0" borderId="1" xfId="1" applyNumberFormat="1" applyFont="1" applyFill="1" applyBorder="1" applyAlignment="1">
      <alignment horizontal="center" vertical="center" wrapText="1"/>
    </xf>
    <xf numFmtId="9" fontId="13" fillId="0" borderId="0" xfId="1" applyFont="1" applyFill="1" applyBorder="1" applyAlignment="1">
      <alignment horizontal="center" vertical="center" wrapText="1"/>
    </xf>
    <xf numFmtId="1" fontId="13" fillId="0" borderId="0" xfId="1" applyNumberFormat="1" applyFont="1" applyFill="1" applyBorder="1" applyAlignment="1">
      <alignment horizontal="center" vertical="center" wrapText="1"/>
    </xf>
    <xf numFmtId="43" fontId="13" fillId="0" borderId="0" xfId="0" applyNumberFormat="1" applyFont="1" applyFill="1"/>
    <xf numFmtId="0" fontId="24" fillId="4" borderId="20" xfId="3" applyFont="1" applyFill="1" applyBorder="1" applyAlignment="1" applyProtection="1">
      <alignment horizontal="justify" vertical="center" wrapText="1"/>
      <protection locked="0"/>
    </xf>
    <xf numFmtId="0" fontId="33" fillId="0" borderId="0" xfId="3" applyFont="1" applyFill="1" applyBorder="1" applyAlignment="1" applyProtection="1">
      <alignment horizontal="center" vertical="center" wrapText="1"/>
      <protection locked="0"/>
    </xf>
    <xf numFmtId="0" fontId="24" fillId="0" borderId="0" xfId="3" applyFont="1" applyFill="1" applyBorder="1" applyAlignment="1">
      <alignment horizontal="center" vertical="center"/>
    </xf>
    <xf numFmtId="0" fontId="13" fillId="0" borderId="0" xfId="0" applyFont="1" applyFill="1" applyBorder="1" applyAlignment="1">
      <alignment horizontal="center" vertical="center"/>
    </xf>
    <xf numFmtId="0" fontId="24" fillId="4" borderId="10" xfId="3" applyFont="1" applyFill="1" applyBorder="1" applyAlignment="1">
      <alignment horizontal="justify" vertical="center" wrapText="1"/>
    </xf>
    <xf numFmtId="0" fontId="24" fillId="4" borderId="1" xfId="3" applyFont="1" applyFill="1" applyBorder="1" applyAlignment="1" applyProtection="1">
      <alignment horizontal="center" vertical="center" wrapText="1"/>
      <protection locked="0"/>
    </xf>
    <xf numFmtId="0" fontId="24" fillId="0" borderId="0" xfId="3" applyFont="1" applyFill="1" applyBorder="1" applyAlignment="1" applyProtection="1">
      <alignment horizontal="center" vertical="center" wrapText="1"/>
      <protection locked="0"/>
    </xf>
    <xf numFmtId="14" fontId="28" fillId="5" borderId="1" xfId="3" applyNumberFormat="1" applyFont="1" applyFill="1" applyBorder="1" applyAlignment="1" applyProtection="1">
      <alignment vertical="center" wrapText="1"/>
      <protection locked="0"/>
    </xf>
    <xf numFmtId="0" fontId="24" fillId="4" borderId="10" xfId="3" applyFont="1" applyFill="1" applyBorder="1" applyAlignment="1">
      <alignment horizontal="justify" vertical="center"/>
    </xf>
    <xf numFmtId="0" fontId="28" fillId="0" borderId="0" xfId="3" applyFont="1" applyFill="1" applyBorder="1" applyAlignment="1" applyProtection="1">
      <alignment vertical="center" wrapText="1"/>
      <protection locked="0"/>
    </xf>
    <xf numFmtId="0" fontId="24" fillId="4" borderId="10" xfId="3" applyFont="1" applyFill="1" applyBorder="1" applyAlignment="1">
      <alignment vertical="center" wrapText="1"/>
    </xf>
    <xf numFmtId="0" fontId="13" fillId="0" borderId="0" xfId="0" applyFont="1" applyFill="1" applyAlignment="1" applyProtection="1">
      <alignment horizontal="center"/>
    </xf>
    <xf numFmtId="0" fontId="24" fillId="4" borderId="30" xfId="3" applyFont="1" applyFill="1" applyBorder="1" applyAlignment="1">
      <alignment horizontal="justify" vertical="center" wrapText="1"/>
    </xf>
    <xf numFmtId="0" fontId="28" fillId="0" borderId="0" xfId="3" applyFont="1" applyFill="1" applyAlignment="1">
      <alignment vertical="center"/>
    </xf>
    <xf numFmtId="0" fontId="24" fillId="3" borderId="0" xfId="3" applyFont="1" applyFill="1" applyAlignment="1">
      <alignment horizontal="center" vertical="center"/>
    </xf>
    <xf numFmtId="0" fontId="28" fillId="3" borderId="0" xfId="3" applyFont="1" applyFill="1" applyAlignment="1">
      <alignment vertical="center"/>
    </xf>
    <xf numFmtId="0" fontId="28" fillId="3" borderId="0" xfId="3" applyFont="1" applyFill="1" applyAlignment="1">
      <alignment vertical="top" wrapText="1"/>
    </xf>
    <xf numFmtId="9" fontId="24" fillId="3" borderId="0" xfId="5" applyFont="1" applyFill="1" applyAlignment="1">
      <alignment vertical="center"/>
    </xf>
    <xf numFmtId="9" fontId="28" fillId="3" borderId="0" xfId="5" applyFont="1" applyFill="1" applyAlignment="1">
      <alignment vertical="center"/>
    </xf>
    <xf numFmtId="0" fontId="25" fillId="0" borderId="0" xfId="0" applyFont="1" applyAlignment="1">
      <alignment horizontal="center"/>
    </xf>
    <xf numFmtId="0" fontId="25" fillId="0" borderId="0" xfId="0" applyFont="1"/>
    <xf numFmtId="166" fontId="17" fillId="0" borderId="0" xfId="5" applyNumberFormat="1" applyFont="1" applyFill="1" applyBorder="1" applyAlignment="1">
      <alignment horizontal="center" vertical="top" wrapText="1"/>
    </xf>
    <xf numFmtId="9" fontId="17" fillId="0" borderId="0" xfId="5" applyFont="1" applyFill="1" applyBorder="1" applyAlignment="1">
      <alignment horizontal="center" vertical="top" wrapText="1"/>
    </xf>
    <xf numFmtId="1" fontId="11" fillId="0" borderId="0" xfId="1" applyNumberFormat="1" applyFont="1" applyFill="1" applyBorder="1" applyAlignment="1">
      <alignment horizontal="center" vertical="center" wrapText="1"/>
    </xf>
    <xf numFmtId="43" fontId="11" fillId="0" borderId="0" xfId="0" applyNumberFormat="1" applyFont="1" applyFill="1"/>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lignment horizontal="center" vertical="center"/>
    </xf>
    <xf numFmtId="9" fontId="35" fillId="0" borderId="1" xfId="1" applyNumberFormat="1" applyFont="1" applyFill="1" applyBorder="1" applyAlignment="1">
      <alignment horizontal="center" vertical="center" wrapText="1"/>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14" fillId="0" borderId="26" xfId="0" applyFont="1" applyFill="1" applyBorder="1" applyAlignment="1">
      <alignment horizontal="center"/>
    </xf>
    <xf numFmtId="0" fontId="11" fillId="0" borderId="27" xfId="0" applyFont="1" applyFill="1" applyBorder="1"/>
    <xf numFmtId="0" fontId="14" fillId="0" borderId="27" xfId="0" applyFont="1" applyFill="1" applyBorder="1"/>
    <xf numFmtId="0" fontId="11" fillId="0" borderId="28" xfId="0" applyFont="1" applyFill="1" applyBorder="1"/>
    <xf numFmtId="0" fontId="8" fillId="0" borderId="7" xfId="3" applyFont="1" applyFill="1" applyBorder="1" applyAlignment="1">
      <alignment horizontal="left" vertical="center" wrapText="1"/>
    </xf>
    <xf numFmtId="0" fontId="8" fillId="5" borderId="1" xfId="3" applyFont="1" applyFill="1" applyBorder="1" applyAlignment="1">
      <alignment horizontal="center" vertical="center"/>
    </xf>
    <xf numFmtId="0" fontId="6" fillId="4" borderId="1" xfId="3" applyFont="1" applyFill="1" applyBorder="1" applyAlignment="1">
      <alignment horizontal="center" vertical="center"/>
    </xf>
    <xf numFmtId="9" fontId="12" fillId="0" borderId="0" xfId="1" applyFont="1" applyFill="1" applyBorder="1" applyAlignment="1">
      <alignment horizontal="center" vertical="center" wrapText="1"/>
    </xf>
    <xf numFmtId="164" fontId="18" fillId="0" borderId="5" xfId="6" applyFont="1" applyFill="1" applyBorder="1" applyAlignment="1">
      <alignment horizontal="center" vertical="center"/>
    </xf>
    <xf numFmtId="0" fontId="6" fillId="4" borderId="1" xfId="3" applyFont="1" applyFill="1" applyBorder="1" applyAlignment="1" applyProtection="1">
      <alignment horizontal="center" vertical="center" wrapText="1"/>
      <protection locked="0"/>
    </xf>
    <xf numFmtId="0" fontId="3" fillId="0" borderId="13" xfId="0" applyFont="1" applyBorder="1" applyAlignment="1">
      <alignment horizontal="center"/>
    </xf>
    <xf numFmtId="0" fontId="4" fillId="0" borderId="14" xfId="0" applyFont="1" applyBorder="1"/>
    <xf numFmtId="0" fontId="3" fillId="0" borderId="14" xfId="0" applyFont="1" applyBorder="1"/>
    <xf numFmtId="0" fontId="4" fillId="0" borderId="15" xfId="0" applyFont="1" applyBorder="1"/>
    <xf numFmtId="0" fontId="6" fillId="4" borderId="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1" xfId="3" applyFont="1" applyFill="1" applyBorder="1" applyAlignment="1" applyProtection="1">
      <alignment horizontal="justify" vertical="center" wrapText="1"/>
      <protection locked="0"/>
    </xf>
    <xf numFmtId="0" fontId="8" fillId="0" borderId="9" xfId="3" applyFont="1" applyFill="1" applyBorder="1" applyAlignment="1">
      <alignment horizontal="left" vertical="center" wrapText="1"/>
    </xf>
    <xf numFmtId="167" fontId="34" fillId="0" borderId="1" xfId="6" applyNumberFormat="1" applyFont="1" applyFill="1" applyBorder="1" applyAlignment="1">
      <alignment horizontal="center" vertical="center"/>
    </xf>
    <xf numFmtId="167" fontId="28" fillId="3" borderId="1" xfId="6" applyNumberFormat="1" applyFont="1" applyFill="1" applyBorder="1" applyAlignment="1">
      <alignment horizontal="center" vertical="center"/>
    </xf>
    <xf numFmtId="167" fontId="28" fillId="3" borderId="11" xfId="6" applyNumberFormat="1" applyFont="1" applyFill="1" applyBorder="1" applyAlignment="1">
      <alignment horizontal="center" vertical="center"/>
    </xf>
    <xf numFmtId="9" fontId="17" fillId="2" borderId="1" xfId="1"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1" xfId="3" applyFont="1" applyFill="1" applyBorder="1" applyAlignment="1">
      <alignment horizontal="left" vertical="center" wrapText="1"/>
    </xf>
    <xf numFmtId="0" fontId="24" fillId="4" borderId="10" xfId="3" applyFont="1" applyFill="1" applyBorder="1" applyAlignment="1">
      <alignment horizontal="center" vertical="center" wrapText="1"/>
    </xf>
    <xf numFmtId="0" fontId="11" fillId="0" borderId="0" xfId="3" applyFont="1" applyFill="1" applyBorder="1" applyAlignment="1" applyProtection="1">
      <alignment horizontal="justify" vertical="top" wrapText="1"/>
      <protection locked="0"/>
    </xf>
    <xf numFmtId="0" fontId="11" fillId="0" borderId="3" xfId="3" applyFont="1" applyFill="1" applyBorder="1" applyAlignment="1" applyProtection="1">
      <alignment horizontal="justify" vertical="top" wrapText="1"/>
      <protection locked="0"/>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9" fontId="17" fillId="2" borderId="11" xfId="1" applyFont="1" applyFill="1" applyBorder="1" applyAlignment="1">
      <alignment horizontal="center" vertical="center" wrapText="1"/>
    </xf>
    <xf numFmtId="0" fontId="14" fillId="0" borderId="19"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0" xfId="3" applyFont="1" applyFill="1" applyBorder="1" applyAlignment="1">
      <alignment horizontal="center" vertical="center"/>
    </xf>
    <xf numFmtId="0" fontId="14" fillId="0" borderId="18" xfId="3" applyFont="1" applyFill="1" applyBorder="1" applyAlignment="1">
      <alignment horizontal="center" vertical="center"/>
    </xf>
    <xf numFmtId="0" fontId="14" fillId="0" borderId="21" xfId="3" applyFont="1" applyFill="1" applyBorder="1" applyAlignment="1">
      <alignment horizontal="center" vertical="center"/>
    </xf>
    <xf numFmtId="0" fontId="11" fillId="0" borderId="11" xfId="0" applyFont="1" applyBorder="1" applyAlignment="1">
      <alignment horizontal="center"/>
    </xf>
    <xf numFmtId="0" fontId="15" fillId="3" borderId="2" xfId="3" applyFont="1" applyFill="1" applyBorder="1" applyAlignment="1" applyProtection="1">
      <alignment horizontal="center" vertical="center"/>
    </xf>
    <xf numFmtId="0" fontId="15" fillId="3" borderId="0" xfId="3" applyFont="1" applyFill="1" applyBorder="1" applyAlignment="1" applyProtection="1">
      <alignment horizontal="center" vertical="center"/>
    </xf>
    <xf numFmtId="0" fontId="15" fillId="3" borderId="3" xfId="3" applyFont="1" applyFill="1" applyBorder="1" applyAlignment="1" applyProtection="1">
      <alignment horizontal="center" vertical="center"/>
    </xf>
    <xf numFmtId="0" fontId="14" fillId="4" borderId="10" xfId="3" applyFont="1" applyFill="1" applyBorder="1" applyAlignment="1">
      <alignment horizontal="center" vertical="center"/>
    </xf>
    <xf numFmtId="0" fontId="14" fillId="4" borderId="1" xfId="3" applyFont="1" applyFill="1" applyBorder="1" applyAlignment="1">
      <alignment horizontal="center" vertical="center"/>
    </xf>
    <xf numFmtId="0" fontId="14" fillId="4" borderId="11" xfId="3" applyFont="1" applyFill="1" applyBorder="1" applyAlignment="1">
      <alignment horizontal="center" vertical="center"/>
    </xf>
    <xf numFmtId="0" fontId="15" fillId="4" borderId="5" xfId="3" applyFont="1" applyFill="1" applyBorder="1" applyAlignment="1">
      <alignment horizontal="center" vertical="center" wrapText="1"/>
    </xf>
    <xf numFmtId="0" fontId="17" fillId="5" borderId="6" xfId="3" applyFont="1" applyFill="1" applyBorder="1" applyAlignment="1">
      <alignment horizontal="left" vertical="center" wrapText="1"/>
    </xf>
    <xf numFmtId="0" fontId="17" fillId="5" borderId="7" xfId="3" applyFont="1" applyFill="1" applyBorder="1" applyAlignment="1">
      <alignment horizontal="left" vertical="center" wrapText="1"/>
    </xf>
    <xf numFmtId="0" fontId="17" fillId="5" borderId="8" xfId="3"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0" borderId="10" xfId="0" applyFont="1" applyBorder="1" applyAlignment="1">
      <alignment horizontal="center" vertical="center"/>
    </xf>
    <xf numFmtId="0" fontId="15" fillId="4" borderId="6" xfId="3" applyFont="1" applyFill="1" applyBorder="1" applyAlignment="1">
      <alignment horizontal="center" vertical="center" wrapText="1"/>
    </xf>
    <xf numFmtId="0" fontId="15" fillId="4" borderId="9" xfId="3" applyFont="1" applyFill="1" applyBorder="1" applyAlignment="1">
      <alignment horizontal="center" vertical="center" wrapText="1"/>
    </xf>
    <xf numFmtId="0" fontId="17" fillId="5" borderId="6" xfId="3" applyFont="1" applyFill="1" applyBorder="1" applyAlignment="1">
      <alignment horizontal="center" vertical="center" wrapText="1"/>
    </xf>
    <xf numFmtId="0" fontId="17" fillId="5" borderId="9"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5" borderId="11" xfId="3" applyFont="1" applyFill="1" applyBorder="1" applyAlignment="1">
      <alignment horizontal="center" vertical="center" wrapText="1"/>
    </xf>
    <xf numFmtId="0" fontId="17" fillId="5" borderId="1" xfId="3" applyFont="1" applyFill="1" applyBorder="1" applyAlignment="1">
      <alignment horizontal="left" vertical="center" wrapText="1"/>
    </xf>
    <xf numFmtId="1" fontId="17" fillId="5" borderId="1" xfId="4" applyNumberFormat="1" applyFont="1" applyFill="1" applyBorder="1" applyAlignment="1">
      <alignment horizontal="center" vertical="center" wrapText="1"/>
    </xf>
    <xf numFmtId="1" fontId="17" fillId="5" borderId="11" xfId="4" applyNumberFormat="1" applyFont="1" applyFill="1" applyBorder="1" applyAlignment="1">
      <alignment horizontal="center" vertical="center" wrapText="1"/>
    </xf>
    <xf numFmtId="9" fontId="17" fillId="5" borderId="1" xfId="5" applyFont="1" applyFill="1" applyBorder="1" applyAlignment="1">
      <alignment horizontal="center" vertical="center"/>
    </xf>
    <xf numFmtId="0" fontId="17" fillId="5" borderId="1" xfId="5" applyNumberFormat="1" applyFont="1" applyFill="1" applyBorder="1" applyAlignment="1">
      <alignment horizontal="center" vertical="center" wrapText="1"/>
    </xf>
    <xf numFmtId="0" fontId="17" fillId="5" borderId="11" xfId="5" applyNumberFormat="1" applyFont="1" applyFill="1" applyBorder="1" applyAlignment="1">
      <alignment horizontal="center" vertical="center" wrapText="1"/>
    </xf>
    <xf numFmtId="0" fontId="17" fillId="5" borderId="6" xfId="3" applyFont="1" applyFill="1" applyBorder="1" applyAlignment="1">
      <alignment horizontal="left" vertical="center"/>
    </xf>
    <xf numFmtId="0" fontId="17" fillId="5" borderId="7" xfId="3" applyFont="1" applyFill="1" applyBorder="1" applyAlignment="1">
      <alignment horizontal="left" vertical="center"/>
    </xf>
    <xf numFmtId="0" fontId="17" fillId="5" borderId="8" xfId="3" applyFont="1" applyFill="1" applyBorder="1" applyAlignment="1">
      <alignment horizontal="left" vertical="center"/>
    </xf>
    <xf numFmtId="0" fontId="17" fillId="5" borderId="7" xfId="3" applyFont="1" applyFill="1" applyBorder="1" applyAlignment="1">
      <alignment horizontal="center" vertical="center" wrapText="1"/>
    </xf>
    <xf numFmtId="0" fontId="17" fillId="5" borderId="6" xfId="3" applyFont="1" applyFill="1" applyBorder="1" applyAlignment="1">
      <alignment horizontal="center" vertical="center"/>
    </xf>
    <xf numFmtId="0" fontId="17" fillId="5" borderId="8" xfId="3" applyFont="1" applyFill="1" applyBorder="1" applyAlignment="1">
      <alignment horizontal="center" vertical="center"/>
    </xf>
    <xf numFmtId="49" fontId="17" fillId="0" borderId="6" xfId="3" applyNumberFormat="1" applyFont="1" applyFill="1" applyBorder="1" applyAlignment="1">
      <alignment horizontal="center" vertical="center"/>
    </xf>
    <xf numFmtId="49" fontId="17" fillId="0" borderId="7" xfId="3" applyNumberFormat="1" applyFont="1" applyFill="1" applyBorder="1" applyAlignment="1">
      <alignment horizontal="center" vertical="center"/>
    </xf>
    <xf numFmtId="49" fontId="17" fillId="0" borderId="9" xfId="3" applyNumberFormat="1" applyFont="1" applyFill="1" applyBorder="1" applyAlignment="1">
      <alignment horizontal="center" vertical="center"/>
    </xf>
    <xf numFmtId="0" fontId="17" fillId="5" borderId="1" xfId="3" applyFont="1" applyFill="1" applyBorder="1" applyAlignment="1">
      <alignment horizontal="center" vertical="center"/>
    </xf>
    <xf numFmtId="0" fontId="17" fillId="5" borderId="11" xfId="3"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4" xfId="3" applyFont="1" applyFill="1" applyBorder="1" applyAlignment="1">
      <alignment horizontal="left" vertical="center" wrapText="1"/>
    </xf>
    <xf numFmtId="0" fontId="15" fillId="4" borderId="1" xfId="3" applyFont="1" applyFill="1" applyBorder="1" applyAlignment="1">
      <alignment horizontal="center" vertical="center"/>
    </xf>
    <xf numFmtId="9" fontId="15" fillId="4" borderId="1" xfId="5" applyFont="1" applyFill="1" applyBorder="1" applyAlignment="1">
      <alignment horizontal="center" vertical="center"/>
    </xf>
    <xf numFmtId="9" fontId="15" fillId="4" borderId="11" xfId="5" applyFont="1" applyFill="1" applyBorder="1" applyAlignment="1">
      <alignment horizontal="center" vertical="center"/>
    </xf>
    <xf numFmtId="0" fontId="17" fillId="5" borderId="7" xfId="3" applyFont="1" applyFill="1" applyBorder="1" applyAlignment="1">
      <alignment horizontal="center" vertical="center"/>
    </xf>
    <xf numFmtId="0" fontId="17" fillId="5" borderId="9" xfId="3" applyFont="1" applyFill="1" applyBorder="1" applyAlignment="1">
      <alignment horizontal="center" vertical="center"/>
    </xf>
    <xf numFmtId="0" fontId="17" fillId="5" borderId="6" xfId="3" applyFont="1" applyFill="1" applyBorder="1" applyAlignment="1">
      <alignment horizontal="justify" vertical="center" wrapText="1"/>
    </xf>
    <xf numFmtId="0" fontId="17" fillId="5" borderId="7" xfId="3" applyFont="1" applyFill="1" applyBorder="1" applyAlignment="1">
      <alignment horizontal="justify" vertical="center" wrapText="1"/>
    </xf>
    <xf numFmtId="0" fontId="17" fillId="5" borderId="9" xfId="3" applyFont="1" applyFill="1" applyBorder="1" applyAlignment="1">
      <alignment horizontal="justify" vertical="center" wrapText="1"/>
    </xf>
    <xf numFmtId="0" fontId="17" fillId="5" borderId="8" xfId="3" applyFont="1" applyFill="1" applyBorder="1" applyAlignment="1">
      <alignment horizontal="center" vertical="center" wrapText="1"/>
    </xf>
    <xf numFmtId="14" fontId="28" fillId="0" borderId="6" xfId="3" applyNumberFormat="1" applyFont="1" applyFill="1" applyBorder="1" applyAlignment="1">
      <alignment horizontal="center" vertical="center" wrapText="1"/>
    </xf>
    <xf numFmtId="14" fontId="28" fillId="0" borderId="7" xfId="3" applyNumberFormat="1" applyFont="1" applyFill="1" applyBorder="1" applyAlignment="1">
      <alignment horizontal="center" vertical="center" wrapText="1"/>
    </xf>
    <xf numFmtId="14" fontId="28" fillId="0" borderId="9" xfId="3" applyNumberFormat="1" applyFont="1" applyFill="1" applyBorder="1" applyAlignment="1">
      <alignment horizontal="center" vertical="center" wrapText="1"/>
    </xf>
    <xf numFmtId="2" fontId="17" fillId="2" borderId="6" xfId="1" applyNumberFormat="1" applyFont="1" applyFill="1" applyBorder="1" applyAlignment="1">
      <alignment horizontal="center" vertical="center" wrapText="1"/>
    </xf>
    <xf numFmtId="2" fontId="17" fillId="2" borderId="7" xfId="1" applyNumberFormat="1" applyFont="1" applyFill="1" applyBorder="1" applyAlignment="1">
      <alignment horizontal="center" vertical="center" wrapText="1"/>
    </xf>
    <xf numFmtId="2" fontId="17" fillId="2" borderId="8" xfId="1" applyNumberFormat="1" applyFont="1" applyFill="1" applyBorder="1" applyAlignment="1">
      <alignment horizontal="center" vertical="center" wrapText="1"/>
    </xf>
    <xf numFmtId="0" fontId="17" fillId="5" borderId="13" xfId="3" applyFont="1" applyFill="1" applyBorder="1" applyAlignment="1">
      <alignment horizontal="center" vertical="center"/>
    </xf>
    <xf numFmtId="0" fontId="17" fillId="5" borderId="14" xfId="3" applyFont="1" applyFill="1" applyBorder="1" applyAlignment="1">
      <alignment horizontal="center" vertical="center"/>
    </xf>
    <xf numFmtId="0" fontId="17" fillId="5" borderId="15" xfId="3" applyFont="1" applyFill="1" applyBorder="1" applyAlignment="1">
      <alignment horizontal="center" vertical="center"/>
    </xf>
    <xf numFmtId="0" fontId="17" fillId="2" borderId="6"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1" fillId="2" borderId="6" xfId="3" applyFont="1" applyFill="1" applyBorder="1" applyAlignment="1" applyProtection="1">
      <alignment horizontal="justify" vertical="center" wrapText="1"/>
      <protection locked="0"/>
    </xf>
    <xf numFmtId="0" fontId="11" fillId="2" borderId="7" xfId="3" applyFont="1" applyFill="1" applyBorder="1" applyAlignment="1" applyProtection="1">
      <alignment horizontal="justify" vertical="center" wrapText="1"/>
      <protection locked="0"/>
    </xf>
    <xf numFmtId="0" fontId="11" fillId="2" borderId="8" xfId="3" applyFont="1" applyFill="1" applyBorder="1" applyAlignment="1" applyProtection="1">
      <alignment horizontal="justify" vertical="center" wrapText="1"/>
      <protection locked="0"/>
    </xf>
    <xf numFmtId="0" fontId="17" fillId="2" borderId="6" xfId="3" applyFont="1" applyFill="1" applyBorder="1" applyAlignment="1" applyProtection="1">
      <alignment horizontal="justify" vertical="center" wrapText="1"/>
      <protection locked="0"/>
    </xf>
    <xf numFmtId="0" fontId="17" fillId="2" borderId="7" xfId="3" applyFont="1" applyFill="1" applyBorder="1" applyAlignment="1" applyProtection="1">
      <alignment horizontal="justify" vertical="center" wrapText="1"/>
      <protection locked="0"/>
    </xf>
    <xf numFmtId="0" fontId="17" fillId="2" borderId="8" xfId="3" applyFont="1" applyFill="1" applyBorder="1" applyAlignment="1" applyProtection="1">
      <alignment horizontal="justify" vertical="center" wrapText="1"/>
      <protection locked="0"/>
    </xf>
    <xf numFmtId="0" fontId="17" fillId="5" borderId="1" xfId="3" applyFont="1" applyFill="1" applyBorder="1" applyAlignment="1" applyProtection="1">
      <alignment horizontal="center" vertical="center" wrapText="1"/>
      <protection locked="0"/>
    </xf>
    <xf numFmtId="0" fontId="17" fillId="5" borderId="11" xfId="3" applyFont="1" applyFill="1" applyBorder="1" applyAlignment="1" applyProtection="1">
      <alignment horizontal="center" vertical="center" wrapText="1"/>
      <protection locked="0"/>
    </xf>
    <xf numFmtId="0" fontId="14" fillId="4" borderId="29" xfId="3" applyFont="1" applyFill="1" applyBorder="1" applyAlignment="1">
      <alignment horizontal="center" vertical="center"/>
    </xf>
    <xf numFmtId="0" fontId="14" fillId="4" borderId="7" xfId="3" applyFont="1" applyFill="1" applyBorder="1" applyAlignment="1">
      <alignment horizontal="center" vertical="center"/>
    </xf>
    <xf numFmtId="0" fontId="14" fillId="4" borderId="8" xfId="3" applyFont="1" applyFill="1" applyBorder="1" applyAlignment="1">
      <alignment horizontal="center" vertical="center"/>
    </xf>
    <xf numFmtId="0" fontId="17" fillId="5" borderId="23" xfId="3" applyFont="1" applyFill="1" applyBorder="1" applyAlignment="1" applyProtection="1">
      <alignment horizontal="center" vertical="center" wrapText="1"/>
      <protection locked="0"/>
    </xf>
    <xf numFmtId="0" fontId="17" fillId="5" borderId="24" xfId="3" applyFont="1" applyFill="1" applyBorder="1" applyAlignment="1" applyProtection="1">
      <alignment horizontal="center" vertical="center" wrapText="1"/>
      <protection locked="0"/>
    </xf>
    <xf numFmtId="0" fontId="15" fillId="4" borderId="12" xfId="3" applyFont="1" applyFill="1" applyBorder="1" applyAlignment="1">
      <alignment horizontal="center" vertical="center" wrapText="1"/>
    </xf>
    <xf numFmtId="0" fontId="15" fillId="4" borderId="22" xfId="3" applyFont="1" applyFill="1" applyBorder="1" applyAlignment="1">
      <alignment horizontal="center" vertical="center" wrapText="1"/>
    </xf>
    <xf numFmtId="0" fontId="15" fillId="4" borderId="1" xfId="3" applyFont="1" applyFill="1" applyBorder="1" applyAlignment="1" applyProtection="1">
      <alignment horizontal="center" vertical="center" wrapText="1"/>
      <protection locked="0"/>
    </xf>
    <xf numFmtId="0" fontId="15" fillId="4" borderId="11" xfId="3" applyFont="1" applyFill="1" applyBorder="1" applyAlignment="1" applyProtection="1">
      <alignment horizontal="center" vertical="center" wrapText="1"/>
      <protection locked="0"/>
    </xf>
    <xf numFmtId="0" fontId="24" fillId="0" borderId="2"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24" fillId="0" borderId="3" xfId="3" applyFont="1" applyFill="1" applyBorder="1" applyAlignment="1" applyProtection="1">
      <alignment horizontal="center" vertical="center"/>
    </xf>
    <xf numFmtId="0" fontId="25" fillId="4" borderId="10" xfId="3" applyFont="1" applyFill="1" applyBorder="1" applyAlignment="1">
      <alignment horizontal="center" vertical="center"/>
    </xf>
    <xf numFmtId="0" fontId="25" fillId="4" borderId="1" xfId="3" applyFont="1" applyFill="1" applyBorder="1" applyAlignment="1">
      <alignment horizontal="center" vertical="center"/>
    </xf>
    <xf numFmtId="0" fontId="25" fillId="4" borderId="11" xfId="3" applyFont="1" applyFill="1" applyBorder="1" applyAlignment="1">
      <alignment horizontal="center" vertical="center"/>
    </xf>
    <xf numFmtId="0" fontId="24" fillId="4" borderId="5" xfId="3" applyFont="1" applyFill="1" applyBorder="1" applyAlignment="1">
      <alignment horizontal="center" vertical="center" wrapText="1"/>
    </xf>
    <xf numFmtId="0" fontId="28" fillId="5" borderId="6"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5" borderId="8" xfId="3" applyFont="1" applyFill="1" applyBorder="1" applyAlignment="1">
      <alignment horizontal="center" vertical="center" wrapText="1"/>
    </xf>
    <xf numFmtId="0" fontId="24" fillId="4" borderId="6" xfId="3" applyFont="1" applyFill="1" applyBorder="1" applyAlignment="1">
      <alignment horizontal="center" vertical="center" wrapText="1"/>
    </xf>
    <xf numFmtId="0" fontId="24" fillId="4" borderId="9"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13" fillId="0" borderId="10" xfId="0" applyFont="1" applyFill="1" applyBorder="1" applyAlignment="1" applyProtection="1">
      <alignment horizontal="center" wrapText="1"/>
      <protection locked="0"/>
    </xf>
    <xf numFmtId="0" fontId="25" fillId="0" borderId="11"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8" fillId="5" borderId="1" xfId="3" applyFont="1" applyFill="1" applyBorder="1" applyAlignment="1">
      <alignment horizontal="center" vertical="center" wrapText="1"/>
    </xf>
    <xf numFmtId="0" fontId="28" fillId="5" borderId="11" xfId="3" applyFont="1" applyFill="1" applyBorder="1" applyAlignment="1">
      <alignment horizontal="center" vertical="center" wrapText="1"/>
    </xf>
    <xf numFmtId="1" fontId="28" fillId="5" borderId="1" xfId="4" applyNumberFormat="1" applyFont="1" applyFill="1" applyBorder="1" applyAlignment="1">
      <alignment horizontal="center" vertical="center" wrapText="1"/>
    </xf>
    <xf numFmtId="1" fontId="28" fillId="5" borderId="11" xfId="4" applyNumberFormat="1" applyFont="1" applyFill="1" applyBorder="1" applyAlignment="1">
      <alignment horizontal="center" vertical="center" wrapText="1"/>
    </xf>
    <xf numFmtId="9" fontId="28" fillId="5" borderId="1" xfId="5" applyFont="1" applyFill="1" applyBorder="1" applyAlignment="1">
      <alignment horizontal="center" vertical="center"/>
    </xf>
    <xf numFmtId="0" fontId="28" fillId="5" borderId="1" xfId="5" applyNumberFormat="1" applyFont="1" applyFill="1" applyBorder="1" applyAlignment="1">
      <alignment horizontal="center" vertical="center" wrapText="1"/>
    </xf>
    <xf numFmtId="0" fontId="28" fillId="5" borderId="11" xfId="5" applyNumberFormat="1" applyFont="1" applyFill="1" applyBorder="1" applyAlignment="1">
      <alignment horizontal="center" vertical="center" wrapText="1"/>
    </xf>
    <xf numFmtId="0" fontId="28" fillId="5" borderId="6" xfId="3" applyFont="1" applyFill="1" applyBorder="1" applyAlignment="1">
      <alignment horizontal="left" vertical="center" wrapText="1"/>
    </xf>
    <xf numFmtId="0" fontId="28" fillId="5" borderId="7" xfId="3" applyFont="1" applyFill="1" applyBorder="1" applyAlignment="1">
      <alignment horizontal="left" vertical="center" wrapText="1"/>
    </xf>
    <xf numFmtId="0" fontId="28" fillId="5" borderId="8" xfId="3" applyFont="1" applyFill="1" applyBorder="1" applyAlignment="1">
      <alignment horizontal="left" vertical="center" wrapText="1"/>
    </xf>
    <xf numFmtId="0" fontId="28" fillId="5" borderId="6" xfId="3" applyFont="1" applyFill="1" applyBorder="1" applyAlignment="1">
      <alignment horizontal="left" vertical="center"/>
    </xf>
    <xf numFmtId="0" fontId="28" fillId="5" borderId="7" xfId="3" applyFont="1" applyFill="1" applyBorder="1" applyAlignment="1">
      <alignment horizontal="left" vertical="center"/>
    </xf>
    <xf numFmtId="0" fontId="28" fillId="5" borderId="8" xfId="3" applyFont="1" applyFill="1" applyBorder="1" applyAlignment="1">
      <alignment horizontal="left" vertical="center"/>
    </xf>
    <xf numFmtId="0" fontId="28" fillId="5" borderId="1" xfId="3" applyFont="1" applyFill="1" applyBorder="1" applyAlignment="1">
      <alignment horizontal="center" vertical="center"/>
    </xf>
    <xf numFmtId="0" fontId="28" fillId="5" borderId="11" xfId="3" applyFont="1" applyFill="1" applyBorder="1" applyAlignment="1">
      <alignment horizontal="center" vertical="center"/>
    </xf>
    <xf numFmtId="49" fontId="28" fillId="0" borderId="6" xfId="3" applyNumberFormat="1" applyFont="1" applyFill="1" applyBorder="1" applyAlignment="1">
      <alignment horizontal="center" vertical="center"/>
    </xf>
    <xf numFmtId="49" fontId="28" fillId="0" borderId="7" xfId="3" applyNumberFormat="1" applyFont="1" applyFill="1" applyBorder="1" applyAlignment="1">
      <alignment horizontal="center" vertical="center"/>
    </xf>
    <xf numFmtId="0" fontId="24" fillId="4" borderId="12" xfId="3" applyFont="1" applyFill="1" applyBorder="1" applyAlignment="1">
      <alignment horizontal="left" vertical="center" wrapText="1"/>
    </xf>
    <xf numFmtId="0" fontId="24" fillId="4" borderId="4" xfId="3" applyFont="1" applyFill="1" applyBorder="1" applyAlignment="1">
      <alignment horizontal="left" vertical="center" wrapText="1"/>
    </xf>
    <xf numFmtId="0" fontId="24" fillId="4" borderId="1" xfId="3" applyFont="1" applyFill="1" applyBorder="1" applyAlignment="1">
      <alignment horizontal="center" vertical="center"/>
    </xf>
    <xf numFmtId="9" fontId="24" fillId="4" borderId="1" xfId="5" applyFont="1" applyFill="1" applyBorder="1" applyAlignment="1">
      <alignment horizontal="center" vertical="center"/>
    </xf>
    <xf numFmtId="9" fontId="24" fillId="4" borderId="11" xfId="5" applyFont="1" applyFill="1" applyBorder="1" applyAlignment="1">
      <alignment horizontal="center" vertical="center"/>
    </xf>
    <xf numFmtId="0" fontId="28" fillId="5" borderId="6" xfId="3" applyFont="1" applyFill="1" applyBorder="1" applyAlignment="1">
      <alignment horizontal="center" vertical="center"/>
    </xf>
    <xf numFmtId="0" fontId="28" fillId="5" borderId="7"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6" xfId="3" applyFont="1" applyFill="1" applyBorder="1" applyAlignment="1">
      <alignment horizontal="justify" vertical="center" wrapText="1"/>
    </xf>
    <xf numFmtId="0" fontId="28" fillId="5" borderId="7" xfId="3" applyFont="1" applyFill="1" applyBorder="1" applyAlignment="1">
      <alignment horizontal="justify" vertical="center" wrapText="1"/>
    </xf>
    <xf numFmtId="0" fontId="28" fillId="5" borderId="9" xfId="3" applyFont="1" applyFill="1" applyBorder="1" applyAlignment="1">
      <alignment horizontal="justify" vertical="center" wrapText="1"/>
    </xf>
    <xf numFmtId="3" fontId="28" fillId="0" borderId="6" xfId="5" applyNumberFormat="1" applyFont="1" applyFill="1" applyBorder="1" applyAlignment="1">
      <alignment horizontal="center" vertical="center" wrapText="1"/>
    </xf>
    <xf numFmtId="3" fontId="28" fillId="0" borderId="7" xfId="5" applyNumberFormat="1" applyFont="1" applyFill="1" applyBorder="1" applyAlignment="1">
      <alignment horizontal="center" vertical="center" wrapText="1"/>
    </xf>
    <xf numFmtId="3" fontId="28" fillId="0" borderId="8" xfId="5" applyNumberFormat="1" applyFont="1" applyFill="1" applyBorder="1" applyAlignment="1">
      <alignment horizontal="center" vertical="center" wrapText="1"/>
    </xf>
    <xf numFmtId="0" fontId="28" fillId="5" borderId="13" xfId="3" applyFont="1" applyFill="1" applyBorder="1" applyAlignment="1">
      <alignment horizontal="center" vertical="center"/>
    </xf>
    <xf numFmtId="0" fontId="28" fillId="5" borderId="14" xfId="3" applyFont="1" applyFill="1" applyBorder="1" applyAlignment="1">
      <alignment horizontal="center" vertical="center"/>
    </xf>
    <xf numFmtId="0" fontId="28" fillId="5" borderId="15" xfId="3" applyFont="1" applyFill="1" applyBorder="1" applyAlignment="1">
      <alignment horizontal="center" vertical="center"/>
    </xf>
    <xf numFmtId="0" fontId="28" fillId="0" borderId="6" xfId="3" applyFont="1" applyFill="1" applyBorder="1" applyAlignment="1">
      <alignment horizontal="center" vertical="center" wrapText="1"/>
    </xf>
    <xf numFmtId="0" fontId="28" fillId="0" borderId="7"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13" fillId="0" borderId="0" xfId="3" applyFont="1" applyFill="1" applyBorder="1" applyAlignment="1" applyProtection="1">
      <alignment horizontal="justify" vertical="center" wrapText="1"/>
      <protection locked="0"/>
    </xf>
    <xf numFmtId="0" fontId="13" fillId="0" borderId="3" xfId="3" applyFont="1" applyFill="1" applyBorder="1" applyAlignment="1" applyProtection="1">
      <alignment horizontal="justify" vertical="center" wrapText="1"/>
      <protection locked="0"/>
    </xf>
    <xf numFmtId="164" fontId="31" fillId="0" borderId="1" xfId="6" applyFont="1" applyFill="1" applyBorder="1" applyAlignment="1">
      <alignment horizontal="center" vertical="center" wrapText="1"/>
    </xf>
    <xf numFmtId="164" fontId="28" fillId="0" borderId="1" xfId="6" applyFont="1" applyFill="1" applyBorder="1" applyAlignment="1" applyProtection="1">
      <alignment horizontal="center" vertical="center" wrapText="1"/>
      <protection locked="0"/>
    </xf>
    <xf numFmtId="0" fontId="25" fillId="0" borderId="19"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20"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21" xfId="3" applyFont="1" applyFill="1" applyBorder="1" applyAlignment="1">
      <alignment horizontal="center" vertical="center"/>
    </xf>
    <xf numFmtId="10" fontId="32" fillId="0" borderId="1" xfId="1" applyNumberFormat="1" applyFont="1" applyFill="1" applyBorder="1" applyAlignment="1">
      <alignment horizontal="center" vertical="center" wrapText="1"/>
    </xf>
    <xf numFmtId="10" fontId="32" fillId="0" borderId="11" xfId="1" applyNumberFormat="1" applyFont="1" applyFill="1" applyBorder="1" applyAlignment="1">
      <alignment horizontal="center" vertical="center" wrapText="1"/>
    </xf>
    <xf numFmtId="0" fontId="13" fillId="0" borderId="6" xfId="3" applyFont="1" applyFill="1" applyBorder="1" applyAlignment="1" applyProtection="1">
      <alignment horizontal="justify" vertical="center" wrapText="1"/>
      <protection locked="0"/>
    </xf>
    <xf numFmtId="0" fontId="13" fillId="0" borderId="7" xfId="3" applyFont="1" applyFill="1" applyBorder="1" applyAlignment="1" applyProtection="1">
      <alignment horizontal="justify" vertical="center" wrapText="1"/>
      <protection locked="0"/>
    </xf>
    <xf numFmtId="0" fontId="13" fillId="0" borderId="8" xfId="3" applyFont="1" applyFill="1" applyBorder="1" applyAlignment="1" applyProtection="1">
      <alignment horizontal="justify" vertical="center" wrapText="1"/>
      <protection locked="0"/>
    </xf>
    <xf numFmtId="0" fontId="28" fillId="0" borderId="6" xfId="3" applyFont="1" applyFill="1" applyBorder="1" applyAlignment="1" applyProtection="1">
      <alignment horizontal="justify" vertical="center" wrapText="1"/>
      <protection locked="0"/>
    </xf>
    <xf numFmtId="0" fontId="28" fillId="0" borderId="7" xfId="3" applyFont="1" applyFill="1" applyBorder="1" applyAlignment="1" applyProtection="1">
      <alignment horizontal="justify" vertical="center" wrapText="1"/>
      <protection locked="0"/>
    </xf>
    <xf numFmtId="0" fontId="28" fillId="0" borderId="8" xfId="3" applyFont="1" applyFill="1" applyBorder="1" applyAlignment="1" applyProtection="1">
      <alignment horizontal="justify" vertical="center" wrapText="1"/>
      <protection locked="0"/>
    </xf>
    <xf numFmtId="0" fontId="28" fillId="5" borderId="1" xfId="3" applyFont="1" applyFill="1" applyBorder="1" applyAlignment="1" applyProtection="1">
      <alignment horizontal="center" vertical="center" wrapText="1"/>
      <protection locked="0"/>
    </xf>
    <xf numFmtId="0" fontId="28" fillId="5" borderId="11" xfId="3" applyFont="1" applyFill="1" applyBorder="1" applyAlignment="1" applyProtection="1">
      <alignment horizontal="center" vertical="center" wrapText="1"/>
      <protection locked="0"/>
    </xf>
    <xf numFmtId="0" fontId="28" fillId="5" borderId="23" xfId="3" applyFont="1" applyFill="1" applyBorder="1" applyAlignment="1" applyProtection="1">
      <alignment horizontal="center" vertical="center" wrapText="1"/>
      <protection locked="0"/>
    </xf>
    <xf numFmtId="0" fontId="28" fillId="5" borderId="24" xfId="3" applyFont="1" applyFill="1" applyBorder="1" applyAlignment="1" applyProtection="1">
      <alignment horizontal="center" vertical="center" wrapText="1"/>
      <protection locked="0"/>
    </xf>
    <xf numFmtId="0" fontId="24" fillId="4" borderId="12" xfId="3" applyFont="1" applyFill="1" applyBorder="1" applyAlignment="1">
      <alignment horizontal="center" vertical="center" wrapText="1"/>
    </xf>
    <xf numFmtId="0" fontId="24" fillId="4" borderId="22" xfId="3" applyFont="1" applyFill="1" applyBorder="1" applyAlignment="1">
      <alignment horizontal="center" vertical="center" wrapText="1"/>
    </xf>
    <xf numFmtId="0" fontId="24" fillId="4" borderId="1" xfId="3" applyFont="1" applyFill="1" applyBorder="1" applyAlignment="1" applyProtection="1">
      <alignment horizontal="center" vertical="center" wrapText="1"/>
      <protection locked="0"/>
    </xf>
    <xf numFmtId="0" fontId="24" fillId="4" borderId="11" xfId="3"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4" fillId="0" borderId="1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3" xfId="3" applyFont="1" applyFill="1" applyBorder="1" applyAlignment="1" applyProtection="1">
      <alignment horizontal="center" vertical="center"/>
    </xf>
    <xf numFmtId="3" fontId="17" fillId="0" borderId="6" xfId="5" applyNumberFormat="1" applyFont="1" applyFill="1" applyBorder="1" applyAlignment="1">
      <alignment horizontal="center" vertical="center" wrapText="1"/>
    </xf>
    <xf numFmtId="3" fontId="17" fillId="0" borderId="7" xfId="5" applyNumberFormat="1" applyFont="1" applyFill="1" applyBorder="1" applyAlignment="1">
      <alignment horizontal="center" vertical="center" wrapText="1"/>
    </xf>
    <xf numFmtId="3" fontId="17" fillId="0" borderId="8" xfId="5" applyNumberFormat="1"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4" fillId="4" borderId="12" xfId="3" applyFont="1" applyFill="1" applyBorder="1" applyAlignment="1">
      <alignment horizontal="center" vertical="center"/>
    </xf>
    <xf numFmtId="0" fontId="14" fillId="4" borderId="16" xfId="3" applyFont="1" applyFill="1" applyBorder="1" applyAlignment="1">
      <alignment horizontal="center" vertical="center"/>
    </xf>
    <xf numFmtId="0" fontId="14" fillId="4" borderId="25" xfId="3" applyFont="1" applyFill="1" applyBorder="1" applyAlignment="1">
      <alignment horizontal="center" vertical="center"/>
    </xf>
    <xf numFmtId="0" fontId="17" fillId="0" borderId="23" xfId="3" applyFont="1" applyFill="1" applyBorder="1" applyAlignment="1" applyProtection="1">
      <alignment horizontal="center" vertical="center" wrapText="1"/>
      <protection locked="0"/>
    </xf>
    <xf numFmtId="0" fontId="17" fillId="0" borderId="24" xfId="3" applyFont="1" applyFill="1" applyBorder="1" applyAlignment="1" applyProtection="1">
      <alignment horizontal="center" vertical="center" wrapText="1"/>
      <protection locked="0"/>
    </xf>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pplyProtection="1">
      <alignment horizontal="center" vertical="center" wrapText="1"/>
      <protection locked="0"/>
    </xf>
    <xf numFmtId="9" fontId="35" fillId="0" borderId="11" xfId="1" applyNumberFormat="1" applyFont="1" applyFill="1" applyBorder="1" applyAlignment="1">
      <alignment horizontal="center" vertical="center" wrapText="1"/>
    </xf>
    <xf numFmtId="9" fontId="35" fillId="0" borderId="1" xfId="1" applyNumberFormat="1" applyFont="1" applyFill="1" applyBorder="1" applyAlignment="1">
      <alignment horizontal="center" vertical="center" wrapText="1"/>
    </xf>
    <xf numFmtId="0" fontId="11" fillId="0" borderId="0" xfId="3" applyFont="1" applyFill="1" applyBorder="1" applyAlignment="1" applyProtection="1">
      <alignment horizontal="justify" vertical="center" wrapText="1"/>
      <protection locked="0"/>
    </xf>
    <xf numFmtId="0" fontId="11" fillId="0" borderId="3" xfId="3" applyFont="1" applyFill="1" applyBorder="1" applyAlignment="1" applyProtection="1">
      <alignment horizontal="justify" vertical="center" wrapText="1"/>
      <protection locked="0"/>
    </xf>
    <xf numFmtId="0" fontId="11" fillId="0" borderId="6" xfId="3" applyFont="1" applyFill="1" applyBorder="1" applyAlignment="1" applyProtection="1">
      <alignment horizontal="justify" vertical="center" wrapText="1"/>
      <protection locked="0"/>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6" fillId="4" borderId="16" xfId="3" applyFont="1" applyFill="1" applyBorder="1" applyAlignment="1">
      <alignment horizontal="center" vertical="center" wrapText="1"/>
    </xf>
    <xf numFmtId="0" fontId="6" fillId="4" borderId="17"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3" borderId="31" xfId="3" applyFont="1" applyFill="1" applyBorder="1" applyAlignment="1" applyProtection="1">
      <alignment horizontal="center" vertical="center"/>
    </xf>
    <xf numFmtId="0" fontId="6" fillId="3" borderId="0" xfId="3" applyFont="1" applyFill="1" applyBorder="1" applyAlignment="1" applyProtection="1">
      <alignment horizontal="center" vertical="center"/>
    </xf>
    <xf numFmtId="0" fontId="6" fillId="3" borderId="32" xfId="3" applyFont="1" applyFill="1" applyBorder="1" applyAlignment="1" applyProtection="1">
      <alignment horizontal="center" vertical="center"/>
    </xf>
    <xf numFmtId="0" fontId="3" fillId="4" borderId="1" xfId="3" applyFont="1" applyFill="1" applyBorder="1" applyAlignment="1">
      <alignment horizontal="center" vertical="center"/>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6" fillId="4" borderId="9" xfId="3" applyFont="1" applyFill="1" applyBorder="1" applyAlignment="1">
      <alignment horizontal="center" vertical="center" wrapText="1"/>
    </xf>
    <xf numFmtId="0" fontId="8" fillId="5" borderId="1" xfId="3" applyFont="1" applyFill="1" applyBorder="1" applyAlignment="1">
      <alignment horizontal="left" vertical="center" wrapText="1"/>
    </xf>
    <xf numFmtId="1" fontId="8" fillId="5" borderId="1" xfId="4" applyNumberFormat="1" applyFont="1" applyFill="1" applyBorder="1" applyAlignment="1">
      <alignment horizontal="center" vertical="center" wrapText="1"/>
    </xf>
    <xf numFmtId="9" fontId="8" fillId="5" borderId="1" xfId="5" applyFont="1" applyFill="1" applyBorder="1" applyAlignment="1">
      <alignment horizontal="center" vertical="center"/>
    </xf>
    <xf numFmtId="0" fontId="8" fillId="5" borderId="1" xfId="5" applyNumberFormat="1" applyFont="1" applyFill="1" applyBorder="1" applyAlignment="1">
      <alignment horizontal="center" vertical="center" wrapText="1"/>
    </xf>
    <xf numFmtId="0" fontId="8" fillId="5" borderId="6" xfId="3" applyFont="1" applyFill="1" applyBorder="1" applyAlignment="1">
      <alignment horizontal="left" vertical="center" wrapText="1"/>
    </xf>
    <xf numFmtId="0" fontId="8" fillId="5" borderId="7" xfId="3" applyFont="1" applyFill="1" applyBorder="1" applyAlignment="1">
      <alignment horizontal="left" vertical="center" wrapText="1"/>
    </xf>
    <xf numFmtId="0" fontId="8" fillId="5" borderId="9" xfId="3" applyFont="1" applyFill="1" applyBorder="1" applyAlignment="1">
      <alignment horizontal="left" vertical="center" wrapText="1"/>
    </xf>
    <xf numFmtId="0" fontId="8" fillId="5" borderId="6" xfId="3" applyFont="1" applyFill="1" applyBorder="1" applyAlignment="1">
      <alignment horizontal="left" vertical="center"/>
    </xf>
    <xf numFmtId="0" fontId="8" fillId="5" borderId="7" xfId="3" applyFont="1" applyFill="1" applyBorder="1" applyAlignment="1">
      <alignment horizontal="left" vertical="center"/>
    </xf>
    <xf numFmtId="0" fontId="8" fillId="5" borderId="9" xfId="3" applyFont="1" applyFill="1" applyBorder="1" applyAlignment="1">
      <alignment horizontal="left" vertical="center"/>
    </xf>
    <xf numFmtId="0" fontId="8" fillId="5" borderId="1" xfId="3" applyFont="1" applyFill="1" applyBorder="1" applyAlignment="1">
      <alignment horizontal="center" vertical="center" wrapText="1"/>
    </xf>
    <xf numFmtId="0" fontId="8" fillId="5" borderId="1" xfId="3" applyFont="1" applyFill="1" applyBorder="1" applyAlignment="1">
      <alignment horizontal="center" vertical="center"/>
    </xf>
    <xf numFmtId="49" fontId="8" fillId="0" borderId="6" xfId="3" applyNumberFormat="1" applyFont="1" applyFill="1" applyBorder="1" applyAlignment="1">
      <alignment horizontal="center" vertical="center"/>
    </xf>
    <xf numFmtId="49" fontId="8" fillId="0" borderId="7" xfId="3" applyNumberFormat="1" applyFont="1" applyFill="1" applyBorder="1" applyAlignment="1">
      <alignment horizontal="center" vertical="center"/>
    </xf>
    <xf numFmtId="0" fontId="9" fillId="5" borderId="1" xfId="3" applyFont="1" applyFill="1" applyBorder="1" applyAlignment="1">
      <alignment horizontal="center" vertical="center"/>
    </xf>
    <xf numFmtId="0" fontId="6" fillId="4" borderId="16" xfId="3" applyFont="1" applyFill="1" applyBorder="1" applyAlignment="1">
      <alignment horizontal="left" vertical="center" wrapText="1"/>
    </xf>
    <xf numFmtId="0" fontId="6" fillId="4" borderId="5" xfId="3" applyFont="1" applyFill="1" applyBorder="1" applyAlignment="1">
      <alignment horizontal="left" vertical="center" wrapText="1"/>
    </xf>
    <xf numFmtId="0" fontId="6" fillId="4" borderId="1" xfId="3" applyFont="1" applyFill="1" applyBorder="1" applyAlignment="1">
      <alignment horizontal="center" vertical="center"/>
    </xf>
    <xf numFmtId="9" fontId="6" fillId="4" borderId="1" xfId="5" applyFont="1" applyFill="1" applyBorder="1" applyAlignment="1">
      <alignment horizontal="center" vertical="center"/>
    </xf>
    <xf numFmtId="0" fontId="8" fillId="5" borderId="6" xfId="3" applyFont="1" applyFill="1" applyBorder="1" applyAlignment="1">
      <alignment horizontal="justify" vertical="center" wrapText="1"/>
    </xf>
    <xf numFmtId="0" fontId="8" fillId="5" borderId="7" xfId="3" applyFont="1" applyFill="1" applyBorder="1" applyAlignment="1">
      <alignment horizontal="justify" vertical="center" wrapText="1"/>
    </xf>
    <xf numFmtId="0" fontId="8" fillId="5" borderId="9" xfId="3" applyFont="1" applyFill="1" applyBorder="1" applyAlignment="1">
      <alignment horizontal="justify" vertical="center" wrapText="1"/>
    </xf>
    <xf numFmtId="4" fontId="8" fillId="0" borderId="6" xfId="5" applyNumberFormat="1" applyFont="1" applyFill="1" applyBorder="1" applyAlignment="1">
      <alignment horizontal="center" vertical="center" wrapText="1"/>
    </xf>
    <xf numFmtId="4" fontId="8" fillId="0" borderId="7" xfId="5" applyNumberFormat="1" applyFont="1" applyFill="1" applyBorder="1" applyAlignment="1">
      <alignment horizontal="center" vertical="center" wrapText="1"/>
    </xf>
    <xf numFmtId="4" fontId="8" fillId="0" borderId="9" xfId="5" applyNumberFormat="1" applyFont="1" applyFill="1" applyBorder="1" applyAlignment="1">
      <alignment horizontal="center" vertical="center" wrapText="1"/>
    </xf>
    <xf numFmtId="0" fontId="8" fillId="5" borderId="13" xfId="3" applyFont="1" applyFill="1" applyBorder="1" applyAlignment="1">
      <alignment horizontal="center" vertical="center"/>
    </xf>
    <xf numFmtId="0" fontId="8" fillId="5" borderId="14" xfId="3" applyFont="1" applyFill="1" applyBorder="1" applyAlignment="1">
      <alignment horizontal="center" vertical="center"/>
    </xf>
    <xf numFmtId="0" fontId="8" fillId="5" borderId="15" xfId="3" applyFont="1" applyFill="1" applyBorder="1" applyAlignment="1">
      <alignment horizontal="center" vertical="center"/>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9" xfId="3" applyFont="1" applyFill="1" applyBorder="1" applyAlignment="1">
      <alignment horizontal="center" vertical="center" wrapText="1"/>
    </xf>
    <xf numFmtId="9" fontId="12" fillId="0" borderId="0" xfId="1" applyFont="1" applyFill="1" applyBorder="1" applyAlignment="1">
      <alignment horizontal="center" vertical="center" wrapText="1"/>
    </xf>
    <xf numFmtId="0" fontId="4" fillId="0" borderId="6" xfId="3" applyFont="1" applyFill="1" applyBorder="1" applyAlignment="1" applyProtection="1">
      <alignment horizontal="justify" vertical="center" wrapText="1"/>
      <protection locked="0"/>
    </xf>
    <xf numFmtId="0" fontId="4" fillId="0" borderId="7" xfId="3" applyFont="1" applyFill="1" applyBorder="1" applyAlignment="1" applyProtection="1">
      <alignment horizontal="justify" vertical="center" wrapText="1"/>
      <protection locked="0"/>
    </xf>
    <xf numFmtId="0" fontId="4" fillId="0" borderId="9" xfId="3" applyFont="1" applyFill="1" applyBorder="1" applyAlignment="1" applyProtection="1">
      <alignment horizontal="justify" vertical="center" wrapText="1"/>
      <protection locked="0"/>
    </xf>
    <xf numFmtId="0" fontId="3" fillId="0" borderId="13"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33"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34" xfId="3" applyFont="1" applyFill="1" applyBorder="1" applyAlignment="1">
      <alignment horizontal="center" vertical="center"/>
    </xf>
    <xf numFmtId="164" fontId="18" fillId="0" borderId="16" xfId="6" applyFont="1" applyFill="1" applyBorder="1" applyAlignment="1">
      <alignment horizontal="center" vertical="center"/>
    </xf>
    <xf numFmtId="164" fontId="18" fillId="0" borderId="17" xfId="6" applyFont="1" applyFill="1" applyBorder="1" applyAlignment="1">
      <alignment horizontal="center" vertical="center"/>
    </xf>
    <xf numFmtId="164" fontId="18" fillId="0" borderId="5" xfId="6" applyFont="1" applyFill="1" applyBorder="1" applyAlignment="1">
      <alignment horizontal="center" vertical="center"/>
    </xf>
    <xf numFmtId="10" fontId="19"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8" fillId="5" borderId="6" xfId="3" applyFont="1" applyFill="1" applyBorder="1" applyAlignment="1">
      <alignment horizontal="center" vertical="center"/>
    </xf>
    <xf numFmtId="0" fontId="8" fillId="5" borderId="7" xfId="3" applyFont="1" applyFill="1" applyBorder="1" applyAlignment="1">
      <alignment horizontal="center" vertical="center"/>
    </xf>
    <xf numFmtId="0" fontId="8" fillId="5" borderId="9" xfId="3" applyFont="1" applyFill="1" applyBorder="1" applyAlignment="1">
      <alignment horizontal="center" vertical="center"/>
    </xf>
    <xf numFmtId="0" fontId="8" fillId="5" borderId="1" xfId="3" applyFont="1" applyFill="1" applyBorder="1" applyAlignment="1" applyProtection="1">
      <alignment horizontal="center" vertical="center" wrapText="1"/>
      <protection locked="0"/>
    </xf>
    <xf numFmtId="0" fontId="8" fillId="0" borderId="1" xfId="3" applyFont="1" applyFill="1" applyBorder="1" applyAlignment="1">
      <alignment horizontal="left" vertical="center" wrapText="1"/>
    </xf>
    <xf numFmtId="0" fontId="6" fillId="4" borderId="1" xfId="3" applyFont="1" applyFill="1" applyBorder="1" applyAlignment="1" applyProtection="1">
      <alignment horizontal="center" vertical="center" wrapText="1"/>
      <protection locked="0"/>
    </xf>
  </cellXfs>
  <cellStyles count="7">
    <cellStyle name="Millares 2" xfId="6" xr:uid="{00000000-0005-0000-0000-000000000000}"/>
    <cellStyle name="Millares 3" xfId="4" xr:uid="{00000000-0005-0000-0000-000001000000}"/>
    <cellStyle name="Normal" xfId="0" builtinId="0"/>
    <cellStyle name="Normal 2" xfId="2" xr:uid="{00000000-0005-0000-0000-000003000000}"/>
    <cellStyle name="Normal 4" xfId="3" xr:uid="{00000000-0005-0000-0000-000004000000}"/>
    <cellStyle name="Porcentaje" xfId="1" builtinId="5"/>
    <cellStyle name="Porcentual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5 '!$B$27</c:f>
              <c:strCache>
                <c:ptCount val="1"/>
                <c:pt idx="0">
                  <c:v>31, Magnitud ejecutada trimestral</c:v>
                </c:pt>
              </c:strCache>
            </c:strRef>
          </c:tx>
          <c:spPr>
            <a:solidFill>
              <a:schemeClr val="accent1"/>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'!$B$28:$B$31</c:f>
              <c:numCache>
                <c:formatCode>0.00</c:formatCode>
                <c:ptCount val="4"/>
                <c:pt idx="0">
                  <c:v>0.43</c:v>
                </c:pt>
                <c:pt idx="1">
                  <c:v>0</c:v>
                </c:pt>
                <c:pt idx="2">
                  <c:v>0</c:v>
                </c:pt>
              </c:numCache>
            </c:numRef>
          </c:val>
          <c:extLst>
            <c:ext xmlns:c16="http://schemas.microsoft.com/office/drawing/2014/chart" uri="{C3380CC4-5D6E-409C-BE32-E72D297353CC}">
              <c16:uniqueId val="{00000000-191E-4A0B-B992-9FEF13EB9FD4}"/>
            </c:ext>
          </c:extLst>
        </c:ser>
        <c:ser>
          <c:idx val="1"/>
          <c:order val="1"/>
          <c:tx>
            <c:strRef>
              <c:f>'Meta 5 '!$C$27</c:f>
              <c:strCache>
                <c:ptCount val="1"/>
                <c:pt idx="0">
                  <c:v>32, Magnitud programada trimestral</c:v>
                </c:pt>
              </c:strCache>
            </c:strRef>
          </c:tx>
          <c:spPr>
            <a:solidFill>
              <a:schemeClr val="accent2"/>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'!$C$28:$C$31</c:f>
              <c:numCache>
                <c:formatCode>0.00</c:formatCode>
                <c:ptCount val="4"/>
                <c:pt idx="0">
                  <c:v>0.5</c:v>
                </c:pt>
                <c:pt idx="1">
                  <c:v>0.5</c:v>
                </c:pt>
                <c:pt idx="2">
                  <c:v>0</c:v>
                </c:pt>
                <c:pt idx="3">
                  <c:v>0</c:v>
                </c:pt>
              </c:numCache>
            </c:numRef>
          </c:val>
          <c:extLst>
            <c:ext xmlns:c16="http://schemas.microsoft.com/office/drawing/2014/chart" uri="{C3380CC4-5D6E-409C-BE32-E72D297353CC}">
              <c16:uniqueId val="{00000001-191E-4A0B-B992-9FEF13EB9FD4}"/>
            </c:ext>
          </c:extLst>
        </c:ser>
        <c:dLbls>
          <c:showLegendKey val="0"/>
          <c:showVal val="0"/>
          <c:showCatName val="0"/>
          <c:showSerName val="0"/>
          <c:showPercent val="0"/>
          <c:showBubbleSize val="0"/>
        </c:dLbls>
        <c:gapWidth val="150"/>
        <c:axId val="202035888"/>
        <c:axId val="202037008"/>
      </c:barChart>
      <c:catAx>
        <c:axId val="20203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037008"/>
        <c:crosses val="autoZero"/>
        <c:auto val="1"/>
        <c:lblAlgn val="ctr"/>
        <c:lblOffset val="100"/>
        <c:noMultiLvlLbl val="0"/>
      </c:catAx>
      <c:valAx>
        <c:axId val="2020370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03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8 '!$B$27</c:f>
              <c:strCache>
                <c:ptCount val="1"/>
                <c:pt idx="0">
                  <c:v>31, Magnitud ejecutada trimestral</c:v>
                </c:pt>
              </c:strCache>
            </c:strRef>
          </c:tx>
          <c:spPr>
            <a:solidFill>
              <a:schemeClr val="accent1"/>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'!$B$28:$B$31</c:f>
              <c:numCache>
                <c:formatCode>_(* #,##0.00_);_(* \(#,##0.00\);_(* "-"??_);_(@_)</c:formatCode>
                <c:ptCount val="4"/>
                <c:pt idx="0">
                  <c:v>612</c:v>
                </c:pt>
                <c:pt idx="1">
                  <c:v>0</c:v>
                </c:pt>
                <c:pt idx="2">
                  <c:v>0</c:v>
                </c:pt>
              </c:numCache>
            </c:numRef>
          </c:val>
          <c:extLst>
            <c:ext xmlns:c16="http://schemas.microsoft.com/office/drawing/2014/chart" uri="{C3380CC4-5D6E-409C-BE32-E72D297353CC}">
              <c16:uniqueId val="{00000000-7A3E-4BF9-9A2A-A67AAC5C3529}"/>
            </c:ext>
          </c:extLst>
        </c:ser>
        <c:ser>
          <c:idx val="1"/>
          <c:order val="1"/>
          <c:tx>
            <c:strRef>
              <c:f>'Meta 8 '!$C$27</c:f>
              <c:strCache>
                <c:ptCount val="1"/>
                <c:pt idx="0">
                  <c:v>32, Magnitud programada trimestral</c:v>
                </c:pt>
              </c:strCache>
            </c:strRef>
          </c:tx>
          <c:spPr>
            <a:solidFill>
              <a:schemeClr val="accent2"/>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'!$C$28:$C$31</c:f>
              <c:numCache>
                <c:formatCode>_(* #,##0.00_);_(* \(#,##0.00\);_(* "-"??_);_(@_)</c:formatCode>
                <c:ptCount val="4"/>
                <c:pt idx="0">
                  <c:v>1000</c:v>
                </c:pt>
                <c:pt idx="1">
                  <c:v>2990</c:v>
                </c:pt>
                <c:pt idx="2">
                  <c:v>0</c:v>
                </c:pt>
                <c:pt idx="3">
                  <c:v>0</c:v>
                </c:pt>
              </c:numCache>
            </c:numRef>
          </c:val>
          <c:extLst>
            <c:ext xmlns:c16="http://schemas.microsoft.com/office/drawing/2014/chart" uri="{C3380CC4-5D6E-409C-BE32-E72D297353CC}">
              <c16:uniqueId val="{00000000-9EA3-481C-926B-32101599759D}"/>
            </c:ext>
          </c:extLst>
        </c:ser>
        <c:dLbls>
          <c:showLegendKey val="0"/>
          <c:showVal val="0"/>
          <c:showCatName val="0"/>
          <c:showSerName val="0"/>
          <c:showPercent val="0"/>
          <c:showBubbleSize val="0"/>
        </c:dLbls>
        <c:gapWidth val="150"/>
        <c:axId val="266700608"/>
        <c:axId val="266701168"/>
      </c:barChart>
      <c:catAx>
        <c:axId val="26670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6701168"/>
        <c:crosses val="autoZero"/>
        <c:auto val="1"/>
        <c:lblAlgn val="ctr"/>
        <c:lblOffset val="100"/>
        <c:noMultiLvlLbl val="0"/>
      </c:catAx>
      <c:valAx>
        <c:axId val="26670116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670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1"/>
          <c:order val="0"/>
          <c:tx>
            <c:strRef>
              <c:f>'Meta 9 '!$B$27</c:f>
              <c:strCache>
                <c:ptCount val="1"/>
                <c:pt idx="0">
                  <c:v>31, Magnitud ejecutada trimestral</c:v>
                </c:pt>
              </c:strCache>
            </c:strRef>
          </c:tx>
          <c:spPr>
            <a:solidFill>
              <a:schemeClr val="accent2"/>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'!$B$28:$B$31</c:f>
              <c:numCache>
                <c:formatCode>_(* #,##0_);_(* \(#,##0\);_(* "-"??_);_(@_)</c:formatCode>
                <c:ptCount val="4"/>
                <c:pt idx="0">
                  <c:v>241</c:v>
                </c:pt>
                <c:pt idx="1">
                  <c:v>0</c:v>
                </c:pt>
                <c:pt idx="2">
                  <c:v>0</c:v>
                </c:pt>
              </c:numCache>
            </c:numRef>
          </c:val>
          <c:extLst>
            <c:ext xmlns:c16="http://schemas.microsoft.com/office/drawing/2014/chart" uri="{C3380CC4-5D6E-409C-BE32-E72D297353CC}">
              <c16:uniqueId val="{00000001-0B59-41F8-8455-9C2658892A55}"/>
            </c:ext>
          </c:extLst>
        </c:ser>
        <c:ser>
          <c:idx val="0"/>
          <c:order val="1"/>
          <c:tx>
            <c:strRef>
              <c:f>'Meta 9 '!$C$27</c:f>
              <c:strCache>
                <c:ptCount val="1"/>
                <c:pt idx="0">
                  <c:v>32, Magnitud programada trimestral</c:v>
                </c:pt>
              </c:strCache>
            </c:strRef>
          </c:tx>
          <c:spPr>
            <a:solidFill>
              <a:schemeClr val="accent1"/>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'!$C$28:$C$31</c:f>
              <c:numCache>
                <c:formatCode>_(* #,##0_);_(* \(#,##0\);_(* "-"??_);_(@_)</c:formatCode>
                <c:ptCount val="4"/>
                <c:pt idx="0">
                  <c:v>250</c:v>
                </c:pt>
                <c:pt idx="1">
                  <c:v>1000</c:v>
                </c:pt>
                <c:pt idx="2">
                  <c:v>0</c:v>
                </c:pt>
                <c:pt idx="3">
                  <c:v>0</c:v>
                </c:pt>
              </c:numCache>
            </c:numRef>
          </c:val>
          <c:extLst>
            <c:ext xmlns:c16="http://schemas.microsoft.com/office/drawing/2014/chart" uri="{C3380CC4-5D6E-409C-BE32-E72D297353CC}">
              <c16:uniqueId val="{00000000-EB9A-4BCB-A747-5CAACBDA1199}"/>
            </c:ext>
          </c:extLst>
        </c:ser>
        <c:dLbls>
          <c:showLegendKey val="0"/>
          <c:showVal val="0"/>
          <c:showCatName val="0"/>
          <c:showSerName val="0"/>
          <c:showPercent val="0"/>
          <c:showBubbleSize val="0"/>
        </c:dLbls>
        <c:gapWidth val="150"/>
        <c:axId val="266705088"/>
        <c:axId val="266705648"/>
      </c:barChart>
      <c:catAx>
        <c:axId val="266705088"/>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266705648"/>
        <c:crosses val="autoZero"/>
        <c:auto val="1"/>
        <c:lblAlgn val="ctr"/>
        <c:lblOffset val="100"/>
        <c:noMultiLvlLbl val="0"/>
      </c:catAx>
      <c:valAx>
        <c:axId val="266705648"/>
        <c:scaling>
          <c:orientation val="minMax"/>
        </c:scaling>
        <c:delete val="0"/>
        <c:axPos val="l"/>
        <c:majorGridlines>
          <c:spPr>
            <a:ln w="6350" cap="flat" cmpd="sng" algn="ctr">
              <a:solidFill>
                <a:schemeClr val="tx1">
                  <a:tint val="75000"/>
                </a:schemeClr>
              </a:solidFill>
              <a:prstDash val="solid"/>
              <a:round/>
            </a:ln>
            <a:effectLst/>
          </c:spPr>
        </c:majorGridlines>
        <c:numFmt formatCode="_(* #,##0_);_(* \(#,##0\);_(* &quot;-&quot;??_);_(@_)"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26670508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0"/>
          <c:order val="0"/>
          <c:tx>
            <c:strRef>
              <c:f>'Meta 10 '!$B$27</c:f>
              <c:strCache>
                <c:ptCount val="1"/>
                <c:pt idx="0">
                  <c:v>31, Magnitud ejecutada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'!$B$28:$B$31</c:f>
              <c:numCache>
                <c:formatCode>_(* #,##0.00_);_(* \(#,##0.00\);_(* "-"??_);_(@_)</c:formatCode>
                <c:ptCount val="4"/>
                <c:pt idx="0">
                  <c:v>0</c:v>
                </c:pt>
                <c:pt idx="1">
                  <c:v>0</c:v>
                </c:pt>
                <c:pt idx="2">
                  <c:v>0</c:v>
                </c:pt>
              </c:numCache>
            </c:numRef>
          </c:val>
          <c:extLst>
            <c:ext xmlns:c16="http://schemas.microsoft.com/office/drawing/2014/chart" uri="{C3380CC4-5D6E-409C-BE32-E72D297353CC}">
              <c16:uniqueId val="{00000000-B8B0-4CD8-BFB4-BE22BA9E4DA2}"/>
            </c:ext>
          </c:extLst>
        </c:ser>
        <c:ser>
          <c:idx val="1"/>
          <c:order val="1"/>
          <c:tx>
            <c:strRef>
              <c:f>'Meta 10 '!$C$27</c:f>
              <c:strCache>
                <c:ptCount val="1"/>
                <c:pt idx="0">
                  <c:v>32, Magnitud programada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'!$C$28:$C$31</c:f>
              <c:numCache>
                <c:formatCode>_(* #,##0.00_);_(* \(#,##0.00\);_(* "-"??_);_(@_)</c:formatCode>
                <c:ptCount val="4"/>
                <c:pt idx="0">
                  <c:v>0</c:v>
                </c:pt>
                <c:pt idx="1">
                  <c:v>10</c:v>
                </c:pt>
                <c:pt idx="2">
                  <c:v>0</c:v>
                </c:pt>
                <c:pt idx="3">
                  <c:v>0</c:v>
                </c:pt>
              </c:numCache>
            </c:numRef>
          </c:val>
          <c:extLst>
            <c:ext xmlns:c16="http://schemas.microsoft.com/office/drawing/2014/chart" uri="{C3380CC4-5D6E-409C-BE32-E72D297353CC}">
              <c16:uniqueId val="{00000000-58B6-4036-B19F-EAC51CA5A8F0}"/>
            </c:ext>
          </c:extLst>
        </c:ser>
        <c:dLbls>
          <c:showLegendKey val="0"/>
          <c:showVal val="0"/>
          <c:showCatName val="0"/>
          <c:showSerName val="0"/>
          <c:showPercent val="0"/>
          <c:showBubbleSize val="0"/>
        </c:dLbls>
        <c:gapWidth val="150"/>
        <c:axId val="267415472"/>
        <c:axId val="267416032"/>
      </c:barChart>
      <c:catAx>
        <c:axId val="2674154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7416032"/>
        <c:crosses val="autoZero"/>
        <c:auto val="1"/>
        <c:lblAlgn val="ctr"/>
        <c:lblOffset val="100"/>
        <c:noMultiLvlLbl val="0"/>
      </c:catAx>
      <c:valAx>
        <c:axId val="26741603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741547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483522</xdr:colOff>
      <xdr:row>1</xdr:row>
      <xdr:rowOff>95250</xdr:rowOff>
    </xdr:from>
    <xdr:to>
      <xdr:col>0</xdr:col>
      <xdr:colOff>1404937</xdr:colOff>
      <xdr:row>3</xdr:row>
      <xdr:rowOff>314564</xdr:rowOff>
    </xdr:to>
    <xdr:pic>
      <xdr:nvPicPr>
        <xdr:cNvPr id="4" name="Imagen 3" descr="escudo_negro">
          <a:extLst>
            <a:ext uri="{FF2B5EF4-FFF2-40B4-BE49-F238E27FC236}">
              <a16:creationId xmlns:a16="http://schemas.microsoft.com/office/drawing/2014/main" id="{80ECFB66-ED21-4D5F-9E70-4C261404E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522" y="261938"/>
          <a:ext cx="921415" cy="981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130969</xdr:colOff>
      <xdr:row>1</xdr:row>
      <xdr:rowOff>95250</xdr:rowOff>
    </xdr:from>
    <xdr:to>
      <xdr:col>7</xdr:col>
      <xdr:colOff>1331119</xdr:colOff>
      <xdr:row>3</xdr:row>
      <xdr:rowOff>371475</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8C3E2082-039B-43AB-AA97-03A12DDF65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0" y="261938"/>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592667</xdr:colOff>
      <xdr:row>32</xdr:row>
      <xdr:rowOff>84666</xdr:rowOff>
    </xdr:from>
    <xdr:to>
      <xdr:col>6</xdr:col>
      <xdr:colOff>910166</xdr:colOff>
      <xdr:row>36</xdr:row>
      <xdr:rowOff>296863</xdr:rowOff>
    </xdr:to>
    <xdr:graphicFrame macro="">
      <xdr:nvGraphicFramePr>
        <xdr:cNvPr id="7" name="Gráfico 6">
          <a:extLst>
            <a:ext uri="{FF2B5EF4-FFF2-40B4-BE49-F238E27FC236}">
              <a16:creationId xmlns:a16="http://schemas.microsoft.com/office/drawing/2014/main" id="{160C8EE4-F679-4820-9448-A471484B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440532</xdr:colOff>
      <xdr:row>1</xdr:row>
      <xdr:rowOff>130968</xdr:rowOff>
    </xdr:from>
    <xdr:to>
      <xdr:col>0</xdr:col>
      <xdr:colOff>1285875</xdr:colOff>
      <xdr:row>3</xdr:row>
      <xdr:rowOff>321468</xdr:rowOff>
    </xdr:to>
    <xdr:pic>
      <xdr:nvPicPr>
        <xdr:cNvPr id="3" name="Imagen 3" descr="escudo_negro">
          <a:extLst>
            <a:ext uri="{FF2B5EF4-FFF2-40B4-BE49-F238E27FC236}">
              <a16:creationId xmlns:a16="http://schemas.microsoft.com/office/drawing/2014/main" id="{A98FEC49-81F3-4FC4-A272-9DD7922F9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532" y="202406"/>
          <a:ext cx="845343"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299641</xdr:colOff>
      <xdr:row>32</xdr:row>
      <xdr:rowOff>31749</xdr:rowOff>
    </xdr:from>
    <xdr:to>
      <xdr:col>7</xdr:col>
      <xdr:colOff>793751</xdr:colOff>
      <xdr:row>36</xdr:row>
      <xdr:rowOff>1121834</xdr:rowOff>
    </xdr:to>
    <xdr:graphicFrame macro="">
      <xdr:nvGraphicFramePr>
        <xdr:cNvPr id="4" name="Gráfico 3">
          <a:extLst>
            <a:ext uri="{FF2B5EF4-FFF2-40B4-BE49-F238E27FC236}">
              <a16:creationId xmlns:a16="http://schemas.microsoft.com/office/drawing/2014/main" id="{E2D3409E-9B06-48AC-B8B0-7B418CB05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163286</xdr:colOff>
      <xdr:row>1</xdr:row>
      <xdr:rowOff>95250</xdr:rowOff>
    </xdr:from>
    <xdr:to>
      <xdr:col>7</xdr:col>
      <xdr:colOff>1363436</xdr:colOff>
      <xdr:row>3</xdr:row>
      <xdr:rowOff>361269</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989A40A6-6883-4CA4-8B04-A6E2AD59D8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4357" y="176893"/>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31</xdr:row>
      <xdr:rowOff>455084</xdr:rowOff>
    </xdr:from>
    <xdr:to>
      <xdr:col>7</xdr:col>
      <xdr:colOff>158750</xdr:colOff>
      <xdr:row>36</xdr:row>
      <xdr:rowOff>409575</xdr:rowOff>
    </xdr:to>
    <xdr:graphicFrame macro="">
      <xdr:nvGraphicFramePr>
        <xdr:cNvPr id="2" name="3 Gráfico">
          <a:extLst>
            <a:ext uri="{FF2B5EF4-FFF2-40B4-BE49-F238E27FC236}">
              <a16:creationId xmlns:a16="http://schemas.microsoft.com/office/drawing/2014/main" id="{0838DB1B-AA64-48D4-A20D-EF3179041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383381</xdr:colOff>
      <xdr:row>1</xdr:row>
      <xdr:rowOff>83344</xdr:rowOff>
    </xdr:from>
    <xdr:to>
      <xdr:col>0</xdr:col>
      <xdr:colOff>1333500</xdr:colOff>
      <xdr:row>3</xdr:row>
      <xdr:rowOff>333375</xdr:rowOff>
    </xdr:to>
    <xdr:pic>
      <xdr:nvPicPr>
        <xdr:cNvPr id="4" name="Imagen 3" descr="escudo_negro">
          <a:extLst>
            <a:ext uri="{FF2B5EF4-FFF2-40B4-BE49-F238E27FC236}">
              <a16:creationId xmlns:a16="http://schemas.microsoft.com/office/drawing/2014/main" id="{4111951F-2162-4329-8C62-523CC996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381" y="154782"/>
          <a:ext cx="950119" cy="108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xdr:row>
      <xdr:rowOff>152400</xdr:rowOff>
    </xdr:from>
    <xdr:to>
      <xdr:col>7</xdr:col>
      <xdr:colOff>1140028</xdr:colOff>
      <xdr:row>3</xdr:row>
      <xdr:rowOff>309561</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41438E74-6A05-461B-9D12-AAF81ECAF5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6100" y="228600"/>
          <a:ext cx="1076528" cy="99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923925</xdr:colOff>
      <xdr:row>32</xdr:row>
      <xdr:rowOff>35718</xdr:rowOff>
    </xdr:from>
    <xdr:to>
      <xdr:col>6</xdr:col>
      <xdr:colOff>690562</xdr:colOff>
      <xdr:row>36</xdr:row>
      <xdr:rowOff>381000</xdr:rowOff>
    </xdr:to>
    <xdr:graphicFrame macro="">
      <xdr:nvGraphicFramePr>
        <xdr:cNvPr id="2" name="3 Gráfico">
          <a:extLst>
            <a:ext uri="{FF2B5EF4-FFF2-40B4-BE49-F238E27FC236}">
              <a16:creationId xmlns:a16="http://schemas.microsoft.com/office/drawing/2014/main" id="{21195933-4815-4EF8-82F3-A34B7DBDD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114300</xdr:colOff>
      <xdr:row>1</xdr:row>
      <xdr:rowOff>47625</xdr:rowOff>
    </xdr:from>
    <xdr:to>
      <xdr:col>7</xdr:col>
      <xdr:colOff>1381125</xdr:colOff>
      <xdr:row>3</xdr:row>
      <xdr:rowOff>416719</xdr:rowOff>
    </xdr:to>
    <xdr:pic>
      <xdr:nvPicPr>
        <xdr:cNvPr id="3" name="Imagen 1">
          <a:extLst>
            <a:ext uri="{FF2B5EF4-FFF2-40B4-BE49-F238E27FC236}">
              <a16:creationId xmlns:a16="http://schemas.microsoft.com/office/drawing/2014/main" id="{E25AC269-EC94-4F50-B93D-CD15E20154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2644" y="119063"/>
          <a:ext cx="1266825" cy="1202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369095</xdr:colOff>
      <xdr:row>1</xdr:row>
      <xdr:rowOff>83343</xdr:rowOff>
    </xdr:from>
    <xdr:to>
      <xdr:col>0</xdr:col>
      <xdr:colOff>1250157</xdr:colOff>
      <xdr:row>3</xdr:row>
      <xdr:rowOff>330993</xdr:rowOff>
    </xdr:to>
    <xdr:pic>
      <xdr:nvPicPr>
        <xdr:cNvPr id="4" name="Imagen 3" descr="escudo_negro">
          <a:extLst>
            <a:ext uri="{FF2B5EF4-FFF2-40B4-BE49-F238E27FC236}">
              <a16:creationId xmlns:a16="http://schemas.microsoft.com/office/drawing/2014/main" id="{C939C571-3D49-4BB3-9B8B-8DDA5A5216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095" y="154781"/>
          <a:ext cx="881062" cy="1081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abSelected="1" topLeftCell="A39" zoomScale="90" zoomScaleNormal="90" workbookViewId="0">
      <selection activeCell="B43" sqref="B43:H43"/>
    </sheetView>
  </sheetViews>
  <sheetFormatPr baseColWidth="10" defaultRowHeight="12.75" x14ac:dyDescent="0.2"/>
  <cols>
    <col min="1" max="1" width="35.5703125" style="58" bestFit="1" customWidth="1"/>
    <col min="2" max="2" width="14.5703125" style="22" customWidth="1"/>
    <col min="3" max="3" width="20.140625" style="22" customWidth="1"/>
    <col min="4" max="4" width="17.140625" style="22" customWidth="1"/>
    <col min="5" max="5" width="17" style="22" customWidth="1"/>
    <col min="6" max="6" width="17.28515625" style="59" customWidth="1"/>
    <col min="7" max="7" width="17.85546875" style="22" customWidth="1"/>
    <col min="8" max="8" width="21.7109375" style="22" customWidth="1"/>
    <col min="9" max="9" width="16.7109375" style="21" bestFit="1" customWidth="1"/>
    <col min="10" max="10" width="15.42578125" style="21" customWidth="1"/>
    <col min="11" max="20" width="11.42578125" style="21"/>
    <col min="21" max="256" width="11.42578125" style="22"/>
    <col min="257" max="257" width="32.285156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22.42578125" style="22" customWidth="1"/>
    <col min="265" max="265" width="59.28515625" style="22" customWidth="1"/>
    <col min="266" max="266" width="22.42578125" style="22" customWidth="1"/>
    <col min="267" max="512" width="11.42578125" style="22"/>
    <col min="513" max="513" width="32.285156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22.42578125" style="22" customWidth="1"/>
    <col min="521" max="521" width="59.28515625" style="22" customWidth="1"/>
    <col min="522" max="522" width="22.42578125" style="22" customWidth="1"/>
    <col min="523" max="768" width="11.42578125" style="22"/>
    <col min="769" max="769" width="32.285156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22.42578125" style="22" customWidth="1"/>
    <col min="777" max="777" width="59.28515625" style="22" customWidth="1"/>
    <col min="778" max="778" width="22.42578125" style="22" customWidth="1"/>
    <col min="779" max="1024" width="11.42578125" style="22"/>
    <col min="1025" max="1025" width="32.285156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22.42578125" style="22" customWidth="1"/>
    <col min="1033" max="1033" width="59.28515625" style="22" customWidth="1"/>
    <col min="1034" max="1034" width="22.42578125" style="22" customWidth="1"/>
    <col min="1035" max="1280" width="11.42578125" style="22"/>
    <col min="1281" max="1281" width="32.285156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22.42578125" style="22" customWidth="1"/>
    <col min="1289" max="1289" width="59.28515625" style="22" customWidth="1"/>
    <col min="1290" max="1290" width="22.42578125" style="22" customWidth="1"/>
    <col min="1291" max="1536" width="11.42578125" style="22"/>
    <col min="1537" max="1537" width="32.285156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22.42578125" style="22" customWidth="1"/>
    <col min="1545" max="1545" width="59.28515625" style="22" customWidth="1"/>
    <col min="1546" max="1546" width="22.42578125" style="22" customWidth="1"/>
    <col min="1547" max="1792" width="11.42578125" style="22"/>
    <col min="1793" max="1793" width="32.285156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22.42578125" style="22" customWidth="1"/>
    <col min="1801" max="1801" width="59.28515625" style="22" customWidth="1"/>
    <col min="1802" max="1802" width="22.42578125" style="22" customWidth="1"/>
    <col min="1803" max="2048" width="11.42578125" style="22"/>
    <col min="2049" max="2049" width="32.285156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22.42578125" style="22" customWidth="1"/>
    <col min="2057" max="2057" width="59.28515625" style="22" customWidth="1"/>
    <col min="2058" max="2058" width="22.42578125" style="22" customWidth="1"/>
    <col min="2059" max="2304" width="11.42578125" style="22"/>
    <col min="2305" max="2305" width="32.285156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22.42578125" style="22" customWidth="1"/>
    <col min="2313" max="2313" width="59.28515625" style="22" customWidth="1"/>
    <col min="2314" max="2314" width="22.42578125" style="22" customWidth="1"/>
    <col min="2315" max="2560" width="11.42578125" style="22"/>
    <col min="2561" max="2561" width="32.285156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22.42578125" style="22" customWidth="1"/>
    <col min="2569" max="2569" width="59.28515625" style="22" customWidth="1"/>
    <col min="2570" max="2570" width="22.42578125" style="22" customWidth="1"/>
    <col min="2571" max="2816" width="11.42578125" style="22"/>
    <col min="2817" max="2817" width="32.285156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22.42578125" style="22" customWidth="1"/>
    <col min="2825" max="2825" width="59.28515625" style="22" customWidth="1"/>
    <col min="2826" max="2826" width="22.42578125" style="22" customWidth="1"/>
    <col min="2827" max="3072" width="11.42578125" style="22"/>
    <col min="3073" max="3073" width="32.285156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22.42578125" style="22" customWidth="1"/>
    <col min="3081" max="3081" width="59.28515625" style="22" customWidth="1"/>
    <col min="3082" max="3082" width="22.42578125" style="22" customWidth="1"/>
    <col min="3083" max="3328" width="11.42578125" style="22"/>
    <col min="3329" max="3329" width="32.285156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22.42578125" style="22" customWidth="1"/>
    <col min="3337" max="3337" width="59.28515625" style="22" customWidth="1"/>
    <col min="3338" max="3338" width="22.42578125" style="22" customWidth="1"/>
    <col min="3339" max="3584" width="11.42578125" style="22"/>
    <col min="3585" max="3585" width="32.285156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22.42578125" style="22" customWidth="1"/>
    <col min="3593" max="3593" width="59.28515625" style="22" customWidth="1"/>
    <col min="3594" max="3594" width="22.42578125" style="22" customWidth="1"/>
    <col min="3595" max="3840" width="11.42578125" style="22"/>
    <col min="3841" max="3841" width="32.285156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22.42578125" style="22" customWidth="1"/>
    <col min="3849" max="3849" width="59.28515625" style="22" customWidth="1"/>
    <col min="3850" max="3850" width="22.42578125" style="22" customWidth="1"/>
    <col min="3851" max="4096" width="11.42578125" style="22"/>
    <col min="4097" max="4097" width="32.285156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22.42578125" style="22" customWidth="1"/>
    <col min="4105" max="4105" width="59.28515625" style="22" customWidth="1"/>
    <col min="4106" max="4106" width="22.42578125" style="22" customWidth="1"/>
    <col min="4107" max="4352" width="11.42578125" style="22"/>
    <col min="4353" max="4353" width="32.285156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22.42578125" style="22" customWidth="1"/>
    <col min="4361" max="4361" width="59.28515625" style="22" customWidth="1"/>
    <col min="4362" max="4362" width="22.42578125" style="22" customWidth="1"/>
    <col min="4363" max="4608" width="11.42578125" style="22"/>
    <col min="4609" max="4609" width="32.285156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22.42578125" style="22" customWidth="1"/>
    <col min="4617" max="4617" width="59.28515625" style="22" customWidth="1"/>
    <col min="4618" max="4618" width="22.42578125" style="22" customWidth="1"/>
    <col min="4619" max="4864" width="11.42578125" style="22"/>
    <col min="4865" max="4865" width="32.285156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22.42578125" style="22" customWidth="1"/>
    <col min="4873" max="4873" width="59.28515625" style="22" customWidth="1"/>
    <col min="4874" max="4874" width="22.42578125" style="22" customWidth="1"/>
    <col min="4875" max="5120" width="11.42578125" style="22"/>
    <col min="5121" max="5121" width="32.285156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22.42578125" style="22" customWidth="1"/>
    <col min="5129" max="5129" width="59.28515625" style="22" customWidth="1"/>
    <col min="5130" max="5130" width="22.42578125" style="22" customWidth="1"/>
    <col min="5131" max="5376" width="11.42578125" style="22"/>
    <col min="5377" max="5377" width="32.285156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22.42578125" style="22" customWidth="1"/>
    <col min="5385" max="5385" width="59.28515625" style="22" customWidth="1"/>
    <col min="5386" max="5386" width="22.42578125" style="22" customWidth="1"/>
    <col min="5387" max="5632" width="11.42578125" style="22"/>
    <col min="5633" max="5633" width="32.285156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22.42578125" style="22" customWidth="1"/>
    <col min="5641" max="5641" width="59.28515625" style="22" customWidth="1"/>
    <col min="5642" max="5642" width="22.42578125" style="22" customWidth="1"/>
    <col min="5643" max="5888" width="11.42578125" style="22"/>
    <col min="5889" max="5889" width="32.285156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22.42578125" style="22" customWidth="1"/>
    <col min="5897" max="5897" width="59.28515625" style="22" customWidth="1"/>
    <col min="5898" max="5898" width="22.42578125" style="22" customWidth="1"/>
    <col min="5899" max="6144" width="11.42578125" style="22"/>
    <col min="6145" max="6145" width="32.285156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22.42578125" style="22" customWidth="1"/>
    <col min="6153" max="6153" width="59.28515625" style="22" customWidth="1"/>
    <col min="6154" max="6154" width="22.42578125" style="22" customWidth="1"/>
    <col min="6155" max="6400" width="11.42578125" style="22"/>
    <col min="6401" max="6401" width="32.285156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22.42578125" style="22" customWidth="1"/>
    <col min="6409" max="6409" width="59.28515625" style="22" customWidth="1"/>
    <col min="6410" max="6410" width="22.42578125" style="22" customWidth="1"/>
    <col min="6411" max="6656" width="11.42578125" style="22"/>
    <col min="6657" max="6657" width="32.285156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22.42578125" style="22" customWidth="1"/>
    <col min="6665" max="6665" width="59.28515625" style="22" customWidth="1"/>
    <col min="6666" max="6666" width="22.42578125" style="22" customWidth="1"/>
    <col min="6667" max="6912" width="11.42578125" style="22"/>
    <col min="6913" max="6913" width="32.285156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22.42578125" style="22" customWidth="1"/>
    <col min="6921" max="6921" width="59.28515625" style="22" customWidth="1"/>
    <col min="6922" max="6922" width="22.42578125" style="22" customWidth="1"/>
    <col min="6923" max="7168" width="11.42578125" style="22"/>
    <col min="7169" max="7169" width="32.285156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22.42578125" style="22" customWidth="1"/>
    <col min="7177" max="7177" width="59.28515625" style="22" customWidth="1"/>
    <col min="7178" max="7178" width="22.42578125" style="22" customWidth="1"/>
    <col min="7179" max="7424" width="11.42578125" style="22"/>
    <col min="7425" max="7425" width="32.285156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22.42578125" style="22" customWidth="1"/>
    <col min="7433" max="7433" width="59.28515625" style="22" customWidth="1"/>
    <col min="7434" max="7434" width="22.42578125" style="22" customWidth="1"/>
    <col min="7435" max="7680" width="11.42578125" style="22"/>
    <col min="7681" max="7681" width="32.285156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22.42578125" style="22" customWidth="1"/>
    <col min="7689" max="7689" width="59.28515625" style="22" customWidth="1"/>
    <col min="7690" max="7690" width="22.42578125" style="22" customWidth="1"/>
    <col min="7691" max="7936" width="11.42578125" style="22"/>
    <col min="7937" max="7937" width="32.285156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22.42578125" style="22" customWidth="1"/>
    <col min="7945" max="7945" width="59.28515625" style="22" customWidth="1"/>
    <col min="7946" max="7946" width="22.42578125" style="22" customWidth="1"/>
    <col min="7947" max="8192" width="11.42578125" style="22"/>
    <col min="8193" max="8193" width="32.285156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22.42578125" style="22" customWidth="1"/>
    <col min="8201" max="8201" width="59.28515625" style="22" customWidth="1"/>
    <col min="8202" max="8202" width="22.42578125" style="22" customWidth="1"/>
    <col min="8203" max="8448" width="11.42578125" style="22"/>
    <col min="8449" max="8449" width="32.285156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22.42578125" style="22" customWidth="1"/>
    <col min="8457" max="8457" width="59.28515625" style="22" customWidth="1"/>
    <col min="8458" max="8458" width="22.42578125" style="22" customWidth="1"/>
    <col min="8459" max="8704" width="11.42578125" style="22"/>
    <col min="8705" max="8705" width="32.285156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22.42578125" style="22" customWidth="1"/>
    <col min="8713" max="8713" width="59.28515625" style="22" customWidth="1"/>
    <col min="8714" max="8714" width="22.42578125" style="22" customWidth="1"/>
    <col min="8715" max="8960" width="11.42578125" style="22"/>
    <col min="8961" max="8961" width="32.285156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22.42578125" style="22" customWidth="1"/>
    <col min="8969" max="8969" width="59.28515625" style="22" customWidth="1"/>
    <col min="8970" max="8970" width="22.42578125" style="22" customWidth="1"/>
    <col min="8971" max="9216" width="11.42578125" style="22"/>
    <col min="9217" max="9217" width="32.285156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22.42578125" style="22" customWidth="1"/>
    <col min="9225" max="9225" width="59.28515625" style="22" customWidth="1"/>
    <col min="9226" max="9226" width="22.42578125" style="22" customWidth="1"/>
    <col min="9227" max="9472" width="11.42578125" style="22"/>
    <col min="9473" max="9473" width="32.285156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22.42578125" style="22" customWidth="1"/>
    <col min="9481" max="9481" width="59.28515625" style="22" customWidth="1"/>
    <col min="9482" max="9482" width="22.42578125" style="22" customWidth="1"/>
    <col min="9483" max="9728" width="11.42578125" style="22"/>
    <col min="9729" max="9729" width="32.285156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22.42578125" style="22" customWidth="1"/>
    <col min="9737" max="9737" width="59.28515625" style="22" customWidth="1"/>
    <col min="9738" max="9738" width="22.42578125" style="22" customWidth="1"/>
    <col min="9739" max="9984" width="11.42578125" style="22"/>
    <col min="9985" max="9985" width="32.285156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22.42578125" style="22" customWidth="1"/>
    <col min="9993" max="9993" width="59.28515625" style="22" customWidth="1"/>
    <col min="9994" max="9994" width="22.42578125" style="22" customWidth="1"/>
    <col min="9995" max="10240" width="11.42578125" style="22"/>
    <col min="10241" max="10241" width="32.285156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22.42578125" style="22" customWidth="1"/>
    <col min="10249" max="10249" width="59.28515625" style="22" customWidth="1"/>
    <col min="10250" max="10250" width="22.42578125" style="22" customWidth="1"/>
    <col min="10251" max="10496" width="11.42578125" style="22"/>
    <col min="10497" max="10497" width="32.285156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22.42578125" style="22" customWidth="1"/>
    <col min="10505" max="10505" width="59.28515625" style="22" customWidth="1"/>
    <col min="10506" max="10506" width="22.42578125" style="22" customWidth="1"/>
    <col min="10507" max="10752" width="11.42578125" style="22"/>
    <col min="10753" max="10753" width="32.285156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22.42578125" style="22" customWidth="1"/>
    <col min="10761" max="10761" width="59.28515625" style="22" customWidth="1"/>
    <col min="10762" max="10762" width="22.42578125" style="22" customWidth="1"/>
    <col min="10763" max="11008" width="11.42578125" style="22"/>
    <col min="11009" max="11009" width="32.285156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22.42578125" style="22" customWidth="1"/>
    <col min="11017" max="11017" width="59.28515625" style="22" customWidth="1"/>
    <col min="11018" max="11018" width="22.42578125" style="22" customWidth="1"/>
    <col min="11019" max="11264" width="11.42578125" style="22"/>
    <col min="11265" max="11265" width="32.285156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22.42578125" style="22" customWidth="1"/>
    <col min="11273" max="11273" width="59.28515625" style="22" customWidth="1"/>
    <col min="11274" max="11274" width="22.42578125" style="22" customWidth="1"/>
    <col min="11275" max="11520" width="11.42578125" style="22"/>
    <col min="11521" max="11521" width="32.285156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22.42578125" style="22" customWidth="1"/>
    <col min="11529" max="11529" width="59.28515625" style="22" customWidth="1"/>
    <col min="11530" max="11530" width="22.42578125" style="22" customWidth="1"/>
    <col min="11531" max="11776" width="11.42578125" style="22"/>
    <col min="11777" max="11777" width="32.285156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22.42578125" style="22" customWidth="1"/>
    <col min="11785" max="11785" width="59.28515625" style="22" customWidth="1"/>
    <col min="11786" max="11786" width="22.42578125" style="22" customWidth="1"/>
    <col min="11787" max="12032" width="11.42578125" style="22"/>
    <col min="12033" max="12033" width="32.285156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22.42578125" style="22" customWidth="1"/>
    <col min="12041" max="12041" width="59.28515625" style="22" customWidth="1"/>
    <col min="12042" max="12042" width="22.42578125" style="22" customWidth="1"/>
    <col min="12043" max="12288" width="11.42578125" style="22"/>
    <col min="12289" max="12289" width="32.285156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22.42578125" style="22" customWidth="1"/>
    <col min="12297" max="12297" width="59.28515625" style="22" customWidth="1"/>
    <col min="12298" max="12298" width="22.42578125" style="22" customWidth="1"/>
    <col min="12299" max="12544" width="11.42578125" style="22"/>
    <col min="12545" max="12545" width="32.285156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22.42578125" style="22" customWidth="1"/>
    <col min="12553" max="12553" width="59.28515625" style="22" customWidth="1"/>
    <col min="12554" max="12554" width="22.42578125" style="22" customWidth="1"/>
    <col min="12555" max="12800" width="11.42578125" style="22"/>
    <col min="12801" max="12801" width="32.285156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22.42578125" style="22" customWidth="1"/>
    <col min="12809" max="12809" width="59.28515625" style="22" customWidth="1"/>
    <col min="12810" max="12810" width="22.42578125" style="22" customWidth="1"/>
    <col min="12811" max="13056" width="11.42578125" style="22"/>
    <col min="13057" max="13057" width="32.285156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22.42578125" style="22" customWidth="1"/>
    <col min="13065" max="13065" width="59.28515625" style="22" customWidth="1"/>
    <col min="13066" max="13066" width="22.42578125" style="22" customWidth="1"/>
    <col min="13067" max="13312" width="11.42578125" style="22"/>
    <col min="13313" max="13313" width="32.285156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22.42578125" style="22" customWidth="1"/>
    <col min="13321" max="13321" width="59.28515625" style="22" customWidth="1"/>
    <col min="13322" max="13322" width="22.42578125" style="22" customWidth="1"/>
    <col min="13323" max="13568" width="11.42578125" style="22"/>
    <col min="13569" max="13569" width="32.285156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22.42578125" style="22" customWidth="1"/>
    <col min="13577" max="13577" width="59.28515625" style="22" customWidth="1"/>
    <col min="13578" max="13578" width="22.42578125" style="22" customWidth="1"/>
    <col min="13579" max="13824" width="11.42578125" style="22"/>
    <col min="13825" max="13825" width="32.285156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22.42578125" style="22" customWidth="1"/>
    <col min="13833" max="13833" width="59.28515625" style="22" customWidth="1"/>
    <col min="13834" max="13834" width="22.42578125" style="22" customWidth="1"/>
    <col min="13835" max="14080" width="11.42578125" style="22"/>
    <col min="14081" max="14081" width="32.285156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22.42578125" style="22" customWidth="1"/>
    <col min="14089" max="14089" width="59.28515625" style="22" customWidth="1"/>
    <col min="14090" max="14090" width="22.42578125" style="22" customWidth="1"/>
    <col min="14091" max="14336" width="11.42578125" style="22"/>
    <col min="14337" max="14337" width="32.285156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22.42578125" style="22" customWidth="1"/>
    <col min="14345" max="14345" width="59.28515625" style="22" customWidth="1"/>
    <col min="14346" max="14346" width="22.42578125" style="22" customWidth="1"/>
    <col min="14347" max="14592" width="11.42578125" style="22"/>
    <col min="14593" max="14593" width="32.285156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22.42578125" style="22" customWidth="1"/>
    <col min="14601" max="14601" width="59.28515625" style="22" customWidth="1"/>
    <col min="14602" max="14602" width="22.42578125" style="22" customWidth="1"/>
    <col min="14603" max="14848" width="11.42578125" style="22"/>
    <col min="14849" max="14849" width="32.285156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22.42578125" style="22" customWidth="1"/>
    <col min="14857" max="14857" width="59.28515625" style="22" customWidth="1"/>
    <col min="14858" max="14858" width="22.42578125" style="22" customWidth="1"/>
    <col min="14859" max="15104" width="11.42578125" style="22"/>
    <col min="15105" max="15105" width="32.285156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22.42578125" style="22" customWidth="1"/>
    <col min="15113" max="15113" width="59.28515625" style="22" customWidth="1"/>
    <col min="15114" max="15114" width="22.42578125" style="22" customWidth="1"/>
    <col min="15115" max="15360" width="11.42578125" style="22"/>
    <col min="15361" max="15361" width="32.285156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22.42578125" style="22" customWidth="1"/>
    <col min="15369" max="15369" width="59.28515625" style="22" customWidth="1"/>
    <col min="15370" max="15370" width="22.42578125" style="22" customWidth="1"/>
    <col min="15371" max="15616" width="11.42578125" style="22"/>
    <col min="15617" max="15617" width="32.285156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22.42578125" style="22" customWidth="1"/>
    <col min="15625" max="15625" width="59.28515625" style="22" customWidth="1"/>
    <col min="15626" max="15626" width="22.42578125" style="22" customWidth="1"/>
    <col min="15627" max="15872" width="11.42578125" style="22"/>
    <col min="15873" max="15873" width="32.285156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22.42578125" style="22" customWidth="1"/>
    <col min="15881" max="15881" width="59.28515625" style="22" customWidth="1"/>
    <col min="15882" max="15882" width="22.42578125" style="22" customWidth="1"/>
    <col min="15883" max="16128" width="11.42578125" style="22"/>
    <col min="16129" max="16129" width="32.285156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22.42578125" style="22" customWidth="1"/>
    <col min="16137" max="16137" width="59.28515625" style="22" customWidth="1"/>
    <col min="16138" max="16138" width="22.42578125" style="22" customWidth="1"/>
    <col min="16139" max="16384" width="11.42578125" style="22"/>
  </cols>
  <sheetData>
    <row r="1" spans="1:13" x14ac:dyDescent="0.2">
      <c r="A1" s="40"/>
      <c r="B1" s="41"/>
      <c r="C1" s="41"/>
      <c r="D1" s="41"/>
      <c r="E1" s="41"/>
      <c r="F1" s="42"/>
      <c r="G1" s="41"/>
      <c r="H1" s="43"/>
    </row>
    <row r="2" spans="1:13" ht="33" customHeight="1" x14ac:dyDescent="0.2">
      <c r="A2" s="238"/>
      <c r="B2" s="236" t="s">
        <v>113</v>
      </c>
      <c r="C2" s="236"/>
      <c r="D2" s="236"/>
      <c r="E2" s="236"/>
      <c r="F2" s="236"/>
      <c r="G2" s="236"/>
      <c r="H2" s="225"/>
    </row>
    <row r="3" spans="1:13" ht="33" customHeight="1" x14ac:dyDescent="0.2">
      <c r="A3" s="238"/>
      <c r="B3" s="237" t="s">
        <v>112</v>
      </c>
      <c r="C3" s="237"/>
      <c r="D3" s="237"/>
      <c r="E3" s="237"/>
      <c r="F3" s="237"/>
      <c r="G3" s="237"/>
      <c r="H3" s="225"/>
      <c r="I3" s="44"/>
      <c r="J3" s="44"/>
      <c r="L3" s="74" t="s">
        <v>2</v>
      </c>
    </row>
    <row r="4" spans="1:13" ht="34.5" customHeight="1" x14ac:dyDescent="0.2">
      <c r="A4" s="238"/>
      <c r="B4" s="237" t="s">
        <v>110</v>
      </c>
      <c r="C4" s="237"/>
      <c r="D4" s="237"/>
      <c r="E4" s="237" t="s">
        <v>111</v>
      </c>
      <c r="F4" s="237"/>
      <c r="G4" s="237"/>
      <c r="H4" s="225"/>
      <c r="I4" s="44"/>
      <c r="J4" s="44"/>
      <c r="L4" s="74" t="s">
        <v>3</v>
      </c>
    </row>
    <row r="5" spans="1:13" ht="18" customHeight="1" x14ac:dyDescent="0.2">
      <c r="A5" s="226"/>
      <c r="B5" s="227"/>
      <c r="C5" s="227"/>
      <c r="D5" s="227"/>
      <c r="E5" s="227"/>
      <c r="F5" s="227"/>
      <c r="G5" s="227"/>
      <c r="H5" s="228"/>
      <c r="I5" s="45"/>
      <c r="J5" s="45"/>
    </row>
    <row r="6" spans="1:13" ht="24" customHeight="1" x14ac:dyDescent="0.2">
      <c r="A6" s="229" t="s">
        <v>5</v>
      </c>
      <c r="B6" s="230"/>
      <c r="C6" s="230"/>
      <c r="D6" s="230"/>
      <c r="E6" s="230"/>
      <c r="F6" s="230"/>
      <c r="G6" s="230"/>
      <c r="H6" s="231"/>
      <c r="I6" s="75"/>
      <c r="J6" s="75"/>
      <c r="M6" s="76" t="s">
        <v>6</v>
      </c>
    </row>
    <row r="7" spans="1:13" ht="36" customHeight="1" x14ac:dyDescent="0.2">
      <c r="A7" s="77" t="s">
        <v>7</v>
      </c>
      <c r="B7" s="78">
        <v>5</v>
      </c>
      <c r="C7" s="232" t="s">
        <v>8</v>
      </c>
      <c r="D7" s="232"/>
      <c r="E7" s="233" t="s">
        <v>9</v>
      </c>
      <c r="F7" s="234"/>
      <c r="G7" s="234"/>
      <c r="H7" s="235"/>
      <c r="I7" s="79"/>
      <c r="J7" s="79"/>
      <c r="L7" s="74" t="s">
        <v>10</v>
      </c>
      <c r="M7" s="76" t="s">
        <v>11</v>
      </c>
    </row>
    <row r="8" spans="1:13" ht="30.75" customHeight="1" x14ac:dyDescent="0.2">
      <c r="A8" s="80" t="s">
        <v>12</v>
      </c>
      <c r="B8" s="81" t="s">
        <v>13</v>
      </c>
      <c r="C8" s="239" t="s">
        <v>14</v>
      </c>
      <c r="D8" s="240"/>
      <c r="E8" s="241" t="s">
        <v>15</v>
      </c>
      <c r="F8" s="242"/>
      <c r="G8" s="82" t="s">
        <v>16</v>
      </c>
      <c r="H8" s="83" t="s">
        <v>13</v>
      </c>
      <c r="I8" s="84"/>
      <c r="J8" s="84"/>
      <c r="L8" s="74" t="s">
        <v>17</v>
      </c>
      <c r="M8" s="76" t="s">
        <v>18</v>
      </c>
    </row>
    <row r="9" spans="1:13" ht="30.75" customHeight="1" x14ac:dyDescent="0.2">
      <c r="A9" s="80" t="s">
        <v>19</v>
      </c>
      <c r="B9" s="245" t="s">
        <v>20</v>
      </c>
      <c r="C9" s="245"/>
      <c r="D9" s="245"/>
      <c r="E9" s="245"/>
      <c r="F9" s="82" t="s">
        <v>21</v>
      </c>
      <c r="G9" s="246" t="s">
        <v>114</v>
      </c>
      <c r="H9" s="247"/>
      <c r="I9" s="85"/>
      <c r="J9" s="85"/>
      <c r="L9" s="74" t="s">
        <v>22</v>
      </c>
      <c r="M9" s="76" t="s">
        <v>23</v>
      </c>
    </row>
    <row r="10" spans="1:13" ht="30.75" customHeight="1" x14ac:dyDescent="0.2">
      <c r="A10" s="80" t="s">
        <v>24</v>
      </c>
      <c r="B10" s="248" t="s">
        <v>17</v>
      </c>
      <c r="C10" s="248"/>
      <c r="D10" s="248"/>
      <c r="E10" s="248"/>
      <c r="F10" s="82" t="s">
        <v>25</v>
      </c>
      <c r="G10" s="249" t="s">
        <v>26</v>
      </c>
      <c r="H10" s="250"/>
      <c r="I10" s="86"/>
      <c r="J10" s="86"/>
      <c r="L10" s="87" t="s">
        <v>27</v>
      </c>
    </row>
    <row r="11" spans="1:13" ht="36.75" customHeight="1" x14ac:dyDescent="0.2">
      <c r="A11" s="80" t="s">
        <v>28</v>
      </c>
      <c r="B11" s="233" t="s">
        <v>90</v>
      </c>
      <c r="C11" s="234"/>
      <c r="D11" s="234"/>
      <c r="E11" s="234"/>
      <c r="F11" s="234"/>
      <c r="G11" s="234"/>
      <c r="H11" s="235"/>
      <c r="I11" s="88"/>
      <c r="J11" s="88"/>
      <c r="L11" s="87"/>
    </row>
    <row r="12" spans="1:13" ht="30.75" customHeight="1" x14ac:dyDescent="0.2">
      <c r="A12" s="80" t="s">
        <v>29</v>
      </c>
      <c r="B12" s="251" t="s">
        <v>30</v>
      </c>
      <c r="C12" s="252"/>
      <c r="D12" s="252"/>
      <c r="E12" s="252"/>
      <c r="F12" s="252"/>
      <c r="G12" s="252"/>
      <c r="H12" s="253"/>
      <c r="I12" s="84"/>
      <c r="J12" s="84"/>
      <c r="L12" s="87"/>
      <c r="M12" s="76" t="s">
        <v>31</v>
      </c>
    </row>
    <row r="13" spans="1:13" ht="38.25" customHeight="1" x14ac:dyDescent="0.2">
      <c r="A13" s="80" t="s">
        <v>32</v>
      </c>
      <c r="B13" s="241" t="s">
        <v>130</v>
      </c>
      <c r="C13" s="254"/>
      <c r="D13" s="254"/>
      <c r="E13" s="242"/>
      <c r="F13" s="82" t="s">
        <v>33</v>
      </c>
      <c r="G13" s="255" t="s">
        <v>34</v>
      </c>
      <c r="H13" s="256"/>
      <c r="I13" s="84"/>
      <c r="J13" s="84"/>
      <c r="L13" s="87" t="s">
        <v>35</v>
      </c>
      <c r="M13" s="76" t="s">
        <v>13</v>
      </c>
    </row>
    <row r="14" spans="1:13" ht="25.5" x14ac:dyDescent="0.2">
      <c r="A14" s="80" t="s">
        <v>36</v>
      </c>
      <c r="B14" s="257" t="s">
        <v>168</v>
      </c>
      <c r="C14" s="258"/>
      <c r="D14" s="258"/>
      <c r="E14" s="259"/>
      <c r="F14" s="82" t="s">
        <v>37</v>
      </c>
      <c r="G14" s="255" t="s">
        <v>11</v>
      </c>
      <c r="H14" s="256"/>
      <c r="I14" s="84"/>
      <c r="J14" s="84"/>
      <c r="L14" s="87" t="s">
        <v>38</v>
      </c>
    </row>
    <row r="15" spans="1:13" ht="31.5" customHeight="1" x14ac:dyDescent="0.2">
      <c r="A15" s="80" t="s">
        <v>39</v>
      </c>
      <c r="B15" s="233" t="s">
        <v>40</v>
      </c>
      <c r="C15" s="234"/>
      <c r="D15" s="234"/>
      <c r="E15" s="234"/>
      <c r="F15" s="234"/>
      <c r="G15" s="234"/>
      <c r="H15" s="235"/>
      <c r="I15" s="88"/>
      <c r="J15" s="88"/>
      <c r="L15" s="87" t="s">
        <v>41</v>
      </c>
      <c r="M15" s="76"/>
    </row>
    <row r="16" spans="1:13" ht="30.75" customHeight="1" x14ac:dyDescent="0.2">
      <c r="A16" s="80" t="s">
        <v>42</v>
      </c>
      <c r="B16" s="243" t="s">
        <v>43</v>
      </c>
      <c r="C16" s="243"/>
      <c r="D16" s="243"/>
      <c r="E16" s="243"/>
      <c r="F16" s="243"/>
      <c r="G16" s="243"/>
      <c r="H16" s="244"/>
      <c r="I16" s="89"/>
      <c r="J16" s="89"/>
      <c r="L16" s="87" t="s">
        <v>44</v>
      </c>
      <c r="M16" s="76"/>
    </row>
    <row r="17" spans="1:13" ht="35.25" customHeight="1" x14ac:dyDescent="0.2">
      <c r="A17" s="80" t="s">
        <v>45</v>
      </c>
      <c r="B17" s="243" t="s">
        <v>132</v>
      </c>
      <c r="C17" s="243"/>
      <c r="D17" s="243"/>
      <c r="E17" s="243"/>
      <c r="F17" s="243"/>
      <c r="G17" s="243"/>
      <c r="H17" s="244"/>
      <c r="I17" s="90"/>
      <c r="J17" s="90"/>
      <c r="L17" s="87"/>
      <c r="M17" s="76"/>
    </row>
    <row r="18" spans="1:13" x14ac:dyDescent="0.2">
      <c r="A18" s="80" t="s">
        <v>46</v>
      </c>
      <c r="B18" s="260" t="s">
        <v>47</v>
      </c>
      <c r="C18" s="260"/>
      <c r="D18" s="260"/>
      <c r="E18" s="260"/>
      <c r="F18" s="260"/>
      <c r="G18" s="260"/>
      <c r="H18" s="261"/>
      <c r="I18" s="84"/>
      <c r="J18" s="91"/>
      <c r="L18" s="87" t="s">
        <v>34</v>
      </c>
      <c r="M18" s="76"/>
    </row>
    <row r="19" spans="1:13" ht="18" customHeight="1" x14ac:dyDescent="0.2">
      <c r="A19" s="262" t="s">
        <v>48</v>
      </c>
      <c r="B19" s="264" t="s">
        <v>49</v>
      </c>
      <c r="C19" s="264"/>
      <c r="D19" s="264"/>
      <c r="E19" s="265" t="s">
        <v>50</v>
      </c>
      <c r="F19" s="265"/>
      <c r="G19" s="265"/>
      <c r="H19" s="266"/>
      <c r="I19" s="92"/>
      <c r="J19" s="92"/>
      <c r="L19" s="87" t="s">
        <v>51</v>
      </c>
      <c r="M19" s="76"/>
    </row>
    <row r="20" spans="1:13" ht="33" customHeight="1" x14ac:dyDescent="0.2">
      <c r="A20" s="263"/>
      <c r="B20" s="241" t="s">
        <v>159</v>
      </c>
      <c r="C20" s="254"/>
      <c r="D20" s="242"/>
      <c r="E20" s="260" t="s">
        <v>55</v>
      </c>
      <c r="F20" s="260"/>
      <c r="G20" s="260"/>
      <c r="H20" s="261"/>
      <c r="I20" s="90"/>
      <c r="J20" s="90"/>
      <c r="L20" s="87" t="s">
        <v>52</v>
      </c>
      <c r="M20" s="76"/>
    </row>
    <row r="21" spans="1:13" ht="32.25" customHeight="1" x14ac:dyDescent="0.2">
      <c r="A21" s="80" t="s">
        <v>53</v>
      </c>
      <c r="B21" s="255" t="s">
        <v>54</v>
      </c>
      <c r="C21" s="267"/>
      <c r="D21" s="268"/>
      <c r="E21" s="260" t="s">
        <v>55</v>
      </c>
      <c r="F21" s="260"/>
      <c r="G21" s="260"/>
      <c r="H21" s="261"/>
      <c r="I21" s="84"/>
      <c r="J21" s="84"/>
      <c r="L21" s="87"/>
      <c r="M21" s="76"/>
    </row>
    <row r="22" spans="1:13" ht="69" customHeight="1" x14ac:dyDescent="0.2">
      <c r="A22" s="80" t="s">
        <v>56</v>
      </c>
      <c r="B22" s="269" t="s">
        <v>57</v>
      </c>
      <c r="C22" s="270"/>
      <c r="D22" s="271"/>
      <c r="E22" s="241" t="s">
        <v>131</v>
      </c>
      <c r="F22" s="254"/>
      <c r="G22" s="254"/>
      <c r="H22" s="272"/>
      <c r="I22" s="89"/>
      <c r="J22" s="89"/>
      <c r="L22" s="93"/>
      <c r="M22" s="76"/>
    </row>
    <row r="23" spans="1:13" ht="32.25" customHeight="1" x14ac:dyDescent="0.2">
      <c r="A23" s="80" t="s">
        <v>58</v>
      </c>
      <c r="B23" s="273">
        <v>43831</v>
      </c>
      <c r="C23" s="274"/>
      <c r="D23" s="275"/>
      <c r="E23" s="82" t="s">
        <v>144</v>
      </c>
      <c r="F23" s="94">
        <v>0.3</v>
      </c>
      <c r="G23" s="82" t="s">
        <v>145</v>
      </c>
      <c r="H23" s="116">
        <v>0.14000000000000001</v>
      </c>
      <c r="I23" s="82" t="s">
        <v>170</v>
      </c>
      <c r="J23" s="94">
        <v>0.43</v>
      </c>
      <c r="K23" s="89"/>
      <c r="L23" s="93"/>
    </row>
    <row r="24" spans="1:13" ht="25.5" x14ac:dyDescent="0.2">
      <c r="A24" s="80" t="s">
        <v>59</v>
      </c>
      <c r="B24" s="273">
        <v>43982</v>
      </c>
      <c r="C24" s="274"/>
      <c r="D24" s="275"/>
      <c r="E24" s="82" t="s">
        <v>60</v>
      </c>
      <c r="F24" s="276">
        <v>1</v>
      </c>
      <c r="G24" s="277"/>
      <c r="H24" s="278"/>
      <c r="I24" s="89"/>
      <c r="J24" s="89"/>
      <c r="L24" s="93"/>
    </row>
    <row r="25" spans="1:13" ht="38.25" x14ac:dyDescent="0.2">
      <c r="A25" s="95" t="s">
        <v>61</v>
      </c>
      <c r="B25" s="279" t="s">
        <v>41</v>
      </c>
      <c r="C25" s="280"/>
      <c r="D25" s="281"/>
      <c r="E25" s="96" t="s">
        <v>62</v>
      </c>
      <c r="F25" s="282" t="s">
        <v>63</v>
      </c>
      <c r="G25" s="283"/>
      <c r="H25" s="284"/>
      <c r="I25" s="97"/>
      <c r="J25" s="92"/>
      <c r="L25" s="93"/>
    </row>
    <row r="26" spans="1:13" ht="22.5" customHeight="1" x14ac:dyDescent="0.2">
      <c r="A26" s="229" t="s">
        <v>64</v>
      </c>
      <c r="B26" s="230"/>
      <c r="C26" s="230"/>
      <c r="D26" s="230"/>
      <c r="E26" s="230"/>
      <c r="F26" s="230"/>
      <c r="G26" s="230"/>
      <c r="H26" s="231"/>
      <c r="I26" s="98"/>
      <c r="J26" s="75"/>
      <c r="L26" s="93"/>
    </row>
    <row r="27" spans="1:13" ht="57.75" customHeight="1" x14ac:dyDescent="0.2">
      <c r="A27" s="117" t="s">
        <v>146</v>
      </c>
      <c r="B27" s="99" t="s">
        <v>147</v>
      </c>
      <c r="C27" s="99" t="s">
        <v>148</v>
      </c>
      <c r="D27" s="99" t="s">
        <v>149</v>
      </c>
      <c r="E27" s="99" t="s">
        <v>150</v>
      </c>
      <c r="F27" s="100" t="s">
        <v>151</v>
      </c>
      <c r="G27" s="100" t="s">
        <v>152</v>
      </c>
      <c r="H27" s="118" t="s">
        <v>153</v>
      </c>
      <c r="I27" s="90"/>
      <c r="J27" s="90"/>
      <c r="L27" s="93"/>
    </row>
    <row r="28" spans="1:13" ht="19.5" customHeight="1" x14ac:dyDescent="0.2">
      <c r="A28" s="119" t="s">
        <v>115</v>
      </c>
      <c r="B28" s="101">
        <v>0.43</v>
      </c>
      <c r="C28" s="101">
        <v>0.5</v>
      </c>
      <c r="D28" s="215">
        <f>SUM(C28:C31)</f>
        <v>1</v>
      </c>
      <c r="E28" s="215">
        <f>+B30/D28</f>
        <v>0</v>
      </c>
      <c r="F28" s="102">
        <f>+B28/C28</f>
        <v>0.86</v>
      </c>
      <c r="G28" s="209">
        <f>+B28/D28</f>
        <v>0.43</v>
      </c>
      <c r="H28" s="217">
        <f>(+J23+E28)/1</f>
        <v>0.43</v>
      </c>
      <c r="I28" s="115"/>
      <c r="J28" s="115"/>
      <c r="L28" s="93"/>
    </row>
    <row r="29" spans="1:13" ht="19.5" customHeight="1" x14ac:dyDescent="0.2">
      <c r="A29" s="119" t="s">
        <v>116</v>
      </c>
      <c r="B29" s="101">
        <v>0</v>
      </c>
      <c r="C29" s="101">
        <v>0.5</v>
      </c>
      <c r="D29" s="215"/>
      <c r="E29" s="216"/>
      <c r="F29" s="102">
        <f t="shared" ref="F29:F31" si="0">+B29/C29</f>
        <v>0</v>
      </c>
      <c r="G29" s="209"/>
      <c r="H29" s="217"/>
      <c r="I29" s="115"/>
      <c r="J29" s="104"/>
    </row>
    <row r="30" spans="1:13" ht="19.5" customHeight="1" x14ac:dyDescent="0.2">
      <c r="A30" s="119" t="s">
        <v>117</v>
      </c>
      <c r="B30" s="101">
        <v>0</v>
      </c>
      <c r="C30" s="101">
        <v>0</v>
      </c>
      <c r="D30" s="215"/>
      <c r="E30" s="216"/>
      <c r="F30" s="102" t="e">
        <f t="shared" si="0"/>
        <v>#DIV/0!</v>
      </c>
      <c r="G30" s="209"/>
      <c r="H30" s="217"/>
      <c r="I30" s="103"/>
      <c r="J30" s="104"/>
    </row>
    <row r="31" spans="1:13" ht="19.5" customHeight="1" x14ac:dyDescent="0.2">
      <c r="A31" s="119" t="s">
        <v>118</v>
      </c>
      <c r="B31" s="101"/>
      <c r="C31" s="101">
        <v>0</v>
      </c>
      <c r="D31" s="215"/>
      <c r="E31" s="216"/>
      <c r="F31" s="102" t="e">
        <f t="shared" si="0"/>
        <v>#DIV/0!</v>
      </c>
      <c r="G31" s="209"/>
      <c r="H31" s="217"/>
      <c r="I31" s="103"/>
      <c r="J31" s="104"/>
    </row>
    <row r="32" spans="1:13" ht="21.75" customHeight="1" x14ac:dyDescent="0.2">
      <c r="A32" s="114" t="s">
        <v>154</v>
      </c>
      <c r="B32" s="213"/>
      <c r="C32" s="213"/>
      <c r="D32" s="213"/>
      <c r="E32" s="213"/>
      <c r="F32" s="213"/>
      <c r="G32" s="213"/>
      <c r="H32" s="214"/>
      <c r="I32" s="46"/>
      <c r="J32" s="47"/>
    </row>
    <row r="33" spans="1:10" ht="34.5" customHeight="1" x14ac:dyDescent="0.2">
      <c r="A33" s="218"/>
      <c r="B33" s="219"/>
      <c r="C33" s="219"/>
      <c r="D33" s="219"/>
      <c r="E33" s="219"/>
      <c r="F33" s="219"/>
      <c r="G33" s="219"/>
      <c r="H33" s="220"/>
      <c r="I33" s="98"/>
      <c r="J33" s="75"/>
    </row>
    <row r="34" spans="1:10" ht="34.5" customHeight="1" x14ac:dyDescent="0.2">
      <c r="A34" s="221"/>
      <c r="B34" s="219"/>
      <c r="C34" s="219"/>
      <c r="D34" s="219"/>
      <c r="E34" s="219"/>
      <c r="F34" s="219"/>
      <c r="G34" s="219"/>
      <c r="H34" s="220"/>
      <c r="I34" s="47"/>
      <c r="J34" s="47"/>
    </row>
    <row r="35" spans="1:10" ht="34.5" customHeight="1" x14ac:dyDescent="0.2">
      <c r="A35" s="221"/>
      <c r="B35" s="219"/>
      <c r="C35" s="219"/>
      <c r="D35" s="219"/>
      <c r="E35" s="219"/>
      <c r="F35" s="219"/>
      <c r="G35" s="219"/>
      <c r="H35" s="220"/>
      <c r="I35" s="47"/>
      <c r="J35" s="47"/>
    </row>
    <row r="36" spans="1:10" ht="34.5" customHeight="1" x14ac:dyDescent="0.2">
      <c r="A36" s="221"/>
      <c r="B36" s="219"/>
      <c r="C36" s="219"/>
      <c r="D36" s="219"/>
      <c r="E36" s="219"/>
      <c r="F36" s="219"/>
      <c r="G36" s="219"/>
      <c r="H36" s="220"/>
      <c r="I36" s="47"/>
      <c r="J36" s="47"/>
    </row>
    <row r="37" spans="1:10" ht="39" customHeight="1" x14ac:dyDescent="0.2">
      <c r="A37" s="222"/>
      <c r="B37" s="223"/>
      <c r="C37" s="223"/>
      <c r="D37" s="223"/>
      <c r="E37" s="223"/>
      <c r="F37" s="223"/>
      <c r="G37" s="223"/>
      <c r="H37" s="224"/>
      <c r="I37" s="48"/>
      <c r="J37" s="48"/>
    </row>
    <row r="38" spans="1:10" ht="157.5" customHeight="1" x14ac:dyDescent="0.2">
      <c r="A38" s="212" t="s">
        <v>119</v>
      </c>
      <c r="B38" s="106" t="s">
        <v>115</v>
      </c>
      <c r="C38" s="210" t="s">
        <v>171</v>
      </c>
      <c r="D38" s="210"/>
      <c r="E38" s="210"/>
      <c r="F38" s="210"/>
      <c r="G38" s="210"/>
      <c r="H38" s="211"/>
      <c r="I38" s="49"/>
      <c r="J38" s="49"/>
    </row>
    <row r="39" spans="1:10" ht="68.25" customHeight="1" x14ac:dyDescent="0.2">
      <c r="A39" s="212"/>
      <c r="B39" s="106" t="s">
        <v>116</v>
      </c>
      <c r="C39" s="210"/>
      <c r="D39" s="210"/>
      <c r="E39" s="210"/>
      <c r="F39" s="210"/>
      <c r="G39" s="210"/>
      <c r="H39" s="211"/>
      <c r="I39" s="49"/>
      <c r="J39" s="49"/>
    </row>
    <row r="40" spans="1:10" ht="41.25" customHeight="1" x14ac:dyDescent="0.2">
      <c r="A40" s="212"/>
      <c r="B40" s="106" t="s">
        <v>117</v>
      </c>
      <c r="C40" s="210"/>
      <c r="D40" s="210"/>
      <c r="E40" s="210"/>
      <c r="F40" s="210"/>
      <c r="G40" s="210"/>
      <c r="H40" s="211"/>
      <c r="I40" s="49"/>
      <c r="J40" s="49"/>
    </row>
    <row r="41" spans="1:10" ht="25.5" x14ac:dyDescent="0.2">
      <c r="A41" s="212"/>
      <c r="B41" s="106" t="s">
        <v>118</v>
      </c>
      <c r="C41" s="210"/>
      <c r="D41" s="210"/>
      <c r="E41" s="210"/>
      <c r="F41" s="210"/>
      <c r="G41" s="210"/>
      <c r="H41" s="211"/>
      <c r="I41" s="49"/>
      <c r="J41" s="49"/>
    </row>
    <row r="42" spans="1:10" ht="44.25" customHeight="1" x14ac:dyDescent="0.2">
      <c r="A42" s="80" t="s">
        <v>120</v>
      </c>
      <c r="B42" s="285" t="s">
        <v>65</v>
      </c>
      <c r="C42" s="286"/>
      <c r="D42" s="286"/>
      <c r="E42" s="286"/>
      <c r="F42" s="286"/>
      <c r="G42" s="286"/>
      <c r="H42" s="287"/>
      <c r="I42" s="49"/>
      <c r="J42" s="49"/>
    </row>
    <row r="43" spans="1:10" ht="67.5" customHeight="1" x14ac:dyDescent="0.2">
      <c r="A43" s="107" t="s">
        <v>121</v>
      </c>
      <c r="B43" s="288" t="s">
        <v>175</v>
      </c>
      <c r="C43" s="289"/>
      <c r="D43" s="289"/>
      <c r="E43" s="289"/>
      <c r="F43" s="289"/>
      <c r="G43" s="289"/>
      <c r="H43" s="290"/>
      <c r="I43" s="49"/>
      <c r="J43" s="49"/>
    </row>
    <row r="44" spans="1:10" ht="22.5" customHeight="1" x14ac:dyDescent="0.2">
      <c r="A44" s="293" t="s">
        <v>66</v>
      </c>
      <c r="B44" s="294"/>
      <c r="C44" s="294"/>
      <c r="D44" s="294"/>
      <c r="E44" s="294"/>
      <c r="F44" s="294"/>
      <c r="G44" s="294"/>
      <c r="H44" s="295"/>
      <c r="I44" s="49"/>
      <c r="J44" s="49"/>
    </row>
    <row r="45" spans="1:10" ht="27.75" customHeight="1" x14ac:dyDescent="0.2">
      <c r="A45" s="298" t="s">
        <v>122</v>
      </c>
      <c r="B45" s="108" t="s">
        <v>127</v>
      </c>
      <c r="C45" s="300" t="s">
        <v>128</v>
      </c>
      <c r="D45" s="300"/>
      <c r="E45" s="300"/>
      <c r="F45" s="300" t="s">
        <v>129</v>
      </c>
      <c r="G45" s="300"/>
      <c r="H45" s="301"/>
      <c r="I45" s="50"/>
      <c r="J45" s="50"/>
    </row>
    <row r="46" spans="1:10" ht="60" customHeight="1" x14ac:dyDescent="0.2">
      <c r="A46" s="299"/>
      <c r="B46" s="109" t="s">
        <v>172</v>
      </c>
      <c r="C46" s="291" t="s">
        <v>173</v>
      </c>
      <c r="D46" s="291"/>
      <c r="E46" s="291"/>
      <c r="F46" s="291" t="s">
        <v>174</v>
      </c>
      <c r="G46" s="291"/>
      <c r="H46" s="292"/>
      <c r="I46" s="50"/>
      <c r="J46" s="50"/>
    </row>
    <row r="47" spans="1:10" ht="33.75" customHeight="1" x14ac:dyDescent="0.2">
      <c r="A47" s="110" t="s">
        <v>123</v>
      </c>
      <c r="B47" s="291" t="s">
        <v>68</v>
      </c>
      <c r="C47" s="291"/>
      <c r="D47" s="291"/>
      <c r="E47" s="291"/>
      <c r="F47" s="291"/>
      <c r="G47" s="291"/>
      <c r="H47" s="292"/>
      <c r="I47" s="51"/>
      <c r="J47" s="51"/>
    </row>
    <row r="48" spans="1:10" ht="34.5" customHeight="1" x14ac:dyDescent="0.2">
      <c r="A48" s="111" t="s">
        <v>124</v>
      </c>
      <c r="B48" s="291" t="s">
        <v>69</v>
      </c>
      <c r="C48" s="291"/>
      <c r="D48" s="291"/>
      <c r="E48" s="291"/>
      <c r="F48" s="291"/>
      <c r="G48" s="291"/>
      <c r="H48" s="292"/>
      <c r="I48" s="51"/>
      <c r="J48" s="51"/>
    </row>
    <row r="49" spans="1:10" ht="31.5" customHeight="1" x14ac:dyDescent="0.2">
      <c r="A49" s="107" t="s">
        <v>125</v>
      </c>
      <c r="B49" s="291" t="s">
        <v>70</v>
      </c>
      <c r="C49" s="291"/>
      <c r="D49" s="291"/>
      <c r="E49" s="291"/>
      <c r="F49" s="291"/>
      <c r="G49" s="291"/>
      <c r="H49" s="292"/>
      <c r="I49" s="112"/>
      <c r="J49" s="112"/>
    </row>
    <row r="50" spans="1:10" ht="38.25" customHeight="1" thickBot="1" x14ac:dyDescent="0.25">
      <c r="A50" s="113" t="s">
        <v>126</v>
      </c>
      <c r="B50" s="296"/>
      <c r="C50" s="296"/>
      <c r="D50" s="296"/>
      <c r="E50" s="296"/>
      <c r="F50" s="296"/>
      <c r="G50" s="296"/>
      <c r="H50" s="297"/>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sheetProtection password="A1FD" sheet="1" objects="1" scenarios="1"/>
  <mergeCells count="64">
    <mergeCell ref="B50:H50"/>
    <mergeCell ref="A45:A46"/>
    <mergeCell ref="C45:E45"/>
    <mergeCell ref="F45:H45"/>
    <mergeCell ref="C46:E46"/>
    <mergeCell ref="F46:H46"/>
    <mergeCell ref="B47:H47"/>
    <mergeCell ref="B42:H42"/>
    <mergeCell ref="B43:H43"/>
    <mergeCell ref="B48:H48"/>
    <mergeCell ref="A44:H44"/>
    <mergeCell ref="B49:H49"/>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H2:H4"/>
    <mergeCell ref="A5:H5"/>
    <mergeCell ref="A6:H6"/>
    <mergeCell ref="C7:D7"/>
    <mergeCell ref="E7:H7"/>
    <mergeCell ref="B2:G2"/>
    <mergeCell ref="B3:G3"/>
    <mergeCell ref="B4:D4"/>
    <mergeCell ref="E4:G4"/>
    <mergeCell ref="A2:A4"/>
    <mergeCell ref="G28:G31"/>
    <mergeCell ref="C38:H38"/>
    <mergeCell ref="A38:A41"/>
    <mergeCell ref="C39:H39"/>
    <mergeCell ref="C40:H40"/>
    <mergeCell ref="C41:H41"/>
    <mergeCell ref="B32:H32"/>
    <mergeCell ref="D28:D31"/>
    <mergeCell ref="E28:E31"/>
    <mergeCell ref="H28:H31"/>
    <mergeCell ref="A33:H37"/>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00000000-0002-0000-0000-000000000000}">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00000000-0002-0000-0000-000001000000}">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00000000-0002-0000-00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0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000-000004000000}">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00000000-0002-0000-0000-000005000000}">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00000000-0002-0000-0000-000006000000}">
      <formula1>$L$13:$L$16</formula1>
    </dataValidation>
  </dataValidations>
  <pageMargins left="0.7" right="0.7" top="0.75" bottom="0.75" header="0.3" footer="0.3"/>
  <pageSetup scale="50" orientation="portrait" r:id="rId1"/>
  <colBreaks count="1" manualBreakCount="1">
    <brk id="8" min="1"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56"/>
  <sheetViews>
    <sheetView topLeftCell="A39" zoomScale="96" zoomScaleNormal="96" zoomScaleSheetLayoutView="80" workbookViewId="0">
      <selection activeCell="A42" sqref="A42"/>
    </sheetView>
  </sheetViews>
  <sheetFormatPr baseColWidth="10" defaultRowHeight="12.75" x14ac:dyDescent="0.2"/>
  <cols>
    <col min="1" max="1" width="26" style="177" customWidth="1"/>
    <col min="2" max="2" width="14.5703125" style="39" customWidth="1"/>
    <col min="3" max="3" width="20.140625" style="39" customWidth="1"/>
    <col min="4" max="4" width="16.42578125" style="39" customWidth="1"/>
    <col min="5" max="5" width="18.7109375" style="39" customWidth="1"/>
    <col min="6" max="6" width="22" style="178" customWidth="1"/>
    <col min="7" max="7" width="20.5703125" style="39" customWidth="1"/>
    <col min="8" max="8" width="22.42578125" style="39" customWidth="1"/>
    <col min="9" max="9" width="41.42578125" style="38" customWidth="1"/>
    <col min="10" max="10" width="22.42578125" style="38" customWidth="1"/>
    <col min="11" max="11" width="31.42578125" style="38" customWidth="1"/>
    <col min="12" max="20" width="11.42578125" style="38"/>
    <col min="21" max="255" width="11.42578125" style="39"/>
    <col min="256" max="256" width="1" style="39" customWidth="1"/>
    <col min="257" max="257" width="25.42578125" style="39" customWidth="1"/>
    <col min="258" max="258" width="14.5703125" style="39" customWidth="1"/>
    <col min="259" max="259" width="20.140625" style="39" customWidth="1"/>
    <col min="260" max="260" width="16.42578125" style="39" customWidth="1"/>
    <col min="261" max="261" width="25" style="39" customWidth="1"/>
    <col min="262" max="262" width="22" style="39" customWidth="1"/>
    <col min="263" max="263" width="20.5703125" style="39" customWidth="1"/>
    <col min="264" max="266" width="22.42578125" style="39" customWidth="1"/>
    <col min="267" max="511" width="11.42578125" style="39"/>
    <col min="512" max="512" width="1" style="39" customWidth="1"/>
    <col min="513" max="513" width="25.42578125" style="39" customWidth="1"/>
    <col min="514" max="514" width="14.5703125" style="39" customWidth="1"/>
    <col min="515" max="515" width="20.140625" style="39" customWidth="1"/>
    <col min="516" max="516" width="16.42578125" style="39" customWidth="1"/>
    <col min="517" max="517" width="25" style="39" customWidth="1"/>
    <col min="518" max="518" width="22" style="39" customWidth="1"/>
    <col min="519" max="519" width="20.5703125" style="39" customWidth="1"/>
    <col min="520" max="522" width="22.42578125" style="39" customWidth="1"/>
    <col min="523" max="767" width="11.42578125" style="39"/>
    <col min="768" max="768" width="1" style="39" customWidth="1"/>
    <col min="769" max="769" width="25.42578125" style="39" customWidth="1"/>
    <col min="770" max="770" width="14.5703125" style="39" customWidth="1"/>
    <col min="771" max="771" width="20.140625" style="39" customWidth="1"/>
    <col min="772" max="772" width="16.42578125" style="39" customWidth="1"/>
    <col min="773" max="773" width="25" style="39" customWidth="1"/>
    <col min="774" max="774" width="22" style="39" customWidth="1"/>
    <col min="775" max="775" width="20.5703125" style="39" customWidth="1"/>
    <col min="776" max="778" width="22.42578125" style="39" customWidth="1"/>
    <col min="779" max="1023" width="11.42578125" style="39"/>
    <col min="1024" max="1024" width="1" style="39" customWidth="1"/>
    <col min="1025" max="1025" width="25.42578125" style="39" customWidth="1"/>
    <col min="1026" max="1026" width="14.5703125" style="39" customWidth="1"/>
    <col min="1027" max="1027" width="20.140625" style="39" customWidth="1"/>
    <col min="1028" max="1028" width="16.42578125" style="39" customWidth="1"/>
    <col min="1029" max="1029" width="25" style="39" customWidth="1"/>
    <col min="1030" max="1030" width="22" style="39" customWidth="1"/>
    <col min="1031" max="1031" width="20.5703125" style="39" customWidth="1"/>
    <col min="1032" max="1034" width="22.42578125" style="39" customWidth="1"/>
    <col min="1035" max="1279" width="11.42578125" style="39"/>
    <col min="1280" max="1280" width="1" style="39" customWidth="1"/>
    <col min="1281" max="1281" width="25.42578125" style="39" customWidth="1"/>
    <col min="1282" max="1282" width="14.5703125" style="39" customWidth="1"/>
    <col min="1283" max="1283" width="20.140625" style="39" customWidth="1"/>
    <col min="1284" max="1284" width="16.42578125" style="39" customWidth="1"/>
    <col min="1285" max="1285" width="25" style="39" customWidth="1"/>
    <col min="1286" max="1286" width="22" style="39" customWidth="1"/>
    <col min="1287" max="1287" width="20.5703125" style="39" customWidth="1"/>
    <col min="1288" max="1290" width="22.42578125" style="39" customWidth="1"/>
    <col min="1291" max="1535" width="11.42578125" style="39"/>
    <col min="1536" max="1536" width="1" style="39" customWidth="1"/>
    <col min="1537" max="1537" width="25.42578125" style="39" customWidth="1"/>
    <col min="1538" max="1538" width="14.5703125" style="39" customWidth="1"/>
    <col min="1539" max="1539" width="20.140625" style="39" customWidth="1"/>
    <col min="1540" max="1540" width="16.42578125" style="39" customWidth="1"/>
    <col min="1541" max="1541" width="25" style="39" customWidth="1"/>
    <col min="1542" max="1542" width="22" style="39" customWidth="1"/>
    <col min="1543" max="1543" width="20.5703125" style="39" customWidth="1"/>
    <col min="1544" max="1546" width="22.42578125" style="39" customWidth="1"/>
    <col min="1547" max="1791" width="11.42578125" style="39"/>
    <col min="1792" max="1792" width="1" style="39" customWidth="1"/>
    <col min="1793" max="1793" width="25.42578125" style="39" customWidth="1"/>
    <col min="1794" max="1794" width="14.5703125" style="39" customWidth="1"/>
    <col min="1795" max="1795" width="20.140625" style="39" customWidth="1"/>
    <col min="1796" max="1796" width="16.42578125" style="39" customWidth="1"/>
    <col min="1797" max="1797" width="25" style="39" customWidth="1"/>
    <col min="1798" max="1798" width="22" style="39" customWidth="1"/>
    <col min="1799" max="1799" width="20.5703125" style="39" customWidth="1"/>
    <col min="1800" max="1802" width="22.42578125" style="39" customWidth="1"/>
    <col min="1803" max="2047" width="11.42578125" style="39"/>
    <col min="2048" max="2048" width="1" style="39" customWidth="1"/>
    <col min="2049" max="2049" width="25.42578125" style="39" customWidth="1"/>
    <col min="2050" max="2050" width="14.5703125" style="39" customWidth="1"/>
    <col min="2051" max="2051" width="20.140625" style="39" customWidth="1"/>
    <col min="2052" max="2052" width="16.42578125" style="39" customWidth="1"/>
    <col min="2053" max="2053" width="25" style="39" customWidth="1"/>
    <col min="2054" max="2054" width="22" style="39" customWidth="1"/>
    <col min="2055" max="2055" width="20.5703125" style="39" customWidth="1"/>
    <col min="2056" max="2058" width="22.42578125" style="39" customWidth="1"/>
    <col min="2059" max="2303" width="11.42578125" style="39"/>
    <col min="2304" max="2304" width="1" style="39" customWidth="1"/>
    <col min="2305" max="2305" width="25.42578125" style="39" customWidth="1"/>
    <col min="2306" max="2306" width="14.5703125" style="39" customWidth="1"/>
    <col min="2307" max="2307" width="20.140625" style="39" customWidth="1"/>
    <col min="2308" max="2308" width="16.42578125" style="39" customWidth="1"/>
    <col min="2309" max="2309" width="25" style="39" customWidth="1"/>
    <col min="2310" max="2310" width="22" style="39" customWidth="1"/>
    <col min="2311" max="2311" width="20.5703125" style="39" customWidth="1"/>
    <col min="2312" max="2314" width="22.42578125" style="39" customWidth="1"/>
    <col min="2315" max="2559" width="11.42578125" style="39"/>
    <col min="2560" max="2560" width="1" style="39" customWidth="1"/>
    <col min="2561" max="2561" width="25.42578125" style="39" customWidth="1"/>
    <col min="2562" max="2562" width="14.5703125" style="39" customWidth="1"/>
    <col min="2563" max="2563" width="20.140625" style="39" customWidth="1"/>
    <col min="2564" max="2564" width="16.42578125" style="39" customWidth="1"/>
    <col min="2565" max="2565" width="25" style="39" customWidth="1"/>
    <col min="2566" max="2566" width="22" style="39" customWidth="1"/>
    <col min="2567" max="2567" width="20.5703125" style="39" customWidth="1"/>
    <col min="2568" max="2570" width="22.42578125" style="39" customWidth="1"/>
    <col min="2571" max="2815" width="11.42578125" style="39"/>
    <col min="2816" max="2816" width="1" style="39" customWidth="1"/>
    <col min="2817" max="2817" width="25.42578125" style="39" customWidth="1"/>
    <col min="2818" max="2818" width="14.5703125" style="39" customWidth="1"/>
    <col min="2819" max="2819" width="20.140625" style="39" customWidth="1"/>
    <col min="2820" max="2820" width="16.42578125" style="39" customWidth="1"/>
    <col min="2821" max="2821" width="25" style="39" customWidth="1"/>
    <col min="2822" max="2822" width="22" style="39" customWidth="1"/>
    <col min="2823" max="2823" width="20.5703125" style="39" customWidth="1"/>
    <col min="2824" max="2826" width="22.42578125" style="39" customWidth="1"/>
    <col min="2827" max="3071" width="11.42578125" style="39"/>
    <col min="3072" max="3072" width="1" style="39" customWidth="1"/>
    <col min="3073" max="3073" width="25.42578125" style="39" customWidth="1"/>
    <col min="3074" max="3074" width="14.5703125" style="39" customWidth="1"/>
    <col min="3075" max="3075" width="20.140625" style="39" customWidth="1"/>
    <col min="3076" max="3076" width="16.42578125" style="39" customWidth="1"/>
    <col min="3077" max="3077" width="25" style="39" customWidth="1"/>
    <col min="3078" max="3078" width="22" style="39" customWidth="1"/>
    <col min="3079" max="3079" width="20.5703125" style="39" customWidth="1"/>
    <col min="3080" max="3082" width="22.42578125" style="39" customWidth="1"/>
    <col min="3083" max="3327" width="11.42578125" style="39"/>
    <col min="3328" max="3328" width="1" style="39" customWidth="1"/>
    <col min="3329" max="3329" width="25.42578125" style="39" customWidth="1"/>
    <col min="3330" max="3330" width="14.5703125" style="39" customWidth="1"/>
    <col min="3331" max="3331" width="20.140625" style="39" customWidth="1"/>
    <col min="3332" max="3332" width="16.42578125" style="39" customWidth="1"/>
    <col min="3333" max="3333" width="25" style="39" customWidth="1"/>
    <col min="3334" max="3334" width="22" style="39" customWidth="1"/>
    <col min="3335" max="3335" width="20.5703125" style="39" customWidth="1"/>
    <col min="3336" max="3338" width="22.42578125" style="39" customWidth="1"/>
    <col min="3339" max="3583" width="11.42578125" style="39"/>
    <col min="3584" max="3584" width="1" style="39" customWidth="1"/>
    <col min="3585" max="3585" width="25.42578125" style="39" customWidth="1"/>
    <col min="3586" max="3586" width="14.5703125" style="39" customWidth="1"/>
    <col min="3587" max="3587" width="20.140625" style="39" customWidth="1"/>
    <col min="3588" max="3588" width="16.42578125" style="39" customWidth="1"/>
    <col min="3589" max="3589" width="25" style="39" customWidth="1"/>
    <col min="3590" max="3590" width="22" style="39" customWidth="1"/>
    <col min="3591" max="3591" width="20.5703125" style="39" customWidth="1"/>
    <col min="3592" max="3594" width="22.42578125" style="39" customWidth="1"/>
    <col min="3595" max="3839" width="11.42578125" style="39"/>
    <col min="3840" max="3840" width="1" style="39" customWidth="1"/>
    <col min="3841" max="3841" width="25.42578125" style="39" customWidth="1"/>
    <col min="3842" max="3842" width="14.5703125" style="39" customWidth="1"/>
    <col min="3843" max="3843" width="20.140625" style="39" customWidth="1"/>
    <col min="3844" max="3844" width="16.42578125" style="39" customWidth="1"/>
    <col min="3845" max="3845" width="25" style="39" customWidth="1"/>
    <col min="3846" max="3846" width="22" style="39" customWidth="1"/>
    <col min="3847" max="3847" width="20.5703125" style="39" customWidth="1"/>
    <col min="3848" max="3850" width="22.42578125" style="39" customWidth="1"/>
    <col min="3851" max="4095" width="11.42578125" style="39"/>
    <col min="4096" max="4096" width="1" style="39" customWidth="1"/>
    <col min="4097" max="4097" width="25.42578125" style="39" customWidth="1"/>
    <col min="4098" max="4098" width="14.5703125" style="39" customWidth="1"/>
    <col min="4099" max="4099" width="20.140625" style="39" customWidth="1"/>
    <col min="4100" max="4100" width="16.42578125" style="39" customWidth="1"/>
    <col min="4101" max="4101" width="25" style="39" customWidth="1"/>
    <col min="4102" max="4102" width="22" style="39" customWidth="1"/>
    <col min="4103" max="4103" width="20.5703125" style="39" customWidth="1"/>
    <col min="4104" max="4106" width="22.42578125" style="39" customWidth="1"/>
    <col min="4107" max="4351" width="11.42578125" style="39"/>
    <col min="4352" max="4352" width="1" style="39" customWidth="1"/>
    <col min="4353" max="4353" width="25.42578125" style="39" customWidth="1"/>
    <col min="4354" max="4354" width="14.5703125" style="39" customWidth="1"/>
    <col min="4355" max="4355" width="20.140625" style="39" customWidth="1"/>
    <col min="4356" max="4356" width="16.42578125" style="39" customWidth="1"/>
    <col min="4357" max="4357" width="25" style="39" customWidth="1"/>
    <col min="4358" max="4358" width="22" style="39" customWidth="1"/>
    <col min="4359" max="4359" width="20.5703125" style="39" customWidth="1"/>
    <col min="4360" max="4362" width="22.42578125" style="39" customWidth="1"/>
    <col min="4363" max="4607" width="11.42578125" style="39"/>
    <col min="4608" max="4608" width="1" style="39" customWidth="1"/>
    <col min="4609" max="4609" width="25.42578125" style="39" customWidth="1"/>
    <col min="4610" max="4610" width="14.5703125" style="39" customWidth="1"/>
    <col min="4611" max="4611" width="20.140625" style="39" customWidth="1"/>
    <col min="4612" max="4612" width="16.42578125" style="39" customWidth="1"/>
    <col min="4613" max="4613" width="25" style="39" customWidth="1"/>
    <col min="4614" max="4614" width="22" style="39" customWidth="1"/>
    <col min="4615" max="4615" width="20.5703125" style="39" customWidth="1"/>
    <col min="4616" max="4618" width="22.42578125" style="39" customWidth="1"/>
    <col min="4619" max="4863" width="11.42578125" style="39"/>
    <col min="4864" max="4864" width="1" style="39" customWidth="1"/>
    <col min="4865" max="4865" width="25.42578125" style="39" customWidth="1"/>
    <col min="4866" max="4866" width="14.5703125" style="39" customWidth="1"/>
    <col min="4867" max="4867" width="20.140625" style="39" customWidth="1"/>
    <col min="4868" max="4868" width="16.42578125" style="39" customWidth="1"/>
    <col min="4869" max="4869" width="25" style="39" customWidth="1"/>
    <col min="4870" max="4870" width="22" style="39" customWidth="1"/>
    <col min="4871" max="4871" width="20.5703125" style="39" customWidth="1"/>
    <col min="4872" max="4874" width="22.42578125" style="39" customWidth="1"/>
    <col min="4875" max="5119" width="11.42578125" style="39"/>
    <col min="5120" max="5120" width="1" style="39" customWidth="1"/>
    <col min="5121" max="5121" width="25.42578125" style="39" customWidth="1"/>
    <col min="5122" max="5122" width="14.5703125" style="39" customWidth="1"/>
    <col min="5123" max="5123" width="20.140625" style="39" customWidth="1"/>
    <col min="5124" max="5124" width="16.42578125" style="39" customWidth="1"/>
    <col min="5125" max="5125" width="25" style="39" customWidth="1"/>
    <col min="5126" max="5126" width="22" style="39" customWidth="1"/>
    <col min="5127" max="5127" width="20.5703125" style="39" customWidth="1"/>
    <col min="5128" max="5130" width="22.42578125" style="39" customWidth="1"/>
    <col min="5131" max="5375" width="11.42578125" style="39"/>
    <col min="5376" max="5376" width="1" style="39" customWidth="1"/>
    <col min="5377" max="5377" width="25.42578125" style="39" customWidth="1"/>
    <col min="5378" max="5378" width="14.5703125" style="39" customWidth="1"/>
    <col min="5379" max="5379" width="20.140625" style="39" customWidth="1"/>
    <col min="5380" max="5380" width="16.42578125" style="39" customWidth="1"/>
    <col min="5381" max="5381" width="25" style="39" customWidth="1"/>
    <col min="5382" max="5382" width="22" style="39" customWidth="1"/>
    <col min="5383" max="5383" width="20.5703125" style="39" customWidth="1"/>
    <col min="5384" max="5386" width="22.42578125" style="39" customWidth="1"/>
    <col min="5387" max="5631" width="11.42578125" style="39"/>
    <col min="5632" max="5632" width="1" style="39" customWidth="1"/>
    <col min="5633" max="5633" width="25.42578125" style="39" customWidth="1"/>
    <col min="5634" max="5634" width="14.5703125" style="39" customWidth="1"/>
    <col min="5635" max="5635" width="20.140625" style="39" customWidth="1"/>
    <col min="5636" max="5636" width="16.42578125" style="39" customWidth="1"/>
    <col min="5637" max="5637" width="25" style="39" customWidth="1"/>
    <col min="5638" max="5638" width="22" style="39" customWidth="1"/>
    <col min="5639" max="5639" width="20.5703125" style="39" customWidth="1"/>
    <col min="5640" max="5642" width="22.42578125" style="39" customWidth="1"/>
    <col min="5643" max="5887" width="11.42578125" style="39"/>
    <col min="5888" max="5888" width="1" style="39" customWidth="1"/>
    <col min="5889" max="5889" width="25.42578125" style="39" customWidth="1"/>
    <col min="5890" max="5890" width="14.5703125" style="39" customWidth="1"/>
    <col min="5891" max="5891" width="20.140625" style="39" customWidth="1"/>
    <col min="5892" max="5892" width="16.42578125" style="39" customWidth="1"/>
    <col min="5893" max="5893" width="25" style="39" customWidth="1"/>
    <col min="5894" max="5894" width="22" style="39" customWidth="1"/>
    <col min="5895" max="5895" width="20.5703125" style="39" customWidth="1"/>
    <col min="5896" max="5898" width="22.42578125" style="39" customWidth="1"/>
    <col min="5899" max="6143" width="11.42578125" style="39"/>
    <col min="6144" max="6144" width="1" style="39" customWidth="1"/>
    <col min="6145" max="6145" width="25.42578125" style="39" customWidth="1"/>
    <col min="6146" max="6146" width="14.5703125" style="39" customWidth="1"/>
    <col min="6147" max="6147" width="20.140625" style="39" customWidth="1"/>
    <col min="6148" max="6148" width="16.42578125" style="39" customWidth="1"/>
    <col min="6149" max="6149" width="25" style="39" customWidth="1"/>
    <col min="6150" max="6150" width="22" style="39" customWidth="1"/>
    <col min="6151" max="6151" width="20.5703125" style="39" customWidth="1"/>
    <col min="6152" max="6154" width="22.42578125" style="39" customWidth="1"/>
    <col min="6155" max="6399" width="11.42578125" style="39"/>
    <col min="6400" max="6400" width="1" style="39" customWidth="1"/>
    <col min="6401" max="6401" width="25.42578125" style="39" customWidth="1"/>
    <col min="6402" max="6402" width="14.5703125" style="39" customWidth="1"/>
    <col min="6403" max="6403" width="20.140625" style="39" customWidth="1"/>
    <col min="6404" max="6404" width="16.42578125" style="39" customWidth="1"/>
    <col min="6405" max="6405" width="25" style="39" customWidth="1"/>
    <col min="6406" max="6406" width="22" style="39" customWidth="1"/>
    <col min="6407" max="6407" width="20.5703125" style="39" customWidth="1"/>
    <col min="6408" max="6410" width="22.42578125" style="39" customWidth="1"/>
    <col min="6411" max="6655" width="11.42578125" style="39"/>
    <col min="6656" max="6656" width="1" style="39" customWidth="1"/>
    <col min="6657" max="6657" width="25.42578125" style="39" customWidth="1"/>
    <col min="6658" max="6658" width="14.5703125" style="39" customWidth="1"/>
    <col min="6659" max="6659" width="20.140625" style="39" customWidth="1"/>
    <col min="6660" max="6660" width="16.42578125" style="39" customWidth="1"/>
    <col min="6661" max="6661" width="25" style="39" customWidth="1"/>
    <col min="6662" max="6662" width="22" style="39" customWidth="1"/>
    <col min="6663" max="6663" width="20.5703125" style="39" customWidth="1"/>
    <col min="6664" max="6666" width="22.42578125" style="39" customWidth="1"/>
    <col min="6667" max="6911" width="11.42578125" style="39"/>
    <col min="6912" max="6912" width="1" style="39" customWidth="1"/>
    <col min="6913" max="6913" width="25.42578125" style="39" customWidth="1"/>
    <col min="6914" max="6914" width="14.5703125" style="39" customWidth="1"/>
    <col min="6915" max="6915" width="20.140625" style="39" customWidth="1"/>
    <col min="6916" max="6916" width="16.42578125" style="39" customWidth="1"/>
    <col min="6917" max="6917" width="25" style="39" customWidth="1"/>
    <col min="6918" max="6918" width="22" style="39" customWidth="1"/>
    <col min="6919" max="6919" width="20.5703125" style="39" customWidth="1"/>
    <col min="6920" max="6922" width="22.42578125" style="39" customWidth="1"/>
    <col min="6923" max="7167" width="11.42578125" style="39"/>
    <col min="7168" max="7168" width="1" style="39" customWidth="1"/>
    <col min="7169" max="7169" width="25.42578125" style="39" customWidth="1"/>
    <col min="7170" max="7170" width="14.5703125" style="39" customWidth="1"/>
    <col min="7171" max="7171" width="20.140625" style="39" customWidth="1"/>
    <col min="7172" max="7172" width="16.42578125" style="39" customWidth="1"/>
    <col min="7173" max="7173" width="25" style="39" customWidth="1"/>
    <col min="7174" max="7174" width="22" style="39" customWidth="1"/>
    <col min="7175" max="7175" width="20.5703125" style="39" customWidth="1"/>
    <col min="7176" max="7178" width="22.42578125" style="39" customWidth="1"/>
    <col min="7179" max="7423" width="11.42578125" style="39"/>
    <col min="7424" max="7424" width="1" style="39" customWidth="1"/>
    <col min="7425" max="7425" width="25.42578125" style="39" customWidth="1"/>
    <col min="7426" max="7426" width="14.5703125" style="39" customWidth="1"/>
    <col min="7427" max="7427" width="20.140625" style="39" customWidth="1"/>
    <col min="7428" max="7428" width="16.42578125" style="39" customWidth="1"/>
    <col min="7429" max="7429" width="25" style="39" customWidth="1"/>
    <col min="7430" max="7430" width="22" style="39" customWidth="1"/>
    <col min="7431" max="7431" width="20.5703125" style="39" customWidth="1"/>
    <col min="7432" max="7434" width="22.42578125" style="39" customWidth="1"/>
    <col min="7435" max="7679" width="11.42578125" style="39"/>
    <col min="7680" max="7680" width="1" style="39" customWidth="1"/>
    <col min="7681" max="7681" width="25.42578125" style="39" customWidth="1"/>
    <col min="7682" max="7682" width="14.5703125" style="39" customWidth="1"/>
    <col min="7683" max="7683" width="20.140625" style="39" customWidth="1"/>
    <col min="7684" max="7684" width="16.42578125" style="39" customWidth="1"/>
    <col min="7685" max="7685" width="25" style="39" customWidth="1"/>
    <col min="7686" max="7686" width="22" style="39" customWidth="1"/>
    <col min="7687" max="7687" width="20.5703125" style="39" customWidth="1"/>
    <col min="7688" max="7690" width="22.42578125" style="39" customWidth="1"/>
    <col min="7691" max="7935" width="11.42578125" style="39"/>
    <col min="7936" max="7936" width="1" style="39" customWidth="1"/>
    <col min="7937" max="7937" width="25.42578125" style="39" customWidth="1"/>
    <col min="7938" max="7938" width="14.5703125" style="39" customWidth="1"/>
    <col min="7939" max="7939" width="20.140625" style="39" customWidth="1"/>
    <col min="7940" max="7940" width="16.42578125" style="39" customWidth="1"/>
    <col min="7941" max="7941" width="25" style="39" customWidth="1"/>
    <col min="7942" max="7942" width="22" style="39" customWidth="1"/>
    <col min="7943" max="7943" width="20.5703125" style="39" customWidth="1"/>
    <col min="7944" max="7946" width="22.42578125" style="39" customWidth="1"/>
    <col min="7947" max="8191" width="11.42578125" style="39"/>
    <col min="8192" max="8192" width="1" style="39" customWidth="1"/>
    <col min="8193" max="8193" width="25.42578125" style="39" customWidth="1"/>
    <col min="8194" max="8194" width="14.5703125" style="39" customWidth="1"/>
    <col min="8195" max="8195" width="20.140625" style="39" customWidth="1"/>
    <col min="8196" max="8196" width="16.42578125" style="39" customWidth="1"/>
    <col min="8197" max="8197" width="25" style="39" customWidth="1"/>
    <col min="8198" max="8198" width="22" style="39" customWidth="1"/>
    <col min="8199" max="8199" width="20.5703125" style="39" customWidth="1"/>
    <col min="8200" max="8202" width="22.42578125" style="39" customWidth="1"/>
    <col min="8203" max="8447" width="11.42578125" style="39"/>
    <col min="8448" max="8448" width="1" style="39" customWidth="1"/>
    <col min="8449" max="8449" width="25.42578125" style="39" customWidth="1"/>
    <col min="8450" max="8450" width="14.5703125" style="39" customWidth="1"/>
    <col min="8451" max="8451" width="20.140625" style="39" customWidth="1"/>
    <col min="8452" max="8452" width="16.42578125" style="39" customWidth="1"/>
    <col min="8453" max="8453" width="25" style="39" customWidth="1"/>
    <col min="8454" max="8454" width="22" style="39" customWidth="1"/>
    <col min="8455" max="8455" width="20.5703125" style="39" customWidth="1"/>
    <col min="8456" max="8458" width="22.42578125" style="39" customWidth="1"/>
    <col min="8459" max="8703" width="11.42578125" style="39"/>
    <col min="8704" max="8704" width="1" style="39" customWidth="1"/>
    <col min="8705" max="8705" width="25.42578125" style="39" customWidth="1"/>
    <col min="8706" max="8706" width="14.5703125" style="39" customWidth="1"/>
    <col min="8707" max="8707" width="20.140625" style="39" customWidth="1"/>
    <col min="8708" max="8708" width="16.42578125" style="39" customWidth="1"/>
    <col min="8709" max="8709" width="25" style="39" customWidth="1"/>
    <col min="8710" max="8710" width="22" style="39" customWidth="1"/>
    <col min="8711" max="8711" width="20.5703125" style="39" customWidth="1"/>
    <col min="8712" max="8714" width="22.42578125" style="39" customWidth="1"/>
    <col min="8715" max="8959" width="11.42578125" style="39"/>
    <col min="8960" max="8960" width="1" style="39" customWidth="1"/>
    <col min="8961" max="8961" width="25.42578125" style="39" customWidth="1"/>
    <col min="8962" max="8962" width="14.5703125" style="39" customWidth="1"/>
    <col min="8963" max="8963" width="20.140625" style="39" customWidth="1"/>
    <col min="8964" max="8964" width="16.42578125" style="39" customWidth="1"/>
    <col min="8965" max="8965" width="25" style="39" customWidth="1"/>
    <col min="8966" max="8966" width="22" style="39" customWidth="1"/>
    <col min="8967" max="8967" width="20.5703125" style="39" customWidth="1"/>
    <col min="8968" max="8970" width="22.42578125" style="39" customWidth="1"/>
    <col min="8971" max="9215" width="11.42578125" style="39"/>
    <col min="9216" max="9216" width="1" style="39" customWidth="1"/>
    <col min="9217" max="9217" width="25.42578125" style="39" customWidth="1"/>
    <col min="9218" max="9218" width="14.5703125" style="39" customWidth="1"/>
    <col min="9219" max="9219" width="20.140625" style="39" customWidth="1"/>
    <col min="9220" max="9220" width="16.42578125" style="39" customWidth="1"/>
    <col min="9221" max="9221" width="25" style="39" customWidth="1"/>
    <col min="9222" max="9222" width="22" style="39" customWidth="1"/>
    <col min="9223" max="9223" width="20.5703125" style="39" customWidth="1"/>
    <col min="9224" max="9226" width="22.42578125" style="39" customWidth="1"/>
    <col min="9227" max="9471" width="11.42578125" style="39"/>
    <col min="9472" max="9472" width="1" style="39" customWidth="1"/>
    <col min="9473" max="9473" width="25.42578125" style="39" customWidth="1"/>
    <col min="9474" max="9474" width="14.5703125" style="39" customWidth="1"/>
    <col min="9475" max="9475" width="20.140625" style="39" customWidth="1"/>
    <col min="9476" max="9476" width="16.42578125" style="39" customWidth="1"/>
    <col min="9477" max="9477" width="25" style="39" customWidth="1"/>
    <col min="9478" max="9478" width="22" style="39" customWidth="1"/>
    <col min="9479" max="9479" width="20.5703125" style="39" customWidth="1"/>
    <col min="9480" max="9482" width="22.42578125" style="39" customWidth="1"/>
    <col min="9483" max="9727" width="11.42578125" style="39"/>
    <col min="9728" max="9728" width="1" style="39" customWidth="1"/>
    <col min="9729" max="9729" width="25.42578125" style="39" customWidth="1"/>
    <col min="9730" max="9730" width="14.5703125" style="39" customWidth="1"/>
    <col min="9731" max="9731" width="20.140625" style="39" customWidth="1"/>
    <col min="9732" max="9732" width="16.42578125" style="39" customWidth="1"/>
    <col min="9733" max="9733" width="25" style="39" customWidth="1"/>
    <col min="9734" max="9734" width="22" style="39" customWidth="1"/>
    <col min="9735" max="9735" width="20.5703125" style="39" customWidth="1"/>
    <col min="9736" max="9738" width="22.42578125" style="39" customWidth="1"/>
    <col min="9739" max="9983" width="11.42578125" style="39"/>
    <col min="9984" max="9984" width="1" style="39" customWidth="1"/>
    <col min="9985" max="9985" width="25.42578125" style="39" customWidth="1"/>
    <col min="9986" max="9986" width="14.5703125" style="39" customWidth="1"/>
    <col min="9987" max="9987" width="20.140625" style="39" customWidth="1"/>
    <col min="9988" max="9988" width="16.42578125" style="39" customWidth="1"/>
    <col min="9989" max="9989" width="25" style="39" customWidth="1"/>
    <col min="9990" max="9990" width="22" style="39" customWidth="1"/>
    <col min="9991" max="9991" width="20.5703125" style="39" customWidth="1"/>
    <col min="9992" max="9994" width="22.42578125" style="39" customWidth="1"/>
    <col min="9995" max="10239" width="11.42578125" style="39"/>
    <col min="10240" max="10240" width="1" style="39" customWidth="1"/>
    <col min="10241" max="10241" width="25.42578125" style="39" customWidth="1"/>
    <col min="10242" max="10242" width="14.5703125" style="39" customWidth="1"/>
    <col min="10243" max="10243" width="20.140625" style="39" customWidth="1"/>
    <col min="10244" max="10244" width="16.42578125" style="39" customWidth="1"/>
    <col min="10245" max="10245" width="25" style="39" customWidth="1"/>
    <col min="10246" max="10246" width="22" style="39" customWidth="1"/>
    <col min="10247" max="10247" width="20.5703125" style="39" customWidth="1"/>
    <col min="10248" max="10250" width="22.42578125" style="39" customWidth="1"/>
    <col min="10251" max="10495" width="11.42578125" style="39"/>
    <col min="10496" max="10496" width="1" style="39" customWidth="1"/>
    <col min="10497" max="10497" width="25.42578125" style="39" customWidth="1"/>
    <col min="10498" max="10498" width="14.5703125" style="39" customWidth="1"/>
    <col min="10499" max="10499" width="20.140625" style="39" customWidth="1"/>
    <col min="10500" max="10500" width="16.42578125" style="39" customWidth="1"/>
    <col min="10501" max="10501" width="25" style="39" customWidth="1"/>
    <col min="10502" max="10502" width="22" style="39" customWidth="1"/>
    <col min="10503" max="10503" width="20.5703125" style="39" customWidth="1"/>
    <col min="10504" max="10506" width="22.42578125" style="39" customWidth="1"/>
    <col min="10507" max="10751" width="11.42578125" style="39"/>
    <col min="10752" max="10752" width="1" style="39" customWidth="1"/>
    <col min="10753" max="10753" width="25.42578125" style="39" customWidth="1"/>
    <col min="10754" max="10754" width="14.5703125" style="39" customWidth="1"/>
    <col min="10755" max="10755" width="20.140625" style="39" customWidth="1"/>
    <col min="10756" max="10756" width="16.42578125" style="39" customWidth="1"/>
    <col min="10757" max="10757" width="25" style="39" customWidth="1"/>
    <col min="10758" max="10758" width="22" style="39" customWidth="1"/>
    <col min="10759" max="10759" width="20.5703125" style="39" customWidth="1"/>
    <col min="10760" max="10762" width="22.42578125" style="39" customWidth="1"/>
    <col min="10763" max="11007" width="11.42578125" style="39"/>
    <col min="11008" max="11008" width="1" style="39" customWidth="1"/>
    <col min="11009" max="11009" width="25.42578125" style="39" customWidth="1"/>
    <col min="11010" max="11010" width="14.5703125" style="39" customWidth="1"/>
    <col min="11011" max="11011" width="20.140625" style="39" customWidth="1"/>
    <col min="11012" max="11012" width="16.42578125" style="39" customWidth="1"/>
    <col min="11013" max="11013" width="25" style="39" customWidth="1"/>
    <col min="11014" max="11014" width="22" style="39" customWidth="1"/>
    <col min="11015" max="11015" width="20.5703125" style="39" customWidth="1"/>
    <col min="11016" max="11018" width="22.42578125" style="39" customWidth="1"/>
    <col min="11019" max="11263" width="11.42578125" style="39"/>
    <col min="11264" max="11264" width="1" style="39" customWidth="1"/>
    <col min="11265" max="11265" width="25.42578125" style="39" customWidth="1"/>
    <col min="11266" max="11266" width="14.5703125" style="39" customWidth="1"/>
    <col min="11267" max="11267" width="20.140625" style="39" customWidth="1"/>
    <col min="11268" max="11268" width="16.42578125" style="39" customWidth="1"/>
    <col min="11269" max="11269" width="25" style="39" customWidth="1"/>
    <col min="11270" max="11270" width="22" style="39" customWidth="1"/>
    <col min="11271" max="11271" width="20.5703125" style="39" customWidth="1"/>
    <col min="11272" max="11274" width="22.42578125" style="39" customWidth="1"/>
    <col min="11275" max="11519" width="11.42578125" style="39"/>
    <col min="11520" max="11520" width="1" style="39" customWidth="1"/>
    <col min="11521" max="11521" width="25.42578125" style="39" customWidth="1"/>
    <col min="11522" max="11522" width="14.5703125" style="39" customWidth="1"/>
    <col min="11523" max="11523" width="20.140625" style="39" customWidth="1"/>
    <col min="11524" max="11524" width="16.42578125" style="39" customWidth="1"/>
    <col min="11525" max="11525" width="25" style="39" customWidth="1"/>
    <col min="11526" max="11526" width="22" style="39" customWidth="1"/>
    <col min="11527" max="11527" width="20.5703125" style="39" customWidth="1"/>
    <col min="11528" max="11530" width="22.42578125" style="39" customWidth="1"/>
    <col min="11531" max="11775" width="11.42578125" style="39"/>
    <col min="11776" max="11776" width="1" style="39" customWidth="1"/>
    <col min="11777" max="11777" width="25.42578125" style="39" customWidth="1"/>
    <col min="11778" max="11778" width="14.5703125" style="39" customWidth="1"/>
    <col min="11779" max="11779" width="20.140625" style="39" customWidth="1"/>
    <col min="11780" max="11780" width="16.42578125" style="39" customWidth="1"/>
    <col min="11781" max="11781" width="25" style="39" customWidth="1"/>
    <col min="11782" max="11782" width="22" style="39" customWidth="1"/>
    <col min="11783" max="11783" width="20.5703125" style="39" customWidth="1"/>
    <col min="11784" max="11786" width="22.42578125" style="39" customWidth="1"/>
    <col min="11787" max="12031" width="11.42578125" style="39"/>
    <col min="12032" max="12032" width="1" style="39" customWidth="1"/>
    <col min="12033" max="12033" width="25.42578125" style="39" customWidth="1"/>
    <col min="12034" max="12034" width="14.5703125" style="39" customWidth="1"/>
    <col min="12035" max="12035" width="20.140625" style="39" customWidth="1"/>
    <col min="12036" max="12036" width="16.42578125" style="39" customWidth="1"/>
    <col min="12037" max="12037" width="25" style="39" customWidth="1"/>
    <col min="12038" max="12038" width="22" style="39" customWidth="1"/>
    <col min="12039" max="12039" width="20.5703125" style="39" customWidth="1"/>
    <col min="12040" max="12042" width="22.42578125" style="39" customWidth="1"/>
    <col min="12043" max="12287" width="11.42578125" style="39"/>
    <col min="12288" max="12288" width="1" style="39" customWidth="1"/>
    <col min="12289" max="12289" width="25.42578125" style="39" customWidth="1"/>
    <col min="12290" max="12290" width="14.5703125" style="39" customWidth="1"/>
    <col min="12291" max="12291" width="20.140625" style="39" customWidth="1"/>
    <col min="12292" max="12292" width="16.42578125" style="39" customWidth="1"/>
    <col min="12293" max="12293" width="25" style="39" customWidth="1"/>
    <col min="12294" max="12294" width="22" style="39" customWidth="1"/>
    <col min="12295" max="12295" width="20.5703125" style="39" customWidth="1"/>
    <col min="12296" max="12298" width="22.42578125" style="39" customWidth="1"/>
    <col min="12299" max="12543" width="11.42578125" style="39"/>
    <col min="12544" max="12544" width="1" style="39" customWidth="1"/>
    <col min="12545" max="12545" width="25.42578125" style="39" customWidth="1"/>
    <col min="12546" max="12546" width="14.5703125" style="39" customWidth="1"/>
    <col min="12547" max="12547" width="20.140625" style="39" customWidth="1"/>
    <col min="12548" max="12548" width="16.42578125" style="39" customWidth="1"/>
    <col min="12549" max="12549" width="25" style="39" customWidth="1"/>
    <col min="12550" max="12550" width="22" style="39" customWidth="1"/>
    <col min="12551" max="12551" width="20.5703125" style="39" customWidth="1"/>
    <col min="12552" max="12554" width="22.42578125" style="39" customWidth="1"/>
    <col min="12555" max="12799" width="11.42578125" style="39"/>
    <col min="12800" max="12800" width="1" style="39" customWidth="1"/>
    <col min="12801" max="12801" width="25.42578125" style="39" customWidth="1"/>
    <col min="12802" max="12802" width="14.5703125" style="39" customWidth="1"/>
    <col min="12803" max="12803" width="20.140625" style="39" customWidth="1"/>
    <col min="12804" max="12804" width="16.42578125" style="39" customWidth="1"/>
    <col min="12805" max="12805" width="25" style="39" customWidth="1"/>
    <col min="12806" max="12806" width="22" style="39" customWidth="1"/>
    <col min="12807" max="12807" width="20.5703125" style="39" customWidth="1"/>
    <col min="12808" max="12810" width="22.42578125" style="39" customWidth="1"/>
    <col min="12811" max="13055" width="11.42578125" style="39"/>
    <col min="13056" max="13056" width="1" style="39" customWidth="1"/>
    <col min="13057" max="13057" width="25.42578125" style="39" customWidth="1"/>
    <col min="13058" max="13058" width="14.5703125" style="39" customWidth="1"/>
    <col min="13059" max="13059" width="20.140625" style="39" customWidth="1"/>
    <col min="13060" max="13060" width="16.42578125" style="39" customWidth="1"/>
    <col min="13061" max="13061" width="25" style="39" customWidth="1"/>
    <col min="13062" max="13062" width="22" style="39" customWidth="1"/>
    <col min="13063" max="13063" width="20.5703125" style="39" customWidth="1"/>
    <col min="13064" max="13066" width="22.42578125" style="39" customWidth="1"/>
    <col min="13067" max="13311" width="11.42578125" style="39"/>
    <col min="13312" max="13312" width="1" style="39" customWidth="1"/>
    <col min="13313" max="13313" width="25.42578125" style="39" customWidth="1"/>
    <col min="13314" max="13314" width="14.5703125" style="39" customWidth="1"/>
    <col min="13315" max="13315" width="20.140625" style="39" customWidth="1"/>
    <col min="13316" max="13316" width="16.42578125" style="39" customWidth="1"/>
    <col min="13317" max="13317" width="25" style="39" customWidth="1"/>
    <col min="13318" max="13318" width="22" style="39" customWidth="1"/>
    <col min="13319" max="13319" width="20.5703125" style="39" customWidth="1"/>
    <col min="13320" max="13322" width="22.42578125" style="39" customWidth="1"/>
    <col min="13323" max="13567" width="11.42578125" style="39"/>
    <col min="13568" max="13568" width="1" style="39" customWidth="1"/>
    <col min="13569" max="13569" width="25.42578125" style="39" customWidth="1"/>
    <col min="13570" max="13570" width="14.5703125" style="39" customWidth="1"/>
    <col min="13571" max="13571" width="20.140625" style="39" customWidth="1"/>
    <col min="13572" max="13572" width="16.42578125" style="39" customWidth="1"/>
    <col min="13573" max="13573" width="25" style="39" customWidth="1"/>
    <col min="13574" max="13574" width="22" style="39" customWidth="1"/>
    <col min="13575" max="13575" width="20.5703125" style="39" customWidth="1"/>
    <col min="13576" max="13578" width="22.42578125" style="39" customWidth="1"/>
    <col min="13579" max="13823" width="11.42578125" style="39"/>
    <col min="13824" max="13824" width="1" style="39" customWidth="1"/>
    <col min="13825" max="13825" width="25.42578125" style="39" customWidth="1"/>
    <col min="13826" max="13826" width="14.5703125" style="39" customWidth="1"/>
    <col min="13827" max="13827" width="20.140625" style="39" customWidth="1"/>
    <col min="13828" max="13828" width="16.42578125" style="39" customWidth="1"/>
    <col min="13829" max="13829" width="25" style="39" customWidth="1"/>
    <col min="13830" max="13830" width="22" style="39" customWidth="1"/>
    <col min="13831" max="13831" width="20.5703125" style="39" customWidth="1"/>
    <col min="13832" max="13834" width="22.42578125" style="39" customWidth="1"/>
    <col min="13835" max="14079" width="11.42578125" style="39"/>
    <col min="14080" max="14080" width="1" style="39" customWidth="1"/>
    <col min="14081" max="14081" width="25.42578125" style="39" customWidth="1"/>
    <col min="14082" max="14082" width="14.5703125" style="39" customWidth="1"/>
    <col min="14083" max="14083" width="20.140625" style="39" customWidth="1"/>
    <col min="14084" max="14084" width="16.42578125" style="39" customWidth="1"/>
    <col min="14085" max="14085" width="25" style="39" customWidth="1"/>
    <col min="14086" max="14086" width="22" style="39" customWidth="1"/>
    <col min="14087" max="14087" width="20.5703125" style="39" customWidth="1"/>
    <col min="14088" max="14090" width="22.42578125" style="39" customWidth="1"/>
    <col min="14091" max="14335" width="11.42578125" style="39"/>
    <col min="14336" max="14336" width="1" style="39" customWidth="1"/>
    <col min="14337" max="14337" width="25.42578125" style="39" customWidth="1"/>
    <col min="14338" max="14338" width="14.5703125" style="39" customWidth="1"/>
    <col min="14339" max="14339" width="20.140625" style="39" customWidth="1"/>
    <col min="14340" max="14340" width="16.42578125" style="39" customWidth="1"/>
    <col min="14341" max="14341" width="25" style="39" customWidth="1"/>
    <col min="14342" max="14342" width="22" style="39" customWidth="1"/>
    <col min="14343" max="14343" width="20.5703125" style="39" customWidth="1"/>
    <col min="14344" max="14346" width="22.42578125" style="39" customWidth="1"/>
    <col min="14347" max="14591" width="11.42578125" style="39"/>
    <col min="14592" max="14592" width="1" style="39" customWidth="1"/>
    <col min="14593" max="14593" width="25.42578125" style="39" customWidth="1"/>
    <col min="14594" max="14594" width="14.5703125" style="39" customWidth="1"/>
    <col min="14595" max="14595" width="20.140625" style="39" customWidth="1"/>
    <col min="14596" max="14596" width="16.42578125" style="39" customWidth="1"/>
    <col min="14597" max="14597" width="25" style="39" customWidth="1"/>
    <col min="14598" max="14598" width="22" style="39" customWidth="1"/>
    <col min="14599" max="14599" width="20.5703125" style="39" customWidth="1"/>
    <col min="14600" max="14602" width="22.42578125" style="39" customWidth="1"/>
    <col min="14603" max="14847" width="11.42578125" style="39"/>
    <col min="14848" max="14848" width="1" style="39" customWidth="1"/>
    <col min="14849" max="14849" width="25.42578125" style="39" customWidth="1"/>
    <col min="14850" max="14850" width="14.5703125" style="39" customWidth="1"/>
    <col min="14851" max="14851" width="20.140625" style="39" customWidth="1"/>
    <col min="14852" max="14852" width="16.42578125" style="39" customWidth="1"/>
    <col min="14853" max="14853" width="25" style="39" customWidth="1"/>
    <col min="14854" max="14854" width="22" style="39" customWidth="1"/>
    <col min="14855" max="14855" width="20.5703125" style="39" customWidth="1"/>
    <col min="14856" max="14858" width="22.42578125" style="39" customWidth="1"/>
    <col min="14859" max="15103" width="11.42578125" style="39"/>
    <col min="15104" max="15104" width="1" style="39" customWidth="1"/>
    <col min="15105" max="15105" width="25.42578125" style="39" customWidth="1"/>
    <col min="15106" max="15106" width="14.5703125" style="39" customWidth="1"/>
    <col min="15107" max="15107" width="20.140625" style="39" customWidth="1"/>
    <col min="15108" max="15108" width="16.42578125" style="39" customWidth="1"/>
    <col min="15109" max="15109" width="25" style="39" customWidth="1"/>
    <col min="15110" max="15110" width="22" style="39" customWidth="1"/>
    <col min="15111" max="15111" width="20.5703125" style="39" customWidth="1"/>
    <col min="15112" max="15114" width="22.42578125" style="39" customWidth="1"/>
    <col min="15115" max="15359" width="11.42578125" style="39"/>
    <col min="15360" max="15360" width="1" style="39" customWidth="1"/>
    <col min="15361" max="15361" width="25.42578125" style="39" customWidth="1"/>
    <col min="15362" max="15362" width="14.5703125" style="39" customWidth="1"/>
    <col min="15363" max="15363" width="20.140625" style="39" customWidth="1"/>
    <col min="15364" max="15364" width="16.42578125" style="39" customWidth="1"/>
    <col min="15365" max="15365" width="25" style="39" customWidth="1"/>
    <col min="15366" max="15366" width="22" style="39" customWidth="1"/>
    <col min="15367" max="15367" width="20.5703125" style="39" customWidth="1"/>
    <col min="15368" max="15370" width="22.42578125" style="39" customWidth="1"/>
    <col min="15371" max="15615" width="11.42578125" style="39"/>
    <col min="15616" max="15616" width="1" style="39" customWidth="1"/>
    <col min="15617" max="15617" width="25.42578125" style="39" customWidth="1"/>
    <col min="15618" max="15618" width="14.5703125" style="39" customWidth="1"/>
    <col min="15619" max="15619" width="20.140625" style="39" customWidth="1"/>
    <col min="15620" max="15620" width="16.42578125" style="39" customWidth="1"/>
    <col min="15621" max="15621" width="25" style="39" customWidth="1"/>
    <col min="15622" max="15622" width="22" style="39" customWidth="1"/>
    <col min="15623" max="15623" width="20.5703125" style="39" customWidth="1"/>
    <col min="15624" max="15626" width="22.42578125" style="39" customWidth="1"/>
    <col min="15627" max="15871" width="11.42578125" style="39"/>
    <col min="15872" max="15872" width="1" style="39" customWidth="1"/>
    <col min="15873" max="15873" width="25.42578125" style="39" customWidth="1"/>
    <col min="15874" max="15874" width="14.5703125" style="39" customWidth="1"/>
    <col min="15875" max="15875" width="20.140625" style="39" customWidth="1"/>
    <col min="15876" max="15876" width="16.42578125" style="39" customWidth="1"/>
    <col min="15877" max="15877" width="25" style="39" customWidth="1"/>
    <col min="15878" max="15878" width="22" style="39" customWidth="1"/>
    <col min="15879" max="15879" width="20.5703125" style="39" customWidth="1"/>
    <col min="15880" max="15882" width="22.42578125" style="39" customWidth="1"/>
    <col min="15883" max="16127" width="11.42578125" style="39"/>
    <col min="16128" max="16128" width="1" style="39" customWidth="1"/>
    <col min="16129" max="16129" width="25.42578125" style="39" customWidth="1"/>
    <col min="16130" max="16130" width="14.5703125" style="39" customWidth="1"/>
    <col min="16131" max="16131" width="20.140625" style="39" customWidth="1"/>
    <col min="16132" max="16132" width="16.42578125" style="39" customWidth="1"/>
    <col min="16133" max="16133" width="25" style="39" customWidth="1"/>
    <col min="16134" max="16134" width="22" style="39" customWidth="1"/>
    <col min="16135" max="16135" width="20.5703125" style="39" customWidth="1"/>
    <col min="16136" max="16138" width="22.42578125" style="39" customWidth="1"/>
    <col min="16139" max="16384" width="11.42578125" style="39"/>
  </cols>
  <sheetData>
    <row r="1" spans="1:23" s="38" customFormat="1" ht="6" customHeight="1" x14ac:dyDescent="0.2">
      <c r="A1" s="120"/>
      <c r="B1" s="121"/>
      <c r="C1" s="121"/>
      <c r="D1" s="121"/>
      <c r="E1" s="121"/>
      <c r="F1" s="122"/>
      <c r="G1" s="121"/>
      <c r="H1" s="123"/>
      <c r="U1" s="39"/>
      <c r="V1" s="39"/>
      <c r="W1" s="39"/>
    </row>
    <row r="2" spans="1:23" s="38" customFormat="1" ht="33" customHeight="1" x14ac:dyDescent="0.2">
      <c r="A2" s="315"/>
      <c r="B2" s="317" t="s">
        <v>0</v>
      </c>
      <c r="C2" s="317"/>
      <c r="D2" s="317"/>
      <c r="E2" s="317"/>
      <c r="F2" s="317"/>
      <c r="G2" s="317"/>
      <c r="H2" s="316"/>
      <c r="I2" s="124"/>
      <c r="J2" s="124"/>
      <c r="L2" s="125" t="s">
        <v>1</v>
      </c>
      <c r="U2" s="39"/>
      <c r="V2" s="39"/>
      <c r="W2" s="39"/>
    </row>
    <row r="3" spans="1:23" s="38" customFormat="1" ht="33" customHeight="1" x14ac:dyDescent="0.2">
      <c r="A3" s="315"/>
      <c r="B3" s="317" t="s">
        <v>112</v>
      </c>
      <c r="C3" s="317"/>
      <c r="D3" s="317"/>
      <c r="E3" s="317"/>
      <c r="F3" s="317"/>
      <c r="G3" s="317"/>
      <c r="H3" s="316"/>
      <c r="I3" s="124"/>
      <c r="J3" s="124"/>
      <c r="L3" s="125" t="s">
        <v>2</v>
      </c>
      <c r="U3" s="39"/>
      <c r="V3" s="39"/>
      <c r="W3" s="39"/>
    </row>
    <row r="4" spans="1:23" s="38" customFormat="1" ht="34.5" customHeight="1" x14ac:dyDescent="0.2">
      <c r="A4" s="315"/>
      <c r="B4" s="318" t="s">
        <v>110</v>
      </c>
      <c r="C4" s="318"/>
      <c r="D4" s="318"/>
      <c r="E4" s="318" t="s">
        <v>111</v>
      </c>
      <c r="F4" s="318"/>
      <c r="G4" s="318"/>
      <c r="H4" s="316"/>
      <c r="I4" s="124"/>
      <c r="J4" s="124"/>
      <c r="L4" s="125" t="s">
        <v>3</v>
      </c>
      <c r="U4" s="39"/>
      <c r="V4" s="39"/>
      <c r="W4" s="39"/>
    </row>
    <row r="5" spans="1:23" s="38" customFormat="1" ht="18" customHeight="1" x14ac:dyDescent="0.2">
      <c r="A5" s="302"/>
      <c r="B5" s="303"/>
      <c r="C5" s="303"/>
      <c r="D5" s="303"/>
      <c r="E5" s="303"/>
      <c r="F5" s="303"/>
      <c r="G5" s="303"/>
      <c r="H5" s="304"/>
      <c r="I5" s="126"/>
      <c r="J5" s="126"/>
      <c r="U5" s="39"/>
      <c r="V5" s="39"/>
      <c r="W5" s="39"/>
    </row>
    <row r="6" spans="1:23" s="38" customFormat="1" ht="24" customHeight="1" x14ac:dyDescent="0.2">
      <c r="A6" s="305" t="s">
        <v>5</v>
      </c>
      <c r="B6" s="306"/>
      <c r="C6" s="306"/>
      <c r="D6" s="306"/>
      <c r="E6" s="306"/>
      <c r="F6" s="306"/>
      <c r="G6" s="306"/>
      <c r="H6" s="307"/>
      <c r="I6" s="127"/>
      <c r="J6" s="127"/>
      <c r="M6" s="128" t="s">
        <v>6</v>
      </c>
      <c r="U6" s="39"/>
      <c r="V6" s="39"/>
      <c r="W6" s="39"/>
    </row>
    <row r="7" spans="1:23" s="38" customFormat="1" ht="48.75" customHeight="1" x14ac:dyDescent="0.2">
      <c r="A7" s="129" t="s">
        <v>7</v>
      </c>
      <c r="B7" s="130">
        <v>8</v>
      </c>
      <c r="C7" s="308" t="s">
        <v>8</v>
      </c>
      <c r="D7" s="308"/>
      <c r="E7" s="309" t="s">
        <v>165</v>
      </c>
      <c r="F7" s="310"/>
      <c r="G7" s="310"/>
      <c r="H7" s="311"/>
      <c r="I7" s="131"/>
      <c r="J7" s="131"/>
      <c r="L7" s="125" t="s">
        <v>10</v>
      </c>
      <c r="M7" s="128" t="s">
        <v>11</v>
      </c>
      <c r="U7" s="39"/>
      <c r="V7" s="39"/>
      <c r="W7" s="39"/>
    </row>
    <row r="8" spans="1:23" s="38" customFormat="1" ht="30.75" customHeight="1" x14ac:dyDescent="0.2">
      <c r="A8" s="132" t="s">
        <v>12</v>
      </c>
      <c r="B8" s="133" t="s">
        <v>13</v>
      </c>
      <c r="C8" s="312" t="s">
        <v>14</v>
      </c>
      <c r="D8" s="313"/>
      <c r="E8" s="309" t="s">
        <v>71</v>
      </c>
      <c r="F8" s="314"/>
      <c r="G8" s="134" t="s">
        <v>16</v>
      </c>
      <c r="H8" s="135" t="s">
        <v>31</v>
      </c>
      <c r="I8" s="136"/>
      <c r="J8" s="136"/>
      <c r="L8" s="125" t="s">
        <v>17</v>
      </c>
      <c r="M8" s="128" t="s">
        <v>18</v>
      </c>
      <c r="U8" s="39"/>
      <c r="V8" s="39"/>
      <c r="W8" s="39"/>
    </row>
    <row r="9" spans="1:23" s="38" customFormat="1" ht="30.75" customHeight="1" x14ac:dyDescent="0.2">
      <c r="A9" s="132" t="s">
        <v>19</v>
      </c>
      <c r="B9" s="319" t="s">
        <v>20</v>
      </c>
      <c r="C9" s="319"/>
      <c r="D9" s="319"/>
      <c r="E9" s="319"/>
      <c r="F9" s="137" t="s">
        <v>21</v>
      </c>
      <c r="G9" s="321" t="s">
        <v>114</v>
      </c>
      <c r="H9" s="322"/>
      <c r="I9" s="138"/>
      <c r="J9" s="138"/>
      <c r="L9" s="125" t="s">
        <v>22</v>
      </c>
      <c r="M9" s="128" t="s">
        <v>23</v>
      </c>
      <c r="U9" s="39"/>
      <c r="V9" s="39"/>
      <c r="W9" s="39"/>
    </row>
    <row r="10" spans="1:23" s="38" customFormat="1" ht="30.75" customHeight="1" x14ac:dyDescent="0.2">
      <c r="A10" s="132" t="s">
        <v>24</v>
      </c>
      <c r="B10" s="323" t="s">
        <v>17</v>
      </c>
      <c r="C10" s="323"/>
      <c r="D10" s="323"/>
      <c r="E10" s="323"/>
      <c r="F10" s="137" t="s">
        <v>25</v>
      </c>
      <c r="G10" s="324" t="s">
        <v>72</v>
      </c>
      <c r="H10" s="325"/>
      <c r="I10" s="139"/>
      <c r="J10" s="139"/>
      <c r="L10" s="140" t="s">
        <v>27</v>
      </c>
      <c r="U10" s="39"/>
      <c r="V10" s="39"/>
      <c r="W10" s="39"/>
    </row>
    <row r="11" spans="1:23" s="38" customFormat="1" ht="30.75" customHeight="1" x14ac:dyDescent="0.2">
      <c r="A11" s="132" t="s">
        <v>28</v>
      </c>
      <c r="B11" s="326" t="s">
        <v>73</v>
      </c>
      <c r="C11" s="327"/>
      <c r="D11" s="327"/>
      <c r="E11" s="327"/>
      <c r="F11" s="327"/>
      <c r="G11" s="327"/>
      <c r="H11" s="328"/>
      <c r="I11" s="141"/>
      <c r="J11" s="141"/>
      <c r="L11" s="140"/>
      <c r="U11" s="39"/>
      <c r="V11" s="39"/>
      <c r="W11" s="39"/>
    </row>
    <row r="12" spans="1:23" s="38" customFormat="1" ht="30.75" customHeight="1" x14ac:dyDescent="0.2">
      <c r="A12" s="132" t="s">
        <v>29</v>
      </c>
      <c r="B12" s="329" t="s">
        <v>30</v>
      </c>
      <c r="C12" s="330"/>
      <c r="D12" s="330"/>
      <c r="E12" s="330"/>
      <c r="F12" s="330"/>
      <c r="G12" s="330"/>
      <c r="H12" s="331"/>
      <c r="I12" s="136"/>
      <c r="J12" s="136"/>
      <c r="L12" s="140"/>
      <c r="M12" s="128" t="s">
        <v>31</v>
      </c>
      <c r="U12" s="39"/>
      <c r="V12" s="39"/>
      <c r="W12" s="39"/>
    </row>
    <row r="13" spans="1:23" s="38" customFormat="1" ht="42" customHeight="1" x14ac:dyDescent="0.2">
      <c r="A13" s="132" t="s">
        <v>32</v>
      </c>
      <c r="B13" s="309" t="s">
        <v>133</v>
      </c>
      <c r="C13" s="310"/>
      <c r="D13" s="310"/>
      <c r="E13" s="311"/>
      <c r="F13" s="137" t="s">
        <v>33</v>
      </c>
      <c r="G13" s="332" t="s">
        <v>34</v>
      </c>
      <c r="H13" s="333"/>
      <c r="I13" s="136"/>
      <c r="J13" s="136"/>
      <c r="L13" s="140" t="s">
        <v>35</v>
      </c>
      <c r="M13" s="128" t="s">
        <v>13</v>
      </c>
      <c r="U13" s="39"/>
      <c r="V13" s="39"/>
      <c r="W13" s="39"/>
    </row>
    <row r="14" spans="1:23" s="38" customFormat="1" ht="30.75" customHeight="1" x14ac:dyDescent="0.2">
      <c r="A14" s="132" t="s">
        <v>36</v>
      </c>
      <c r="B14" s="334" t="s">
        <v>166</v>
      </c>
      <c r="C14" s="335"/>
      <c r="D14" s="335"/>
      <c r="E14" s="335"/>
      <c r="F14" s="137" t="s">
        <v>37</v>
      </c>
      <c r="G14" s="332" t="s">
        <v>23</v>
      </c>
      <c r="H14" s="333"/>
      <c r="I14" s="136"/>
      <c r="J14" s="136"/>
      <c r="L14" s="140" t="s">
        <v>38</v>
      </c>
      <c r="U14" s="39"/>
      <c r="V14" s="39"/>
      <c r="W14" s="39"/>
    </row>
    <row r="15" spans="1:23" s="38" customFormat="1" ht="51.75" customHeight="1" x14ac:dyDescent="0.2">
      <c r="A15" s="132" t="s">
        <v>39</v>
      </c>
      <c r="B15" s="319" t="s">
        <v>134</v>
      </c>
      <c r="C15" s="319"/>
      <c r="D15" s="319"/>
      <c r="E15" s="319"/>
      <c r="F15" s="319"/>
      <c r="G15" s="319"/>
      <c r="H15" s="320"/>
      <c r="I15" s="141"/>
      <c r="J15" s="141"/>
      <c r="L15" s="140" t="s">
        <v>41</v>
      </c>
      <c r="M15" s="128"/>
      <c r="U15" s="39"/>
      <c r="V15" s="39"/>
      <c r="W15" s="39"/>
    </row>
    <row r="16" spans="1:23" s="38" customFormat="1" ht="30.75" customHeight="1" x14ac:dyDescent="0.2">
      <c r="A16" s="132" t="s">
        <v>42</v>
      </c>
      <c r="B16" s="319" t="s">
        <v>74</v>
      </c>
      <c r="C16" s="319"/>
      <c r="D16" s="319"/>
      <c r="E16" s="319"/>
      <c r="F16" s="319"/>
      <c r="G16" s="319"/>
      <c r="H16" s="320"/>
      <c r="I16" s="142"/>
      <c r="J16" s="142"/>
      <c r="L16" s="140" t="s">
        <v>44</v>
      </c>
      <c r="M16" s="128"/>
      <c r="U16" s="39"/>
      <c r="V16" s="39"/>
      <c r="W16" s="39"/>
    </row>
    <row r="17" spans="1:23" s="38" customFormat="1" ht="31.5" customHeight="1" x14ac:dyDescent="0.2">
      <c r="A17" s="132" t="s">
        <v>45</v>
      </c>
      <c r="B17" s="319" t="s">
        <v>135</v>
      </c>
      <c r="C17" s="319"/>
      <c r="D17" s="319"/>
      <c r="E17" s="319"/>
      <c r="F17" s="319"/>
      <c r="G17" s="319"/>
      <c r="H17" s="320"/>
      <c r="I17" s="143"/>
      <c r="J17" s="143"/>
      <c r="L17" s="140"/>
      <c r="M17" s="128"/>
      <c r="U17" s="39"/>
      <c r="V17" s="39"/>
      <c r="W17" s="39"/>
    </row>
    <row r="18" spans="1:23" s="38" customFormat="1" ht="30.75" customHeight="1" x14ac:dyDescent="0.2">
      <c r="A18" s="132" t="s">
        <v>46</v>
      </c>
      <c r="B18" s="332" t="s">
        <v>47</v>
      </c>
      <c r="C18" s="332"/>
      <c r="D18" s="332"/>
      <c r="E18" s="332"/>
      <c r="F18" s="332"/>
      <c r="G18" s="332"/>
      <c r="H18" s="333"/>
      <c r="I18" s="144"/>
      <c r="J18" s="144"/>
      <c r="L18" s="140" t="s">
        <v>34</v>
      </c>
      <c r="M18" s="128"/>
      <c r="U18" s="39"/>
      <c r="V18" s="39"/>
      <c r="W18" s="39"/>
    </row>
    <row r="19" spans="1:23" s="38" customFormat="1" ht="18" customHeight="1" x14ac:dyDescent="0.2">
      <c r="A19" s="336" t="s">
        <v>48</v>
      </c>
      <c r="B19" s="338" t="s">
        <v>49</v>
      </c>
      <c r="C19" s="338"/>
      <c r="D19" s="338"/>
      <c r="E19" s="339" t="s">
        <v>50</v>
      </c>
      <c r="F19" s="339"/>
      <c r="G19" s="339"/>
      <c r="H19" s="340"/>
      <c r="I19" s="145"/>
      <c r="J19" s="145"/>
      <c r="L19" s="140" t="s">
        <v>51</v>
      </c>
      <c r="M19" s="128"/>
      <c r="U19" s="39"/>
      <c r="V19" s="39"/>
      <c r="W19" s="39"/>
    </row>
    <row r="20" spans="1:23" s="38" customFormat="1" ht="41.25" customHeight="1" x14ac:dyDescent="0.2">
      <c r="A20" s="337"/>
      <c r="B20" s="309" t="s">
        <v>162</v>
      </c>
      <c r="C20" s="310"/>
      <c r="D20" s="314"/>
      <c r="E20" s="319" t="s">
        <v>163</v>
      </c>
      <c r="F20" s="319"/>
      <c r="G20" s="319"/>
      <c r="H20" s="320"/>
      <c r="I20" s="143"/>
      <c r="J20" s="143"/>
      <c r="L20" s="140" t="s">
        <v>52</v>
      </c>
      <c r="M20" s="128"/>
      <c r="U20" s="39"/>
      <c r="V20" s="39"/>
      <c r="W20" s="39"/>
    </row>
    <row r="21" spans="1:23" s="38" customFormat="1" ht="39.75" customHeight="1" x14ac:dyDescent="0.2">
      <c r="A21" s="132" t="s">
        <v>53</v>
      </c>
      <c r="B21" s="341" t="s">
        <v>160</v>
      </c>
      <c r="C21" s="342"/>
      <c r="D21" s="343"/>
      <c r="E21" s="332" t="s">
        <v>161</v>
      </c>
      <c r="F21" s="332"/>
      <c r="G21" s="332"/>
      <c r="H21" s="333"/>
      <c r="I21" s="136"/>
      <c r="J21" s="136"/>
      <c r="L21" s="140"/>
      <c r="M21" s="128"/>
      <c r="U21" s="39"/>
      <c r="V21" s="39"/>
      <c r="W21" s="39"/>
    </row>
    <row r="22" spans="1:23" s="38" customFormat="1" ht="93.75" customHeight="1" x14ac:dyDescent="0.2">
      <c r="A22" s="132" t="s">
        <v>56</v>
      </c>
      <c r="B22" s="344" t="s">
        <v>75</v>
      </c>
      <c r="C22" s="345"/>
      <c r="D22" s="346"/>
      <c r="E22" s="309" t="s">
        <v>76</v>
      </c>
      <c r="F22" s="310"/>
      <c r="G22" s="310"/>
      <c r="H22" s="311"/>
      <c r="I22" s="142"/>
      <c r="J22" s="142"/>
      <c r="L22" s="146"/>
      <c r="M22" s="128"/>
      <c r="U22" s="39"/>
      <c r="V22" s="39"/>
      <c r="W22" s="39"/>
    </row>
    <row r="23" spans="1:23" s="38" customFormat="1" ht="29.25" customHeight="1" x14ac:dyDescent="0.2">
      <c r="A23" s="132" t="s">
        <v>58</v>
      </c>
      <c r="B23" s="273">
        <v>43831</v>
      </c>
      <c r="C23" s="274"/>
      <c r="D23" s="275"/>
      <c r="E23" s="134" t="s">
        <v>144</v>
      </c>
      <c r="F23" s="207">
        <v>22510</v>
      </c>
      <c r="G23" s="134" t="s">
        <v>167</v>
      </c>
      <c r="H23" s="208">
        <v>22089</v>
      </c>
      <c r="I23" s="147"/>
      <c r="J23" s="147"/>
      <c r="L23" s="146"/>
      <c r="U23" s="39"/>
      <c r="V23" s="39"/>
      <c r="W23" s="39"/>
    </row>
    <row r="24" spans="1:23" s="38" customFormat="1" ht="32.25" customHeight="1" x14ac:dyDescent="0.2">
      <c r="A24" s="132" t="s">
        <v>59</v>
      </c>
      <c r="B24" s="273">
        <v>43982</v>
      </c>
      <c r="C24" s="274"/>
      <c r="D24" s="275"/>
      <c r="E24" s="134" t="s">
        <v>158</v>
      </c>
      <c r="F24" s="347">
        <v>48500</v>
      </c>
      <c r="G24" s="348"/>
      <c r="H24" s="349"/>
      <c r="I24" s="148"/>
      <c r="J24" s="148"/>
      <c r="L24" s="146"/>
      <c r="U24" s="39"/>
      <c r="V24" s="39"/>
      <c r="W24" s="39"/>
    </row>
    <row r="25" spans="1:23" s="38" customFormat="1" ht="43.5" customHeight="1" x14ac:dyDescent="0.2">
      <c r="A25" s="149" t="s">
        <v>156</v>
      </c>
      <c r="B25" s="350" t="s">
        <v>41</v>
      </c>
      <c r="C25" s="351"/>
      <c r="D25" s="352"/>
      <c r="E25" s="150" t="s">
        <v>157</v>
      </c>
      <c r="F25" s="353" t="s">
        <v>63</v>
      </c>
      <c r="G25" s="354"/>
      <c r="H25" s="355"/>
      <c r="I25" s="145"/>
      <c r="J25" s="145"/>
      <c r="L25" s="146"/>
      <c r="U25" s="39"/>
      <c r="V25" s="39"/>
      <c r="W25" s="39"/>
    </row>
    <row r="26" spans="1:23" s="38" customFormat="1" ht="22.5" customHeight="1" x14ac:dyDescent="0.2">
      <c r="A26" s="305" t="s">
        <v>64</v>
      </c>
      <c r="B26" s="306"/>
      <c r="C26" s="306"/>
      <c r="D26" s="306"/>
      <c r="E26" s="306"/>
      <c r="F26" s="306"/>
      <c r="G26" s="306"/>
      <c r="H26" s="307"/>
      <c r="I26" s="127"/>
      <c r="J26" s="127"/>
      <c r="L26" s="146"/>
      <c r="U26" s="39"/>
      <c r="V26" s="39"/>
      <c r="W26" s="39"/>
    </row>
    <row r="27" spans="1:23" ht="57.75" customHeight="1" x14ac:dyDescent="0.2">
      <c r="A27" s="117" t="s">
        <v>146</v>
      </c>
      <c r="B27" s="99" t="s">
        <v>147</v>
      </c>
      <c r="C27" s="99" t="s">
        <v>148</v>
      </c>
      <c r="D27" s="99" t="s">
        <v>149</v>
      </c>
      <c r="E27" s="99" t="s">
        <v>150</v>
      </c>
      <c r="F27" s="100" t="s">
        <v>151</v>
      </c>
      <c r="G27" s="100" t="s">
        <v>152</v>
      </c>
      <c r="H27" s="118" t="s">
        <v>153</v>
      </c>
      <c r="J27" s="143"/>
      <c r="L27" s="146"/>
    </row>
    <row r="28" spans="1:23" s="38" customFormat="1" ht="19.5" customHeight="1" x14ac:dyDescent="0.2">
      <c r="A28" s="151" t="s">
        <v>115</v>
      </c>
      <c r="B28" s="152">
        <v>612</v>
      </c>
      <c r="C28" s="153">
        <v>1000</v>
      </c>
      <c r="D28" s="358">
        <f>SUM(C28:C31)</f>
        <v>3990</v>
      </c>
      <c r="E28" s="359">
        <f>SUM(B28:B31)</f>
        <v>612</v>
      </c>
      <c r="F28" s="154">
        <f>+B28/C28</f>
        <v>0.61199999999999999</v>
      </c>
      <c r="G28" s="367">
        <f>+E28/D28</f>
        <v>0.15338345864661654</v>
      </c>
      <c r="H28" s="368">
        <f>+(F23+H23+E28)/48500</f>
        <v>0.9321855670103093</v>
      </c>
      <c r="I28" s="155"/>
      <c r="J28" s="156"/>
      <c r="L28" s="146"/>
      <c r="U28" s="39"/>
      <c r="V28" s="39"/>
      <c r="W28" s="39"/>
    </row>
    <row r="29" spans="1:23" s="38" customFormat="1" ht="19.5" customHeight="1" x14ac:dyDescent="0.2">
      <c r="A29" s="151" t="s">
        <v>116</v>
      </c>
      <c r="B29" s="152">
        <v>0</v>
      </c>
      <c r="C29" s="153">
        <v>2990</v>
      </c>
      <c r="D29" s="358"/>
      <c r="E29" s="359"/>
      <c r="F29" s="154">
        <f t="shared" ref="F29:F31" si="0">+B29/C29</f>
        <v>0</v>
      </c>
      <c r="G29" s="367"/>
      <c r="H29" s="368"/>
      <c r="I29" s="155"/>
      <c r="J29" s="155"/>
      <c r="K29" s="157"/>
      <c r="U29" s="39"/>
      <c r="V29" s="39"/>
      <c r="W29" s="39"/>
    </row>
    <row r="30" spans="1:23" s="38" customFormat="1" ht="19.5" customHeight="1" x14ac:dyDescent="0.2">
      <c r="A30" s="151" t="s">
        <v>117</v>
      </c>
      <c r="B30" s="152">
        <v>0</v>
      </c>
      <c r="C30" s="153">
        <v>0</v>
      </c>
      <c r="D30" s="358"/>
      <c r="E30" s="359"/>
      <c r="F30" s="154" t="e">
        <f t="shared" si="0"/>
        <v>#DIV/0!</v>
      </c>
      <c r="G30" s="367"/>
      <c r="H30" s="368"/>
      <c r="I30" s="155"/>
      <c r="J30" s="155"/>
      <c r="K30" s="157"/>
      <c r="U30" s="39"/>
      <c r="V30" s="39"/>
      <c r="W30" s="39"/>
    </row>
    <row r="31" spans="1:23" s="38" customFormat="1" ht="19.5" customHeight="1" x14ac:dyDescent="0.2">
      <c r="A31" s="151" t="s">
        <v>118</v>
      </c>
      <c r="B31" s="152"/>
      <c r="C31" s="153">
        <v>0</v>
      </c>
      <c r="D31" s="358"/>
      <c r="E31" s="359"/>
      <c r="F31" s="154" t="e">
        <f t="shared" si="0"/>
        <v>#DIV/0!</v>
      </c>
      <c r="G31" s="367"/>
      <c r="H31" s="368"/>
      <c r="I31" s="155"/>
      <c r="J31" s="155"/>
      <c r="U31" s="39"/>
      <c r="V31" s="39"/>
      <c r="W31" s="39"/>
    </row>
    <row r="32" spans="1:23" s="38" customFormat="1" ht="20.25" customHeight="1" x14ac:dyDescent="0.2">
      <c r="A32" s="158" t="s">
        <v>155</v>
      </c>
      <c r="B32" s="356"/>
      <c r="C32" s="356"/>
      <c r="D32" s="356"/>
      <c r="E32" s="356"/>
      <c r="F32" s="356"/>
      <c r="G32" s="356"/>
      <c r="H32" s="357"/>
      <c r="I32" s="159"/>
      <c r="J32" s="159"/>
      <c r="K32" s="157"/>
      <c r="U32" s="39"/>
      <c r="V32" s="39"/>
      <c r="W32" s="39"/>
    </row>
    <row r="33" spans="1:23" s="38" customFormat="1" ht="20.25" customHeight="1" x14ac:dyDescent="0.2">
      <c r="A33" s="360"/>
      <c r="B33" s="361"/>
      <c r="C33" s="361"/>
      <c r="D33" s="361"/>
      <c r="E33" s="361"/>
      <c r="F33" s="361"/>
      <c r="G33" s="361"/>
      <c r="H33" s="362"/>
      <c r="I33" s="127"/>
      <c r="J33" s="127"/>
      <c r="U33" s="39"/>
      <c r="V33" s="39"/>
      <c r="W33" s="39"/>
    </row>
    <row r="34" spans="1:23" s="38" customFormat="1" ht="19.5" customHeight="1" x14ac:dyDescent="0.2">
      <c r="A34" s="363"/>
      <c r="B34" s="361"/>
      <c r="C34" s="361"/>
      <c r="D34" s="361"/>
      <c r="E34" s="361"/>
      <c r="F34" s="361"/>
      <c r="G34" s="361"/>
      <c r="H34" s="362"/>
      <c r="I34" s="159"/>
      <c r="J34" s="159"/>
      <c r="U34" s="39"/>
      <c r="V34" s="39"/>
      <c r="W34" s="39"/>
    </row>
    <row r="35" spans="1:23" s="38" customFormat="1" ht="19.5" customHeight="1" x14ac:dyDescent="0.2">
      <c r="A35" s="363"/>
      <c r="B35" s="361"/>
      <c r="C35" s="361"/>
      <c r="D35" s="361"/>
      <c r="E35" s="361"/>
      <c r="F35" s="361"/>
      <c r="G35" s="361"/>
      <c r="H35" s="362"/>
      <c r="I35" s="159"/>
      <c r="J35" s="159"/>
      <c r="U35" s="39"/>
      <c r="V35" s="39"/>
      <c r="W35" s="39"/>
    </row>
    <row r="36" spans="1:23" s="38" customFormat="1" ht="19.5" customHeight="1" x14ac:dyDescent="0.2">
      <c r="A36" s="363"/>
      <c r="B36" s="361"/>
      <c r="C36" s="361"/>
      <c r="D36" s="361"/>
      <c r="E36" s="361"/>
      <c r="F36" s="361"/>
      <c r="G36" s="361"/>
      <c r="H36" s="362"/>
      <c r="I36" s="159"/>
      <c r="J36" s="159"/>
      <c r="U36" s="39"/>
      <c r="V36" s="39"/>
      <c r="W36" s="39"/>
    </row>
    <row r="37" spans="1:23" s="38" customFormat="1" ht="97.5" customHeight="1" x14ac:dyDescent="0.2">
      <c r="A37" s="364"/>
      <c r="B37" s="365"/>
      <c r="C37" s="365"/>
      <c r="D37" s="365"/>
      <c r="E37" s="365"/>
      <c r="F37" s="365"/>
      <c r="G37" s="365"/>
      <c r="H37" s="366"/>
      <c r="I37" s="160"/>
      <c r="J37" s="160"/>
      <c r="U37" s="39"/>
      <c r="V37" s="39"/>
      <c r="W37" s="39"/>
    </row>
    <row r="38" spans="1:23" s="38" customFormat="1" ht="267.75" customHeight="1" x14ac:dyDescent="0.2">
      <c r="A38" s="212" t="s">
        <v>119</v>
      </c>
      <c r="B38" s="106" t="s">
        <v>115</v>
      </c>
      <c r="C38" s="210" t="s">
        <v>178</v>
      </c>
      <c r="D38" s="210"/>
      <c r="E38" s="210"/>
      <c r="F38" s="210"/>
      <c r="G38" s="210"/>
      <c r="H38" s="211"/>
      <c r="I38" s="161"/>
      <c r="J38" s="161"/>
      <c r="U38" s="39"/>
      <c r="V38" s="39"/>
      <c r="W38" s="39"/>
    </row>
    <row r="39" spans="1:23" s="38" customFormat="1" ht="59.25" customHeight="1" x14ac:dyDescent="0.2">
      <c r="A39" s="212"/>
      <c r="B39" s="106" t="s">
        <v>116</v>
      </c>
      <c r="C39" s="210"/>
      <c r="D39" s="210"/>
      <c r="E39" s="210"/>
      <c r="F39" s="210"/>
      <c r="G39" s="210"/>
      <c r="H39" s="211"/>
      <c r="I39" s="161"/>
      <c r="J39" s="161"/>
      <c r="U39" s="39"/>
      <c r="V39" s="39"/>
      <c r="W39" s="39"/>
    </row>
    <row r="40" spans="1:23" s="38" customFormat="1" ht="68.25" customHeight="1" x14ac:dyDescent="0.2">
      <c r="A40" s="212"/>
      <c r="B40" s="106" t="s">
        <v>117</v>
      </c>
      <c r="C40" s="210"/>
      <c r="D40" s="210"/>
      <c r="E40" s="210"/>
      <c r="F40" s="210"/>
      <c r="G40" s="210"/>
      <c r="H40" s="211"/>
      <c r="I40" s="161"/>
      <c r="J40" s="161"/>
      <c r="U40" s="39"/>
      <c r="V40" s="39"/>
      <c r="W40" s="39"/>
    </row>
    <row r="41" spans="1:23" s="38" customFormat="1" ht="25.5" x14ac:dyDescent="0.2">
      <c r="A41" s="212"/>
      <c r="B41" s="106" t="s">
        <v>118</v>
      </c>
      <c r="C41" s="210"/>
      <c r="D41" s="210"/>
      <c r="E41" s="210"/>
      <c r="F41" s="210"/>
      <c r="G41" s="210"/>
      <c r="H41" s="211"/>
      <c r="I41" s="161"/>
      <c r="J41" s="161"/>
      <c r="U41" s="39"/>
      <c r="V41" s="39"/>
      <c r="W41" s="39"/>
    </row>
    <row r="42" spans="1:23" s="38" customFormat="1" ht="42.75" customHeight="1" x14ac:dyDescent="0.2">
      <c r="A42" s="132" t="s">
        <v>120</v>
      </c>
      <c r="B42" s="369" t="s">
        <v>77</v>
      </c>
      <c r="C42" s="370"/>
      <c r="D42" s="370"/>
      <c r="E42" s="370"/>
      <c r="F42" s="370"/>
      <c r="G42" s="370"/>
      <c r="H42" s="371"/>
      <c r="I42" s="161"/>
      <c r="J42" s="161"/>
      <c r="U42" s="39"/>
      <c r="V42" s="39"/>
      <c r="W42" s="39"/>
    </row>
    <row r="43" spans="1:23" s="38" customFormat="1" ht="96" customHeight="1" x14ac:dyDescent="0.2">
      <c r="A43" s="162" t="s">
        <v>121</v>
      </c>
      <c r="B43" s="372" t="s">
        <v>78</v>
      </c>
      <c r="C43" s="373"/>
      <c r="D43" s="373"/>
      <c r="E43" s="373"/>
      <c r="F43" s="373"/>
      <c r="G43" s="373"/>
      <c r="H43" s="374"/>
      <c r="I43" s="161"/>
      <c r="J43" s="161"/>
      <c r="U43" s="39"/>
      <c r="V43" s="39"/>
      <c r="W43" s="39"/>
    </row>
    <row r="44" spans="1:23" s="38" customFormat="1" ht="22.5" customHeight="1" x14ac:dyDescent="0.2">
      <c r="A44" s="305" t="s">
        <v>66</v>
      </c>
      <c r="B44" s="306"/>
      <c r="C44" s="306"/>
      <c r="D44" s="306"/>
      <c r="E44" s="306"/>
      <c r="F44" s="306"/>
      <c r="G44" s="306"/>
      <c r="H44" s="307"/>
      <c r="I44" s="161"/>
      <c r="J44" s="161"/>
      <c r="U44" s="39"/>
      <c r="V44" s="39"/>
      <c r="W44" s="39"/>
    </row>
    <row r="45" spans="1:23" s="38" customFormat="1" ht="31.5" customHeight="1" x14ac:dyDescent="0.2">
      <c r="A45" s="379" t="s">
        <v>122</v>
      </c>
      <c r="B45" s="163" t="s">
        <v>127</v>
      </c>
      <c r="C45" s="381" t="s">
        <v>128</v>
      </c>
      <c r="D45" s="381"/>
      <c r="E45" s="381"/>
      <c r="F45" s="381" t="s">
        <v>129</v>
      </c>
      <c r="G45" s="381"/>
      <c r="H45" s="382"/>
      <c r="I45" s="164"/>
      <c r="J45" s="164"/>
      <c r="U45" s="39"/>
      <c r="V45" s="39"/>
      <c r="W45" s="39"/>
    </row>
    <row r="46" spans="1:23" s="38" customFormat="1" ht="74.25" customHeight="1" x14ac:dyDescent="0.2">
      <c r="A46" s="380"/>
      <c r="B46" s="165" t="s">
        <v>172</v>
      </c>
      <c r="C46" s="375" t="s">
        <v>176</v>
      </c>
      <c r="D46" s="375"/>
      <c r="E46" s="375"/>
      <c r="F46" s="375" t="s">
        <v>177</v>
      </c>
      <c r="G46" s="375"/>
      <c r="H46" s="376"/>
      <c r="I46" s="164"/>
      <c r="J46" s="164"/>
      <c r="U46" s="39"/>
      <c r="V46" s="39"/>
      <c r="W46" s="39"/>
    </row>
    <row r="47" spans="1:23" s="38" customFormat="1" ht="32.25" customHeight="1" x14ac:dyDescent="0.2">
      <c r="A47" s="166" t="s">
        <v>123</v>
      </c>
      <c r="B47" s="375" t="s">
        <v>79</v>
      </c>
      <c r="C47" s="375"/>
      <c r="D47" s="375"/>
      <c r="E47" s="375"/>
      <c r="F47" s="375"/>
      <c r="G47" s="375"/>
      <c r="H47" s="376"/>
      <c r="I47" s="167"/>
      <c r="J47" s="167"/>
      <c r="U47" s="39"/>
      <c r="V47" s="39"/>
      <c r="W47" s="39"/>
    </row>
    <row r="48" spans="1:23" s="38" customFormat="1" ht="40.5" customHeight="1" x14ac:dyDescent="0.2">
      <c r="A48" s="168" t="s">
        <v>124</v>
      </c>
      <c r="B48" s="375" t="s">
        <v>69</v>
      </c>
      <c r="C48" s="375"/>
      <c r="D48" s="375"/>
      <c r="E48" s="375"/>
      <c r="F48" s="375"/>
      <c r="G48" s="375"/>
      <c r="H48" s="376"/>
      <c r="I48" s="167"/>
      <c r="J48" s="167"/>
      <c r="U48" s="39"/>
      <c r="V48" s="39"/>
      <c r="W48" s="39"/>
    </row>
    <row r="49" spans="1:23" s="38" customFormat="1" ht="38.25" customHeight="1" x14ac:dyDescent="0.2">
      <c r="A49" s="162" t="s">
        <v>125</v>
      </c>
      <c r="B49" s="375" t="s">
        <v>70</v>
      </c>
      <c r="C49" s="375"/>
      <c r="D49" s="375"/>
      <c r="E49" s="375"/>
      <c r="F49" s="375"/>
      <c r="G49" s="375"/>
      <c r="H49" s="376"/>
      <c r="I49" s="169"/>
      <c r="J49" s="169"/>
      <c r="U49" s="39"/>
      <c r="V49" s="39"/>
      <c r="W49" s="39"/>
    </row>
    <row r="50" spans="1:23" s="38" customFormat="1" ht="42" customHeight="1" thickBot="1" x14ac:dyDescent="0.25">
      <c r="A50" s="170" t="s">
        <v>126</v>
      </c>
      <c r="B50" s="377"/>
      <c r="C50" s="377"/>
      <c r="D50" s="377"/>
      <c r="E50" s="377"/>
      <c r="F50" s="377"/>
      <c r="G50" s="377"/>
      <c r="H50" s="378"/>
      <c r="I50" s="171"/>
      <c r="J50" s="171"/>
      <c r="U50" s="39"/>
      <c r="V50" s="39"/>
      <c r="W50" s="39"/>
    </row>
    <row r="51" spans="1:23" s="38" customFormat="1" x14ac:dyDescent="0.2">
      <c r="A51" s="172"/>
      <c r="B51" s="173"/>
      <c r="C51" s="173"/>
      <c r="D51" s="174"/>
      <c r="E51" s="174"/>
      <c r="F51" s="175"/>
      <c r="G51" s="176"/>
      <c r="H51" s="173"/>
      <c r="I51" s="171"/>
      <c r="J51" s="171"/>
      <c r="U51" s="39"/>
      <c r="V51" s="39"/>
      <c r="W51" s="39"/>
    </row>
    <row r="52" spans="1:23" s="38" customFormat="1" x14ac:dyDescent="0.2">
      <c r="A52" s="172"/>
      <c r="B52" s="173"/>
      <c r="C52" s="173"/>
      <c r="D52" s="174"/>
      <c r="E52" s="174"/>
      <c r="F52" s="175"/>
      <c r="G52" s="176"/>
      <c r="H52" s="173"/>
      <c r="I52" s="171"/>
      <c r="J52" s="171"/>
      <c r="U52" s="39"/>
      <c r="V52" s="39"/>
      <c r="W52" s="39"/>
    </row>
    <row r="53" spans="1:23" s="38" customFormat="1" x14ac:dyDescent="0.2">
      <c r="A53" s="172"/>
      <c r="B53" s="173"/>
      <c r="C53" s="173"/>
      <c r="D53" s="174"/>
      <c r="E53" s="174"/>
      <c r="F53" s="175"/>
      <c r="G53" s="176"/>
      <c r="H53" s="173"/>
      <c r="I53" s="171"/>
      <c r="J53" s="171"/>
      <c r="U53" s="39"/>
      <c r="V53" s="39"/>
      <c r="W53" s="39"/>
    </row>
    <row r="54" spans="1:23" s="38" customFormat="1" x14ac:dyDescent="0.2">
      <c r="A54" s="172"/>
      <c r="B54" s="173"/>
      <c r="C54" s="173"/>
      <c r="D54" s="174"/>
      <c r="E54" s="174"/>
      <c r="F54" s="175"/>
      <c r="G54" s="176"/>
      <c r="H54" s="173"/>
      <c r="I54" s="171"/>
      <c r="J54" s="171"/>
      <c r="U54" s="39"/>
      <c r="V54" s="39"/>
      <c r="W54" s="39"/>
    </row>
    <row r="55" spans="1:23" s="38" customFormat="1" x14ac:dyDescent="0.2">
      <c r="A55" s="172"/>
      <c r="B55" s="173"/>
      <c r="C55" s="173"/>
      <c r="D55" s="174"/>
      <c r="E55" s="174"/>
      <c r="F55" s="175"/>
      <c r="G55" s="176"/>
      <c r="H55" s="173"/>
      <c r="I55" s="171"/>
      <c r="J55" s="171"/>
      <c r="U55" s="39"/>
      <c r="V55" s="39"/>
      <c r="W55" s="39"/>
    </row>
    <row r="56" spans="1:23" s="38" customFormat="1" ht="25.5" customHeight="1" x14ac:dyDescent="0.2">
      <c r="A56" s="172"/>
      <c r="B56" s="173"/>
      <c r="C56" s="173"/>
      <c r="D56" s="174"/>
      <c r="E56" s="174"/>
      <c r="F56" s="175"/>
      <c r="G56" s="176"/>
      <c r="H56" s="173"/>
      <c r="I56" s="171"/>
      <c r="J56" s="171"/>
      <c r="U56" s="39"/>
      <c r="V56" s="39"/>
      <c r="W56" s="39"/>
    </row>
  </sheetData>
  <sheetProtection password="A1FD" sheet="1" objects="1" scenarios="1"/>
  <mergeCells count="64">
    <mergeCell ref="B49:H49"/>
    <mergeCell ref="B50:H50"/>
    <mergeCell ref="A45:A46"/>
    <mergeCell ref="C45:E45"/>
    <mergeCell ref="F45:H45"/>
    <mergeCell ref="C46:E46"/>
    <mergeCell ref="F46:H46"/>
    <mergeCell ref="B47:H47"/>
    <mergeCell ref="C38:H38"/>
    <mergeCell ref="B42:H42"/>
    <mergeCell ref="B43:H43"/>
    <mergeCell ref="B48:H48"/>
    <mergeCell ref="A44:H44"/>
    <mergeCell ref="C39:H39"/>
    <mergeCell ref="C40:H40"/>
    <mergeCell ref="C41:H41"/>
    <mergeCell ref="A38:A41"/>
    <mergeCell ref="B32:H32"/>
    <mergeCell ref="D28:D31"/>
    <mergeCell ref="E28:E31"/>
    <mergeCell ref="A33:H37"/>
    <mergeCell ref="G28:G31"/>
    <mergeCell ref="H28:H31"/>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2:A4"/>
    <mergeCell ref="H2:H4"/>
    <mergeCell ref="B2:G2"/>
    <mergeCell ref="B3:G3"/>
    <mergeCell ref="B4:D4"/>
    <mergeCell ref="E4:G4"/>
    <mergeCell ref="A5:H5"/>
    <mergeCell ref="A6:H6"/>
    <mergeCell ref="C7:D7"/>
    <mergeCell ref="E7:H7"/>
    <mergeCell ref="C8:D8"/>
    <mergeCell ref="E8:F8"/>
  </mergeCells>
  <dataValidations count="7">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00000000-0002-0000-0100-000000000000}">
      <formula1>$M$12:$M$13</formula1>
    </dataValidation>
    <dataValidation type="list" allowBlank="1" showInputMessage="1" showErrorMessage="1" sqref="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00000000-0002-0000-0100-000001000000}">
      <formula1>$M$6:$M$9</formula1>
    </dataValidation>
    <dataValidation type="list" allowBlank="1" showInputMessage="1" showErrorMessage="1" sqref="I65542:J65542 WVQ983046:WVR983046 WLU983046:WLV983046 WBY983046:WBZ983046 VSC983046:VSD983046 VIG983046:VIH983046 UYK983046:UYL983046 UOO983046:UOP983046 UES983046:UET983046 TUW983046:TUX983046 TLA983046:TLB983046 TBE983046:TBF983046 SRI983046:SRJ983046 SHM983046:SHN983046 RXQ983046:RXR983046 RNU983046:RNV983046 RDY983046:RDZ983046 QUC983046:QUD983046 QKG983046:QKH983046 QAK983046:QAL983046 PQO983046:PQP983046 PGS983046:PGT983046 OWW983046:OWX983046 ONA983046:ONB983046 ODE983046:ODF983046 NTI983046:NTJ983046 NJM983046:NJN983046 MZQ983046:MZR983046 MPU983046:MPV983046 MFY983046:MFZ983046 LWC983046:LWD983046 LMG983046:LMH983046 LCK983046:LCL983046 KSO983046:KSP983046 KIS983046:KIT983046 JYW983046:JYX983046 JPA983046:JPB983046 JFE983046:JFF983046 IVI983046:IVJ983046 ILM983046:ILN983046 IBQ983046:IBR983046 HRU983046:HRV983046 HHY983046:HHZ983046 GYC983046:GYD983046 GOG983046:GOH983046 GEK983046:GEL983046 FUO983046:FUP983046 FKS983046:FKT983046 FAW983046:FAX983046 ERA983046:ERB983046 EHE983046:EHF983046 DXI983046:DXJ983046 DNM983046:DNN983046 DDQ983046:DDR983046 CTU983046:CTV983046 CJY983046:CJZ983046 CAC983046:CAD983046 BQG983046:BQH983046 BGK983046:BGL983046 AWO983046:AWP983046 AMS983046:AMT983046 ACW983046:ACX983046 TA983046:TB983046 JE983046:JF983046 I983046:J983046 WVQ917510:WVR917510 WLU917510:WLV917510 WBY917510:WBZ917510 VSC917510:VSD917510 VIG917510:VIH917510 UYK917510:UYL917510 UOO917510:UOP917510 UES917510:UET917510 TUW917510:TUX917510 TLA917510:TLB917510 TBE917510:TBF917510 SRI917510:SRJ917510 SHM917510:SHN917510 RXQ917510:RXR917510 RNU917510:RNV917510 RDY917510:RDZ917510 QUC917510:QUD917510 QKG917510:QKH917510 QAK917510:QAL917510 PQO917510:PQP917510 PGS917510:PGT917510 OWW917510:OWX917510 ONA917510:ONB917510 ODE917510:ODF917510 NTI917510:NTJ917510 NJM917510:NJN917510 MZQ917510:MZR917510 MPU917510:MPV917510 MFY917510:MFZ917510 LWC917510:LWD917510 LMG917510:LMH917510 LCK917510:LCL917510 KSO917510:KSP917510 KIS917510:KIT917510 JYW917510:JYX917510 JPA917510:JPB917510 JFE917510:JFF917510 IVI917510:IVJ917510 ILM917510:ILN917510 IBQ917510:IBR917510 HRU917510:HRV917510 HHY917510:HHZ917510 GYC917510:GYD917510 GOG917510:GOH917510 GEK917510:GEL917510 FUO917510:FUP917510 FKS917510:FKT917510 FAW917510:FAX917510 ERA917510:ERB917510 EHE917510:EHF917510 DXI917510:DXJ917510 DNM917510:DNN917510 DDQ917510:DDR917510 CTU917510:CTV917510 CJY917510:CJZ917510 CAC917510:CAD917510 BQG917510:BQH917510 BGK917510:BGL917510 AWO917510:AWP917510 AMS917510:AMT917510 ACW917510:ACX917510 TA917510:TB917510 JE917510:JF917510 I917510:J917510 WVQ851974:WVR851974 WLU851974:WLV851974 WBY851974:WBZ851974 VSC851974:VSD851974 VIG851974:VIH851974 UYK851974:UYL851974 UOO851974:UOP851974 UES851974:UET851974 TUW851974:TUX851974 TLA851974:TLB851974 TBE851974:TBF851974 SRI851974:SRJ851974 SHM851974:SHN851974 RXQ851974:RXR851974 RNU851974:RNV851974 RDY851974:RDZ851974 QUC851974:QUD851974 QKG851974:QKH851974 QAK851974:QAL851974 PQO851974:PQP851974 PGS851974:PGT851974 OWW851974:OWX851974 ONA851974:ONB851974 ODE851974:ODF851974 NTI851974:NTJ851974 NJM851974:NJN851974 MZQ851974:MZR851974 MPU851974:MPV851974 MFY851974:MFZ851974 LWC851974:LWD851974 LMG851974:LMH851974 LCK851974:LCL851974 KSO851974:KSP851974 KIS851974:KIT851974 JYW851974:JYX851974 JPA851974:JPB851974 JFE851974:JFF851974 IVI851974:IVJ851974 ILM851974:ILN851974 IBQ851974:IBR851974 HRU851974:HRV851974 HHY851974:HHZ851974 GYC851974:GYD851974 GOG851974:GOH851974 GEK851974:GEL851974 FUO851974:FUP851974 FKS851974:FKT851974 FAW851974:FAX851974 ERA851974:ERB851974 EHE851974:EHF851974 DXI851974:DXJ851974 DNM851974:DNN851974 DDQ851974:DDR851974 CTU851974:CTV851974 CJY851974:CJZ851974 CAC851974:CAD851974 BQG851974:BQH851974 BGK851974:BGL851974 AWO851974:AWP851974 AMS851974:AMT851974 ACW851974:ACX851974 TA851974:TB851974 JE851974:JF851974 I851974:J851974 WVQ786438:WVR786438 WLU786438:WLV786438 WBY786438:WBZ786438 VSC786438:VSD786438 VIG786438:VIH786438 UYK786438:UYL786438 UOO786438:UOP786438 UES786438:UET786438 TUW786438:TUX786438 TLA786438:TLB786438 TBE786438:TBF786438 SRI786438:SRJ786438 SHM786438:SHN786438 RXQ786438:RXR786438 RNU786438:RNV786438 RDY786438:RDZ786438 QUC786438:QUD786438 QKG786438:QKH786438 QAK786438:QAL786438 PQO786438:PQP786438 PGS786438:PGT786438 OWW786438:OWX786438 ONA786438:ONB786438 ODE786438:ODF786438 NTI786438:NTJ786438 NJM786438:NJN786438 MZQ786438:MZR786438 MPU786438:MPV786438 MFY786438:MFZ786438 LWC786438:LWD786438 LMG786438:LMH786438 LCK786438:LCL786438 KSO786438:KSP786438 KIS786438:KIT786438 JYW786438:JYX786438 JPA786438:JPB786438 JFE786438:JFF786438 IVI786438:IVJ786438 ILM786438:ILN786438 IBQ786438:IBR786438 HRU786438:HRV786438 HHY786438:HHZ786438 GYC786438:GYD786438 GOG786438:GOH786438 GEK786438:GEL786438 FUO786438:FUP786438 FKS786438:FKT786438 FAW786438:FAX786438 ERA786438:ERB786438 EHE786438:EHF786438 DXI786438:DXJ786438 DNM786438:DNN786438 DDQ786438:DDR786438 CTU786438:CTV786438 CJY786438:CJZ786438 CAC786438:CAD786438 BQG786438:BQH786438 BGK786438:BGL786438 AWO786438:AWP786438 AMS786438:AMT786438 ACW786438:ACX786438 TA786438:TB786438 JE786438:JF786438 I786438:J786438 WVQ720902:WVR720902 WLU720902:WLV720902 WBY720902:WBZ720902 VSC720902:VSD720902 VIG720902:VIH720902 UYK720902:UYL720902 UOO720902:UOP720902 UES720902:UET720902 TUW720902:TUX720902 TLA720902:TLB720902 TBE720902:TBF720902 SRI720902:SRJ720902 SHM720902:SHN720902 RXQ720902:RXR720902 RNU720902:RNV720902 RDY720902:RDZ720902 QUC720902:QUD720902 QKG720902:QKH720902 QAK720902:QAL720902 PQO720902:PQP720902 PGS720902:PGT720902 OWW720902:OWX720902 ONA720902:ONB720902 ODE720902:ODF720902 NTI720902:NTJ720902 NJM720902:NJN720902 MZQ720902:MZR720902 MPU720902:MPV720902 MFY720902:MFZ720902 LWC720902:LWD720902 LMG720902:LMH720902 LCK720902:LCL720902 KSO720902:KSP720902 KIS720902:KIT720902 JYW720902:JYX720902 JPA720902:JPB720902 JFE720902:JFF720902 IVI720902:IVJ720902 ILM720902:ILN720902 IBQ720902:IBR720902 HRU720902:HRV720902 HHY720902:HHZ720902 GYC720902:GYD720902 GOG720902:GOH720902 GEK720902:GEL720902 FUO720902:FUP720902 FKS720902:FKT720902 FAW720902:FAX720902 ERA720902:ERB720902 EHE720902:EHF720902 DXI720902:DXJ720902 DNM720902:DNN720902 DDQ720902:DDR720902 CTU720902:CTV720902 CJY720902:CJZ720902 CAC720902:CAD720902 BQG720902:BQH720902 BGK720902:BGL720902 AWO720902:AWP720902 AMS720902:AMT720902 ACW720902:ACX720902 TA720902:TB720902 JE720902:JF720902 I720902:J720902 WVQ655366:WVR655366 WLU655366:WLV655366 WBY655366:WBZ655366 VSC655366:VSD655366 VIG655366:VIH655366 UYK655366:UYL655366 UOO655366:UOP655366 UES655366:UET655366 TUW655366:TUX655366 TLA655366:TLB655366 TBE655366:TBF655366 SRI655366:SRJ655366 SHM655366:SHN655366 RXQ655366:RXR655366 RNU655366:RNV655366 RDY655366:RDZ655366 QUC655366:QUD655366 QKG655366:QKH655366 QAK655366:QAL655366 PQO655366:PQP655366 PGS655366:PGT655366 OWW655366:OWX655366 ONA655366:ONB655366 ODE655366:ODF655366 NTI655366:NTJ655366 NJM655366:NJN655366 MZQ655366:MZR655366 MPU655366:MPV655366 MFY655366:MFZ655366 LWC655366:LWD655366 LMG655366:LMH655366 LCK655366:LCL655366 KSO655366:KSP655366 KIS655366:KIT655366 JYW655366:JYX655366 JPA655366:JPB655366 JFE655366:JFF655366 IVI655366:IVJ655366 ILM655366:ILN655366 IBQ655366:IBR655366 HRU655366:HRV655366 HHY655366:HHZ655366 GYC655366:GYD655366 GOG655366:GOH655366 GEK655366:GEL655366 FUO655366:FUP655366 FKS655366:FKT655366 FAW655366:FAX655366 ERA655366:ERB655366 EHE655366:EHF655366 DXI655366:DXJ655366 DNM655366:DNN655366 DDQ655366:DDR655366 CTU655366:CTV655366 CJY655366:CJZ655366 CAC655366:CAD655366 BQG655366:BQH655366 BGK655366:BGL655366 AWO655366:AWP655366 AMS655366:AMT655366 ACW655366:ACX655366 TA655366:TB655366 JE655366:JF655366 I655366:J655366 WVQ589830:WVR589830 WLU589830:WLV589830 WBY589830:WBZ589830 VSC589830:VSD589830 VIG589830:VIH589830 UYK589830:UYL589830 UOO589830:UOP589830 UES589830:UET589830 TUW589830:TUX589830 TLA589830:TLB589830 TBE589830:TBF589830 SRI589830:SRJ589830 SHM589830:SHN589830 RXQ589830:RXR589830 RNU589830:RNV589830 RDY589830:RDZ589830 QUC589830:QUD589830 QKG589830:QKH589830 QAK589830:QAL589830 PQO589830:PQP589830 PGS589830:PGT589830 OWW589830:OWX589830 ONA589830:ONB589830 ODE589830:ODF589830 NTI589830:NTJ589830 NJM589830:NJN589830 MZQ589830:MZR589830 MPU589830:MPV589830 MFY589830:MFZ589830 LWC589830:LWD589830 LMG589830:LMH589830 LCK589830:LCL589830 KSO589830:KSP589830 KIS589830:KIT589830 JYW589830:JYX589830 JPA589830:JPB589830 JFE589830:JFF589830 IVI589830:IVJ589830 ILM589830:ILN589830 IBQ589830:IBR589830 HRU589830:HRV589830 HHY589830:HHZ589830 GYC589830:GYD589830 GOG589830:GOH589830 GEK589830:GEL589830 FUO589830:FUP589830 FKS589830:FKT589830 FAW589830:FAX589830 ERA589830:ERB589830 EHE589830:EHF589830 DXI589830:DXJ589830 DNM589830:DNN589830 DDQ589830:DDR589830 CTU589830:CTV589830 CJY589830:CJZ589830 CAC589830:CAD589830 BQG589830:BQH589830 BGK589830:BGL589830 AWO589830:AWP589830 AMS589830:AMT589830 ACW589830:ACX589830 TA589830:TB589830 JE589830:JF589830 I589830:J589830 WVQ524294:WVR524294 WLU524294:WLV524294 WBY524294:WBZ524294 VSC524294:VSD524294 VIG524294:VIH524294 UYK524294:UYL524294 UOO524294:UOP524294 UES524294:UET524294 TUW524294:TUX524294 TLA524294:TLB524294 TBE524294:TBF524294 SRI524294:SRJ524294 SHM524294:SHN524294 RXQ524294:RXR524294 RNU524294:RNV524294 RDY524294:RDZ524294 QUC524294:QUD524294 QKG524294:QKH524294 QAK524294:QAL524294 PQO524294:PQP524294 PGS524294:PGT524294 OWW524294:OWX524294 ONA524294:ONB524294 ODE524294:ODF524294 NTI524294:NTJ524294 NJM524294:NJN524294 MZQ524294:MZR524294 MPU524294:MPV524294 MFY524294:MFZ524294 LWC524294:LWD524294 LMG524294:LMH524294 LCK524294:LCL524294 KSO524294:KSP524294 KIS524294:KIT524294 JYW524294:JYX524294 JPA524294:JPB524294 JFE524294:JFF524294 IVI524294:IVJ524294 ILM524294:ILN524294 IBQ524294:IBR524294 HRU524294:HRV524294 HHY524294:HHZ524294 GYC524294:GYD524294 GOG524294:GOH524294 GEK524294:GEL524294 FUO524294:FUP524294 FKS524294:FKT524294 FAW524294:FAX524294 ERA524294:ERB524294 EHE524294:EHF524294 DXI524294:DXJ524294 DNM524294:DNN524294 DDQ524294:DDR524294 CTU524294:CTV524294 CJY524294:CJZ524294 CAC524294:CAD524294 BQG524294:BQH524294 BGK524294:BGL524294 AWO524294:AWP524294 AMS524294:AMT524294 ACW524294:ACX524294 TA524294:TB524294 JE524294:JF524294 I524294:J524294 WVQ458758:WVR458758 WLU458758:WLV458758 WBY458758:WBZ458758 VSC458758:VSD458758 VIG458758:VIH458758 UYK458758:UYL458758 UOO458758:UOP458758 UES458758:UET458758 TUW458758:TUX458758 TLA458758:TLB458758 TBE458758:TBF458758 SRI458758:SRJ458758 SHM458758:SHN458758 RXQ458758:RXR458758 RNU458758:RNV458758 RDY458758:RDZ458758 QUC458758:QUD458758 QKG458758:QKH458758 QAK458758:QAL458758 PQO458758:PQP458758 PGS458758:PGT458758 OWW458758:OWX458758 ONA458758:ONB458758 ODE458758:ODF458758 NTI458758:NTJ458758 NJM458758:NJN458758 MZQ458758:MZR458758 MPU458758:MPV458758 MFY458758:MFZ458758 LWC458758:LWD458758 LMG458758:LMH458758 LCK458758:LCL458758 KSO458758:KSP458758 KIS458758:KIT458758 JYW458758:JYX458758 JPA458758:JPB458758 JFE458758:JFF458758 IVI458758:IVJ458758 ILM458758:ILN458758 IBQ458758:IBR458758 HRU458758:HRV458758 HHY458758:HHZ458758 GYC458758:GYD458758 GOG458758:GOH458758 GEK458758:GEL458758 FUO458758:FUP458758 FKS458758:FKT458758 FAW458758:FAX458758 ERA458758:ERB458758 EHE458758:EHF458758 DXI458758:DXJ458758 DNM458758:DNN458758 DDQ458758:DDR458758 CTU458758:CTV458758 CJY458758:CJZ458758 CAC458758:CAD458758 BQG458758:BQH458758 BGK458758:BGL458758 AWO458758:AWP458758 AMS458758:AMT458758 ACW458758:ACX458758 TA458758:TB458758 JE458758:JF458758 I458758:J458758 WVQ393222:WVR393222 WLU393222:WLV393222 WBY393222:WBZ393222 VSC393222:VSD393222 VIG393222:VIH393222 UYK393222:UYL393222 UOO393222:UOP393222 UES393222:UET393222 TUW393222:TUX393222 TLA393222:TLB393222 TBE393222:TBF393222 SRI393222:SRJ393222 SHM393222:SHN393222 RXQ393222:RXR393222 RNU393222:RNV393222 RDY393222:RDZ393222 QUC393222:QUD393222 QKG393222:QKH393222 QAK393222:QAL393222 PQO393222:PQP393222 PGS393222:PGT393222 OWW393222:OWX393222 ONA393222:ONB393222 ODE393222:ODF393222 NTI393222:NTJ393222 NJM393222:NJN393222 MZQ393222:MZR393222 MPU393222:MPV393222 MFY393222:MFZ393222 LWC393222:LWD393222 LMG393222:LMH393222 LCK393222:LCL393222 KSO393222:KSP393222 KIS393222:KIT393222 JYW393222:JYX393222 JPA393222:JPB393222 JFE393222:JFF393222 IVI393222:IVJ393222 ILM393222:ILN393222 IBQ393222:IBR393222 HRU393222:HRV393222 HHY393222:HHZ393222 GYC393222:GYD393222 GOG393222:GOH393222 GEK393222:GEL393222 FUO393222:FUP393222 FKS393222:FKT393222 FAW393222:FAX393222 ERA393222:ERB393222 EHE393222:EHF393222 DXI393222:DXJ393222 DNM393222:DNN393222 DDQ393222:DDR393222 CTU393222:CTV393222 CJY393222:CJZ393222 CAC393222:CAD393222 BQG393222:BQH393222 BGK393222:BGL393222 AWO393222:AWP393222 AMS393222:AMT393222 ACW393222:ACX393222 TA393222:TB393222 JE393222:JF393222 I393222:J393222 WVQ327686:WVR327686 WLU327686:WLV327686 WBY327686:WBZ327686 VSC327686:VSD327686 VIG327686:VIH327686 UYK327686:UYL327686 UOO327686:UOP327686 UES327686:UET327686 TUW327686:TUX327686 TLA327686:TLB327686 TBE327686:TBF327686 SRI327686:SRJ327686 SHM327686:SHN327686 RXQ327686:RXR327686 RNU327686:RNV327686 RDY327686:RDZ327686 QUC327686:QUD327686 QKG327686:QKH327686 QAK327686:QAL327686 PQO327686:PQP327686 PGS327686:PGT327686 OWW327686:OWX327686 ONA327686:ONB327686 ODE327686:ODF327686 NTI327686:NTJ327686 NJM327686:NJN327686 MZQ327686:MZR327686 MPU327686:MPV327686 MFY327686:MFZ327686 LWC327686:LWD327686 LMG327686:LMH327686 LCK327686:LCL327686 KSO327686:KSP327686 KIS327686:KIT327686 JYW327686:JYX327686 JPA327686:JPB327686 JFE327686:JFF327686 IVI327686:IVJ327686 ILM327686:ILN327686 IBQ327686:IBR327686 HRU327686:HRV327686 HHY327686:HHZ327686 GYC327686:GYD327686 GOG327686:GOH327686 GEK327686:GEL327686 FUO327686:FUP327686 FKS327686:FKT327686 FAW327686:FAX327686 ERA327686:ERB327686 EHE327686:EHF327686 DXI327686:DXJ327686 DNM327686:DNN327686 DDQ327686:DDR327686 CTU327686:CTV327686 CJY327686:CJZ327686 CAC327686:CAD327686 BQG327686:BQH327686 BGK327686:BGL327686 AWO327686:AWP327686 AMS327686:AMT327686 ACW327686:ACX327686 TA327686:TB327686 JE327686:JF327686 I327686:J327686 WVQ262150:WVR262150 WLU262150:WLV262150 WBY262150:WBZ262150 VSC262150:VSD262150 VIG262150:VIH262150 UYK262150:UYL262150 UOO262150:UOP262150 UES262150:UET262150 TUW262150:TUX262150 TLA262150:TLB262150 TBE262150:TBF262150 SRI262150:SRJ262150 SHM262150:SHN262150 RXQ262150:RXR262150 RNU262150:RNV262150 RDY262150:RDZ262150 QUC262150:QUD262150 QKG262150:QKH262150 QAK262150:QAL262150 PQO262150:PQP262150 PGS262150:PGT262150 OWW262150:OWX262150 ONA262150:ONB262150 ODE262150:ODF262150 NTI262150:NTJ262150 NJM262150:NJN262150 MZQ262150:MZR262150 MPU262150:MPV262150 MFY262150:MFZ262150 LWC262150:LWD262150 LMG262150:LMH262150 LCK262150:LCL262150 KSO262150:KSP262150 KIS262150:KIT262150 JYW262150:JYX262150 JPA262150:JPB262150 JFE262150:JFF262150 IVI262150:IVJ262150 ILM262150:ILN262150 IBQ262150:IBR262150 HRU262150:HRV262150 HHY262150:HHZ262150 GYC262150:GYD262150 GOG262150:GOH262150 GEK262150:GEL262150 FUO262150:FUP262150 FKS262150:FKT262150 FAW262150:FAX262150 ERA262150:ERB262150 EHE262150:EHF262150 DXI262150:DXJ262150 DNM262150:DNN262150 DDQ262150:DDR262150 CTU262150:CTV262150 CJY262150:CJZ262150 CAC262150:CAD262150 BQG262150:BQH262150 BGK262150:BGL262150 AWO262150:AWP262150 AMS262150:AMT262150 ACW262150:ACX262150 TA262150:TB262150 JE262150:JF262150 I262150:J262150 WVQ196614:WVR196614 WLU196614:WLV196614 WBY196614:WBZ196614 VSC196614:VSD196614 VIG196614:VIH196614 UYK196614:UYL196614 UOO196614:UOP196614 UES196614:UET196614 TUW196614:TUX196614 TLA196614:TLB196614 TBE196614:TBF196614 SRI196614:SRJ196614 SHM196614:SHN196614 RXQ196614:RXR196614 RNU196614:RNV196614 RDY196614:RDZ196614 QUC196614:QUD196614 QKG196614:QKH196614 QAK196614:QAL196614 PQO196614:PQP196614 PGS196614:PGT196614 OWW196614:OWX196614 ONA196614:ONB196614 ODE196614:ODF196614 NTI196614:NTJ196614 NJM196614:NJN196614 MZQ196614:MZR196614 MPU196614:MPV196614 MFY196614:MFZ196614 LWC196614:LWD196614 LMG196614:LMH196614 LCK196614:LCL196614 KSO196614:KSP196614 KIS196614:KIT196614 JYW196614:JYX196614 JPA196614:JPB196614 JFE196614:JFF196614 IVI196614:IVJ196614 ILM196614:ILN196614 IBQ196614:IBR196614 HRU196614:HRV196614 HHY196614:HHZ196614 GYC196614:GYD196614 GOG196614:GOH196614 GEK196614:GEL196614 FUO196614:FUP196614 FKS196614:FKT196614 FAW196614:FAX196614 ERA196614:ERB196614 EHE196614:EHF196614 DXI196614:DXJ196614 DNM196614:DNN196614 DDQ196614:DDR196614 CTU196614:CTV196614 CJY196614:CJZ196614 CAC196614:CAD196614 BQG196614:BQH196614 BGK196614:BGL196614 AWO196614:AWP196614 AMS196614:AMT196614 ACW196614:ACX196614 TA196614:TB196614 JE196614:JF196614 I196614:J196614 WVQ131078:WVR131078 WLU131078:WLV131078 WBY131078:WBZ131078 VSC131078:VSD131078 VIG131078:VIH131078 UYK131078:UYL131078 UOO131078:UOP131078 UES131078:UET131078 TUW131078:TUX131078 TLA131078:TLB131078 TBE131078:TBF131078 SRI131078:SRJ131078 SHM131078:SHN131078 RXQ131078:RXR131078 RNU131078:RNV131078 RDY131078:RDZ131078 QUC131078:QUD131078 QKG131078:QKH131078 QAK131078:QAL131078 PQO131078:PQP131078 PGS131078:PGT131078 OWW131078:OWX131078 ONA131078:ONB131078 ODE131078:ODF131078 NTI131078:NTJ131078 NJM131078:NJN131078 MZQ131078:MZR131078 MPU131078:MPV131078 MFY131078:MFZ131078 LWC131078:LWD131078 LMG131078:LMH131078 LCK131078:LCL131078 KSO131078:KSP131078 KIS131078:KIT131078 JYW131078:JYX131078 JPA131078:JPB131078 JFE131078:JFF131078 IVI131078:IVJ131078 ILM131078:ILN131078 IBQ131078:IBR131078 HRU131078:HRV131078 HHY131078:HHZ131078 GYC131078:GYD131078 GOG131078:GOH131078 GEK131078:GEL131078 FUO131078:FUP131078 FKS131078:FKT131078 FAW131078:FAX131078 ERA131078:ERB131078 EHE131078:EHF131078 DXI131078:DXJ131078 DNM131078:DNN131078 DDQ131078:DDR131078 CTU131078:CTV131078 CJY131078:CJZ131078 CAC131078:CAD131078 BQG131078:BQH131078 BGK131078:BGL131078 AWO131078:AWP131078 AMS131078:AMT131078 ACW131078:ACX131078 TA131078:TB131078 JE131078:JF131078 I131078:J131078 WVQ65542:WVR65542 WLU65542:WLV65542 WBY65542:WBZ65542 VSC65542:VSD65542 VIG65542:VIH65542 UYK65542:UYL65542 UOO65542:UOP65542 UES65542:UET65542 TUW65542:TUX65542 TLA65542:TLB65542 TBE65542:TBF65542 SRI65542:SRJ65542 SHM65542:SHN65542 RXQ65542:RXR65542 RNU65542:RNV65542 RDY65542:RDZ65542 QUC65542:QUD65542 QKG65542:QKH65542 QAK65542:QAL65542 PQO65542:PQP65542 PGS65542:PGT65542 OWW65542:OWX65542 ONA65542:ONB65542 ODE65542:ODF65542 NTI65542:NTJ65542 NJM65542:NJN65542 MZQ65542:MZR65542 MPU65542:MPV65542 MFY65542:MFZ65542 LWC65542:LWD65542 LMG65542:LMH65542 LCK65542:LCL65542 KSO65542:KSP65542 KIS65542:KIT65542 JYW65542:JYX65542 JPA65542:JPB65542 JFE65542:JFF65542 IVI65542:IVJ65542 ILM65542:ILN65542 IBQ65542:IBR65542 HRU65542:HRV65542 HHY65542:HHZ65542 GYC65542:GYD65542 GOG65542:GOH65542 GEK65542:GEL65542 FUO65542:FUP65542 FKS65542:FKT65542 FAW65542:FAX65542 ERA65542:ERB65542 EHE65542:EHF65542 DXI65542:DXJ65542 DNM65542:DNN65542 DDQ65542:DDR65542 CTU65542:CTV65542 CJY65542:CJZ65542 CAC65542:CAD65542 BQG65542:BQH65542 BGK65542:BGL65542 AWO65542:AWP65542 AMS65542:AMT65542 ACW65542:ACX65542 TA65542:TB65542 JE65542:JF65542 WVQ11:WVR11 WLU11:WLV11 WBY11:WBZ11 VSC11:VSD11 VIG11:VIH11 UYK11:UYL11 UOO11:UOP11 UES11:UET11 TUW11:TUX11 TLA11:TLB11 TBE11:TBF11 SRI11:SRJ11 SHM11:SHN11 RXQ11:RXR11 RNU11:RNV11 RDY11:RDZ11 QUC11:QUD11 QKG11:QKH11 QAK11:QAL11 PQO11:PQP11 PGS11:PGT11 OWW11:OWX11 ONA11:ONB11 ODE11:ODF11 NTI11:NTJ11 NJM11:NJN11 MZQ11:MZR11 MPU11:MPV11 MFY11:MFZ11 LWC11:LWD11 LMG11:LMH11 LCK11:LCL11 KSO11:KSP11 KIS11:KIT11 JYW11:JYX11 JPA11:JPB11 JFE11:JFF11 IVI11:IVJ11 ILM11:ILN11 IBQ11:IBR11 HRU11:HRV11 HHY11:HHZ11 GYC11:GYD11 GOG11:GOH11 GEK11:GEL11 FUO11:FUP11 FKS11:FKT11 FAW11:FAX11 ERA11:ERB11 EHE11:EHF11 DXI11:DXJ11 DNM11:DNN11 DDQ11:DDR11 CTU11:CTV11 CJY11:CJZ11 CAC11:CAD11 BQG11:BQH11 BGK11:BGL11 AWO11:AWP11 AMS11:AMT11 ACW11:ACX11 TA11:TB11 JE11:JF11 I11:J11" xr:uid="{00000000-0002-0000-01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1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100-000004000000}">
      <formula1>N18:N20</formula1>
    </dataValidation>
    <dataValidation type="list" allowBlank="1" showInputMessage="1" showErrorMessage="1"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xr:uid="{00000000-0002-0000-0100-000005000000}">
      <formula1>$L$7:$L$10</formula1>
    </dataValidation>
    <dataValidation type="list" allowBlank="1" showInputMessage="1" showErrorMessage="1" sqref="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00000000-0002-0000-0100-000006000000}">
      <formula1>$L$13:$L$16</formula1>
    </dataValidation>
  </dataValidations>
  <pageMargins left="0.7" right="0.7" top="0.75" bottom="0.75" header="0.3" footer="0.3"/>
  <pageSetup scale="47" orientation="portrait" r:id="rId1"/>
  <rowBreaks count="1" manualBreakCount="1">
    <brk id="37" max="7" man="1"/>
  </rowBreaks>
  <colBreaks count="1" manualBreakCount="1">
    <brk id="8"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T56"/>
  <sheetViews>
    <sheetView topLeftCell="A39" zoomScale="90" zoomScaleNormal="90" zoomScaleSheetLayoutView="80" workbookViewId="0">
      <selection activeCell="B42" sqref="B42:H42"/>
    </sheetView>
  </sheetViews>
  <sheetFormatPr baseColWidth="10" defaultRowHeight="12.75" x14ac:dyDescent="0.2"/>
  <cols>
    <col min="1" max="1" width="25.42578125" style="58" customWidth="1"/>
    <col min="2" max="2" width="14.5703125" style="22" customWidth="1"/>
    <col min="3" max="3" width="20.140625" style="22" customWidth="1"/>
    <col min="4" max="4" width="16.42578125" style="22" customWidth="1"/>
    <col min="5" max="5" width="21" style="22" customWidth="1"/>
    <col min="6" max="6" width="19.85546875" style="59" customWidth="1"/>
    <col min="7" max="7" width="17.85546875" style="22" customWidth="1"/>
    <col min="8" max="8" width="18.28515625" style="22" customWidth="1"/>
    <col min="9" max="10" width="22.42578125" style="21" customWidth="1"/>
    <col min="11" max="20" width="11.42578125" style="21"/>
    <col min="21" max="256" width="11.42578125" style="22"/>
    <col min="257" max="257" width="25.425781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42" style="22" customWidth="1"/>
    <col min="265" max="266" width="22.42578125" style="22" customWidth="1"/>
    <col min="267" max="512" width="11.42578125" style="22"/>
    <col min="513" max="513" width="25.425781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42" style="22" customWidth="1"/>
    <col min="521" max="522" width="22.42578125" style="22" customWidth="1"/>
    <col min="523" max="768" width="11.42578125" style="22"/>
    <col min="769" max="769" width="25.425781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42" style="22" customWidth="1"/>
    <col min="777" max="778" width="22.42578125" style="22" customWidth="1"/>
    <col min="779" max="1024" width="11.42578125" style="22"/>
    <col min="1025" max="1025" width="25.425781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42" style="22" customWidth="1"/>
    <col min="1033" max="1034" width="22.42578125" style="22" customWidth="1"/>
    <col min="1035" max="1280" width="11.42578125" style="22"/>
    <col min="1281" max="1281" width="25.425781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42" style="22" customWidth="1"/>
    <col min="1289" max="1290" width="22.42578125" style="22" customWidth="1"/>
    <col min="1291" max="1536" width="11.42578125" style="22"/>
    <col min="1537" max="1537" width="25.425781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42" style="22" customWidth="1"/>
    <col min="1545" max="1546" width="22.42578125" style="22" customWidth="1"/>
    <col min="1547" max="1792" width="11.42578125" style="22"/>
    <col min="1793" max="1793" width="25.425781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42" style="22" customWidth="1"/>
    <col min="1801" max="1802" width="22.42578125" style="22" customWidth="1"/>
    <col min="1803" max="2048" width="11.42578125" style="22"/>
    <col min="2049" max="2049" width="25.425781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42" style="22" customWidth="1"/>
    <col min="2057" max="2058" width="22.42578125" style="22" customWidth="1"/>
    <col min="2059" max="2304" width="11.42578125" style="22"/>
    <col min="2305" max="2305" width="25.425781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42" style="22" customWidth="1"/>
    <col min="2313" max="2314" width="22.42578125" style="22" customWidth="1"/>
    <col min="2315" max="2560" width="11.42578125" style="22"/>
    <col min="2561" max="2561" width="25.425781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42" style="22" customWidth="1"/>
    <col min="2569" max="2570" width="22.42578125" style="22" customWidth="1"/>
    <col min="2571" max="2816" width="11.42578125" style="22"/>
    <col min="2817" max="2817" width="25.425781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42" style="22" customWidth="1"/>
    <col min="2825" max="2826" width="22.42578125" style="22" customWidth="1"/>
    <col min="2827" max="3072" width="11.42578125" style="22"/>
    <col min="3073" max="3073" width="25.425781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42" style="22" customWidth="1"/>
    <col min="3081" max="3082" width="22.42578125" style="22" customWidth="1"/>
    <col min="3083" max="3328" width="11.42578125" style="22"/>
    <col min="3329" max="3329" width="25.425781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42" style="22" customWidth="1"/>
    <col min="3337" max="3338" width="22.42578125" style="22" customWidth="1"/>
    <col min="3339" max="3584" width="11.42578125" style="22"/>
    <col min="3585" max="3585" width="25.425781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42" style="22" customWidth="1"/>
    <col min="3593" max="3594" width="22.42578125" style="22" customWidth="1"/>
    <col min="3595" max="3840" width="11.42578125" style="22"/>
    <col min="3841" max="3841" width="25.425781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42" style="22" customWidth="1"/>
    <col min="3849" max="3850" width="22.42578125" style="22" customWidth="1"/>
    <col min="3851" max="4096" width="11.42578125" style="22"/>
    <col min="4097" max="4097" width="25.425781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42" style="22" customWidth="1"/>
    <col min="4105" max="4106" width="22.42578125" style="22" customWidth="1"/>
    <col min="4107" max="4352" width="11.42578125" style="22"/>
    <col min="4353" max="4353" width="25.425781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42" style="22" customWidth="1"/>
    <col min="4361" max="4362" width="22.42578125" style="22" customWidth="1"/>
    <col min="4363" max="4608" width="11.42578125" style="22"/>
    <col min="4609" max="4609" width="25.425781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42" style="22" customWidth="1"/>
    <col min="4617" max="4618" width="22.42578125" style="22" customWidth="1"/>
    <col min="4619" max="4864" width="11.42578125" style="22"/>
    <col min="4865" max="4865" width="25.425781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42" style="22" customWidth="1"/>
    <col min="4873" max="4874" width="22.42578125" style="22" customWidth="1"/>
    <col min="4875" max="5120" width="11.42578125" style="22"/>
    <col min="5121" max="5121" width="25.425781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42" style="22" customWidth="1"/>
    <col min="5129" max="5130" width="22.42578125" style="22" customWidth="1"/>
    <col min="5131" max="5376" width="11.42578125" style="22"/>
    <col min="5377" max="5377" width="25.425781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42" style="22" customWidth="1"/>
    <col min="5385" max="5386" width="22.42578125" style="22" customWidth="1"/>
    <col min="5387" max="5632" width="11.42578125" style="22"/>
    <col min="5633" max="5633" width="25.425781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42" style="22" customWidth="1"/>
    <col min="5641" max="5642" width="22.42578125" style="22" customWidth="1"/>
    <col min="5643" max="5888" width="11.42578125" style="22"/>
    <col min="5889" max="5889" width="25.425781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42" style="22" customWidth="1"/>
    <col min="5897" max="5898" width="22.42578125" style="22" customWidth="1"/>
    <col min="5899" max="6144" width="11.42578125" style="22"/>
    <col min="6145" max="6145" width="25.425781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42" style="22" customWidth="1"/>
    <col min="6153" max="6154" width="22.42578125" style="22" customWidth="1"/>
    <col min="6155" max="6400" width="11.42578125" style="22"/>
    <col min="6401" max="6401" width="25.425781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42" style="22" customWidth="1"/>
    <col min="6409" max="6410" width="22.42578125" style="22" customWidth="1"/>
    <col min="6411" max="6656" width="11.42578125" style="22"/>
    <col min="6657" max="6657" width="25.425781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42" style="22" customWidth="1"/>
    <col min="6665" max="6666" width="22.42578125" style="22" customWidth="1"/>
    <col min="6667" max="6912" width="11.42578125" style="22"/>
    <col min="6913" max="6913" width="25.425781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42" style="22" customWidth="1"/>
    <col min="6921" max="6922" width="22.42578125" style="22" customWidth="1"/>
    <col min="6923" max="7168" width="11.42578125" style="22"/>
    <col min="7169" max="7169" width="25.425781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42" style="22" customWidth="1"/>
    <col min="7177" max="7178" width="22.42578125" style="22" customWidth="1"/>
    <col min="7179" max="7424" width="11.42578125" style="22"/>
    <col min="7425" max="7425" width="25.425781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42" style="22" customWidth="1"/>
    <col min="7433" max="7434" width="22.42578125" style="22" customWidth="1"/>
    <col min="7435" max="7680" width="11.42578125" style="22"/>
    <col min="7681" max="7681" width="25.425781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42" style="22" customWidth="1"/>
    <col min="7689" max="7690" width="22.42578125" style="22" customWidth="1"/>
    <col min="7691" max="7936" width="11.42578125" style="22"/>
    <col min="7937" max="7937" width="25.425781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42" style="22" customWidth="1"/>
    <col min="7945" max="7946" width="22.42578125" style="22" customWidth="1"/>
    <col min="7947" max="8192" width="11.42578125" style="22"/>
    <col min="8193" max="8193" width="25.425781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42" style="22" customWidth="1"/>
    <col min="8201" max="8202" width="22.42578125" style="22" customWidth="1"/>
    <col min="8203" max="8448" width="11.42578125" style="22"/>
    <col min="8449" max="8449" width="25.425781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42" style="22" customWidth="1"/>
    <col min="8457" max="8458" width="22.42578125" style="22" customWidth="1"/>
    <col min="8459" max="8704" width="11.42578125" style="22"/>
    <col min="8705" max="8705" width="25.425781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42" style="22" customWidth="1"/>
    <col min="8713" max="8714" width="22.42578125" style="22" customWidth="1"/>
    <col min="8715" max="8960" width="11.42578125" style="22"/>
    <col min="8961" max="8961" width="25.425781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42" style="22" customWidth="1"/>
    <col min="8969" max="8970" width="22.42578125" style="22" customWidth="1"/>
    <col min="8971" max="9216" width="11.42578125" style="22"/>
    <col min="9217" max="9217" width="25.425781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42" style="22" customWidth="1"/>
    <col min="9225" max="9226" width="22.42578125" style="22" customWidth="1"/>
    <col min="9227" max="9472" width="11.42578125" style="22"/>
    <col min="9473" max="9473" width="25.425781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42" style="22" customWidth="1"/>
    <col min="9481" max="9482" width="22.42578125" style="22" customWidth="1"/>
    <col min="9483" max="9728" width="11.42578125" style="22"/>
    <col min="9729" max="9729" width="25.425781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42" style="22" customWidth="1"/>
    <col min="9737" max="9738" width="22.42578125" style="22" customWidth="1"/>
    <col min="9739" max="9984" width="11.42578125" style="22"/>
    <col min="9985" max="9985" width="25.425781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42" style="22" customWidth="1"/>
    <col min="9993" max="9994" width="22.42578125" style="22" customWidth="1"/>
    <col min="9995" max="10240" width="11.42578125" style="22"/>
    <col min="10241" max="10241" width="25.425781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42" style="22" customWidth="1"/>
    <col min="10249" max="10250" width="22.42578125" style="22" customWidth="1"/>
    <col min="10251" max="10496" width="11.42578125" style="22"/>
    <col min="10497" max="10497" width="25.425781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42" style="22" customWidth="1"/>
    <col min="10505" max="10506" width="22.42578125" style="22" customWidth="1"/>
    <col min="10507" max="10752" width="11.42578125" style="22"/>
    <col min="10753" max="10753" width="25.425781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42" style="22" customWidth="1"/>
    <col min="10761" max="10762" width="22.42578125" style="22" customWidth="1"/>
    <col min="10763" max="11008" width="11.42578125" style="22"/>
    <col min="11009" max="11009" width="25.425781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42" style="22" customWidth="1"/>
    <col min="11017" max="11018" width="22.42578125" style="22" customWidth="1"/>
    <col min="11019" max="11264" width="11.42578125" style="22"/>
    <col min="11265" max="11265" width="25.425781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42" style="22" customWidth="1"/>
    <col min="11273" max="11274" width="22.42578125" style="22" customWidth="1"/>
    <col min="11275" max="11520" width="11.42578125" style="22"/>
    <col min="11521" max="11521" width="25.425781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42" style="22" customWidth="1"/>
    <col min="11529" max="11530" width="22.42578125" style="22" customWidth="1"/>
    <col min="11531" max="11776" width="11.42578125" style="22"/>
    <col min="11777" max="11777" width="25.425781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42" style="22" customWidth="1"/>
    <col min="11785" max="11786" width="22.42578125" style="22" customWidth="1"/>
    <col min="11787" max="12032" width="11.42578125" style="22"/>
    <col min="12033" max="12033" width="25.425781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42" style="22" customWidth="1"/>
    <col min="12041" max="12042" width="22.42578125" style="22" customWidth="1"/>
    <col min="12043" max="12288" width="11.42578125" style="22"/>
    <col min="12289" max="12289" width="25.425781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42" style="22" customWidth="1"/>
    <col min="12297" max="12298" width="22.42578125" style="22" customWidth="1"/>
    <col min="12299" max="12544" width="11.42578125" style="22"/>
    <col min="12545" max="12545" width="25.425781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42" style="22" customWidth="1"/>
    <col min="12553" max="12554" width="22.42578125" style="22" customWidth="1"/>
    <col min="12555" max="12800" width="11.42578125" style="22"/>
    <col min="12801" max="12801" width="25.425781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42" style="22" customWidth="1"/>
    <col min="12809" max="12810" width="22.42578125" style="22" customWidth="1"/>
    <col min="12811" max="13056" width="11.42578125" style="22"/>
    <col min="13057" max="13057" width="25.425781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42" style="22" customWidth="1"/>
    <col min="13065" max="13066" width="22.42578125" style="22" customWidth="1"/>
    <col min="13067" max="13312" width="11.42578125" style="22"/>
    <col min="13313" max="13313" width="25.425781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42" style="22" customWidth="1"/>
    <col min="13321" max="13322" width="22.42578125" style="22" customWidth="1"/>
    <col min="13323" max="13568" width="11.42578125" style="22"/>
    <col min="13569" max="13569" width="25.425781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42" style="22" customWidth="1"/>
    <col min="13577" max="13578" width="22.42578125" style="22" customWidth="1"/>
    <col min="13579" max="13824" width="11.42578125" style="22"/>
    <col min="13825" max="13825" width="25.425781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42" style="22" customWidth="1"/>
    <col min="13833" max="13834" width="22.42578125" style="22" customWidth="1"/>
    <col min="13835" max="14080" width="11.42578125" style="22"/>
    <col min="14081" max="14081" width="25.425781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42" style="22" customWidth="1"/>
    <col min="14089" max="14090" width="22.42578125" style="22" customWidth="1"/>
    <col min="14091" max="14336" width="11.42578125" style="22"/>
    <col min="14337" max="14337" width="25.425781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42" style="22" customWidth="1"/>
    <col min="14345" max="14346" width="22.42578125" style="22" customWidth="1"/>
    <col min="14347" max="14592" width="11.42578125" style="22"/>
    <col min="14593" max="14593" width="25.425781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42" style="22" customWidth="1"/>
    <col min="14601" max="14602" width="22.42578125" style="22" customWidth="1"/>
    <col min="14603" max="14848" width="11.42578125" style="22"/>
    <col min="14849" max="14849" width="25.425781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42" style="22" customWidth="1"/>
    <col min="14857" max="14858" width="22.42578125" style="22" customWidth="1"/>
    <col min="14859" max="15104" width="11.42578125" style="22"/>
    <col min="15105" max="15105" width="25.425781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42" style="22" customWidth="1"/>
    <col min="15113" max="15114" width="22.42578125" style="22" customWidth="1"/>
    <col min="15115" max="15360" width="11.42578125" style="22"/>
    <col min="15361" max="15361" width="25.425781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42" style="22" customWidth="1"/>
    <col min="15369" max="15370" width="22.42578125" style="22" customWidth="1"/>
    <col min="15371" max="15616" width="11.42578125" style="22"/>
    <col min="15617" max="15617" width="25.425781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42" style="22" customWidth="1"/>
    <col min="15625" max="15626" width="22.42578125" style="22" customWidth="1"/>
    <col min="15627" max="15872" width="11.42578125" style="22"/>
    <col min="15873" max="15873" width="25.425781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42" style="22" customWidth="1"/>
    <col min="15881" max="15882" width="22.42578125" style="22" customWidth="1"/>
    <col min="15883" max="16128" width="11.42578125" style="22"/>
    <col min="16129" max="16129" width="25.425781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42" style="22" customWidth="1"/>
    <col min="16137" max="16138" width="22.42578125" style="22" customWidth="1"/>
    <col min="16139" max="16384" width="11.42578125" style="22"/>
  </cols>
  <sheetData>
    <row r="1" spans="1:13" ht="6" customHeight="1" x14ac:dyDescent="0.2">
      <c r="A1" s="188"/>
      <c r="B1" s="189"/>
      <c r="C1" s="189"/>
      <c r="D1" s="189"/>
      <c r="E1" s="189"/>
      <c r="F1" s="190"/>
      <c r="G1" s="189"/>
      <c r="H1" s="191"/>
    </row>
    <row r="2" spans="1:13" ht="33" customHeight="1" x14ac:dyDescent="0.2">
      <c r="A2" s="383"/>
      <c r="B2" s="385" t="s">
        <v>0</v>
      </c>
      <c r="C2" s="385"/>
      <c r="D2" s="385"/>
      <c r="E2" s="385"/>
      <c r="F2" s="385"/>
      <c r="G2" s="385"/>
      <c r="H2" s="384"/>
      <c r="I2" s="44"/>
      <c r="J2" s="44"/>
      <c r="L2" s="74" t="s">
        <v>1</v>
      </c>
    </row>
    <row r="3" spans="1:13" ht="33" customHeight="1" x14ac:dyDescent="0.2">
      <c r="A3" s="383"/>
      <c r="B3" s="385" t="s">
        <v>4</v>
      </c>
      <c r="C3" s="385"/>
      <c r="D3" s="385"/>
      <c r="E3" s="385"/>
      <c r="F3" s="385"/>
      <c r="G3" s="385"/>
      <c r="H3" s="384"/>
      <c r="I3" s="44"/>
      <c r="J3" s="44"/>
      <c r="L3" s="74" t="s">
        <v>2</v>
      </c>
    </row>
    <row r="4" spans="1:13" ht="35.25" customHeight="1" x14ac:dyDescent="0.2">
      <c r="A4" s="383"/>
      <c r="B4" s="237" t="s">
        <v>110</v>
      </c>
      <c r="C4" s="237"/>
      <c r="D4" s="237"/>
      <c r="E4" s="237" t="s">
        <v>111</v>
      </c>
      <c r="F4" s="237"/>
      <c r="G4" s="237"/>
      <c r="H4" s="384"/>
      <c r="I4" s="44"/>
      <c r="J4" s="44"/>
      <c r="L4" s="74" t="s">
        <v>3</v>
      </c>
    </row>
    <row r="5" spans="1:13" ht="19.5" customHeight="1" x14ac:dyDescent="0.2">
      <c r="A5" s="386"/>
      <c r="B5" s="387"/>
      <c r="C5" s="387"/>
      <c r="D5" s="387"/>
      <c r="E5" s="387"/>
      <c r="F5" s="387"/>
      <c r="G5" s="387"/>
      <c r="H5" s="388"/>
      <c r="I5" s="45"/>
      <c r="J5" s="45"/>
    </row>
    <row r="6" spans="1:13" ht="24" customHeight="1" x14ac:dyDescent="0.2">
      <c r="A6" s="229" t="s">
        <v>5</v>
      </c>
      <c r="B6" s="230"/>
      <c r="C6" s="230"/>
      <c r="D6" s="230"/>
      <c r="E6" s="230"/>
      <c r="F6" s="230"/>
      <c r="G6" s="230"/>
      <c r="H6" s="231"/>
      <c r="I6" s="75"/>
      <c r="J6" s="75"/>
      <c r="M6" s="76" t="s">
        <v>6</v>
      </c>
    </row>
    <row r="7" spans="1:13" ht="42" customHeight="1" x14ac:dyDescent="0.2">
      <c r="A7" s="77" t="s">
        <v>7</v>
      </c>
      <c r="B7" s="78">
        <v>9</v>
      </c>
      <c r="C7" s="232" t="s">
        <v>8</v>
      </c>
      <c r="D7" s="232"/>
      <c r="E7" s="241" t="s">
        <v>80</v>
      </c>
      <c r="F7" s="254"/>
      <c r="G7" s="254"/>
      <c r="H7" s="272"/>
      <c r="I7" s="79"/>
      <c r="J7" s="79"/>
      <c r="L7" s="74" t="s">
        <v>10</v>
      </c>
      <c r="M7" s="76" t="s">
        <v>11</v>
      </c>
    </row>
    <row r="8" spans="1:13" ht="42.75" customHeight="1" x14ac:dyDescent="0.2">
      <c r="A8" s="80" t="s">
        <v>12</v>
      </c>
      <c r="B8" s="81" t="s">
        <v>13</v>
      </c>
      <c r="C8" s="239" t="s">
        <v>14</v>
      </c>
      <c r="D8" s="240"/>
      <c r="E8" s="241" t="s">
        <v>15</v>
      </c>
      <c r="F8" s="242"/>
      <c r="G8" s="82" t="s">
        <v>16</v>
      </c>
      <c r="H8" s="83" t="s">
        <v>31</v>
      </c>
      <c r="I8" s="84"/>
      <c r="J8" s="84"/>
      <c r="L8" s="74" t="s">
        <v>17</v>
      </c>
      <c r="M8" s="76" t="s">
        <v>18</v>
      </c>
    </row>
    <row r="9" spans="1:13" ht="30.75" customHeight="1" x14ac:dyDescent="0.2">
      <c r="A9" s="80" t="s">
        <v>19</v>
      </c>
      <c r="B9" s="243" t="s">
        <v>20</v>
      </c>
      <c r="C9" s="243"/>
      <c r="D9" s="243"/>
      <c r="E9" s="243"/>
      <c r="F9" s="99" t="s">
        <v>21</v>
      </c>
      <c r="G9" s="246" t="s">
        <v>114</v>
      </c>
      <c r="H9" s="247"/>
      <c r="I9" s="85"/>
      <c r="J9" s="85"/>
      <c r="L9" s="74" t="s">
        <v>22</v>
      </c>
      <c r="M9" s="76" t="s">
        <v>23</v>
      </c>
    </row>
    <row r="10" spans="1:13" ht="30.75" customHeight="1" x14ac:dyDescent="0.2">
      <c r="A10" s="80" t="s">
        <v>24</v>
      </c>
      <c r="B10" s="248" t="s">
        <v>17</v>
      </c>
      <c r="C10" s="248"/>
      <c r="D10" s="248"/>
      <c r="E10" s="248"/>
      <c r="F10" s="99" t="s">
        <v>25</v>
      </c>
      <c r="G10" s="249" t="s">
        <v>72</v>
      </c>
      <c r="H10" s="250"/>
      <c r="I10" s="86"/>
      <c r="J10" s="86"/>
      <c r="L10" s="87" t="s">
        <v>27</v>
      </c>
    </row>
    <row r="11" spans="1:13" ht="38.25" customHeight="1" x14ac:dyDescent="0.2">
      <c r="A11" s="80" t="s">
        <v>28</v>
      </c>
      <c r="B11" s="233" t="s">
        <v>136</v>
      </c>
      <c r="C11" s="234"/>
      <c r="D11" s="234"/>
      <c r="E11" s="234"/>
      <c r="F11" s="234"/>
      <c r="G11" s="234"/>
      <c r="H11" s="235"/>
      <c r="I11" s="88"/>
      <c r="J11" s="88"/>
      <c r="L11" s="87"/>
    </row>
    <row r="12" spans="1:13" ht="30.75" customHeight="1" x14ac:dyDescent="0.2">
      <c r="A12" s="80" t="s">
        <v>29</v>
      </c>
      <c r="B12" s="251" t="s">
        <v>30</v>
      </c>
      <c r="C12" s="252"/>
      <c r="D12" s="252"/>
      <c r="E12" s="252"/>
      <c r="F12" s="252"/>
      <c r="G12" s="252"/>
      <c r="H12" s="253"/>
      <c r="I12" s="84"/>
      <c r="J12" s="84"/>
      <c r="L12" s="87"/>
      <c r="M12" s="76" t="s">
        <v>31</v>
      </c>
    </row>
    <row r="13" spans="1:13" ht="30.75" customHeight="1" x14ac:dyDescent="0.2">
      <c r="A13" s="80" t="s">
        <v>32</v>
      </c>
      <c r="B13" s="241" t="s">
        <v>81</v>
      </c>
      <c r="C13" s="254"/>
      <c r="D13" s="254"/>
      <c r="E13" s="272"/>
      <c r="F13" s="99" t="s">
        <v>33</v>
      </c>
      <c r="G13" s="260" t="s">
        <v>34</v>
      </c>
      <c r="H13" s="261"/>
      <c r="I13" s="84"/>
      <c r="J13" s="84"/>
      <c r="L13" s="87" t="s">
        <v>35</v>
      </c>
      <c r="M13" s="76" t="s">
        <v>13</v>
      </c>
    </row>
    <row r="14" spans="1:13" ht="30.75" customHeight="1" x14ac:dyDescent="0.2">
      <c r="A14" s="80" t="s">
        <v>36</v>
      </c>
      <c r="B14" s="257" t="s">
        <v>168</v>
      </c>
      <c r="C14" s="258"/>
      <c r="D14" s="258"/>
      <c r="E14" s="258"/>
      <c r="F14" s="99" t="s">
        <v>37</v>
      </c>
      <c r="G14" s="260" t="s">
        <v>23</v>
      </c>
      <c r="H14" s="261"/>
      <c r="I14" s="84"/>
      <c r="J14" s="84"/>
      <c r="L14" s="87" t="s">
        <v>38</v>
      </c>
    </row>
    <row r="15" spans="1:13" ht="40.5" customHeight="1" x14ac:dyDescent="0.2">
      <c r="A15" s="80" t="s">
        <v>39</v>
      </c>
      <c r="B15" s="243" t="s">
        <v>137</v>
      </c>
      <c r="C15" s="243"/>
      <c r="D15" s="243"/>
      <c r="E15" s="243"/>
      <c r="F15" s="243"/>
      <c r="G15" s="243"/>
      <c r="H15" s="244"/>
      <c r="I15" s="88"/>
      <c r="J15" s="88"/>
      <c r="L15" s="87" t="s">
        <v>41</v>
      </c>
      <c r="M15" s="76"/>
    </row>
    <row r="16" spans="1:13" ht="30.75" customHeight="1" x14ac:dyDescent="0.2">
      <c r="A16" s="80" t="s">
        <v>42</v>
      </c>
      <c r="B16" s="243" t="s">
        <v>82</v>
      </c>
      <c r="C16" s="243"/>
      <c r="D16" s="243"/>
      <c r="E16" s="243"/>
      <c r="F16" s="243"/>
      <c r="G16" s="243"/>
      <c r="H16" s="244"/>
      <c r="I16" s="89"/>
      <c r="J16" s="89"/>
      <c r="L16" s="87" t="s">
        <v>44</v>
      </c>
      <c r="M16" s="76"/>
    </row>
    <row r="17" spans="1:13" ht="56.25" customHeight="1" x14ac:dyDescent="0.2">
      <c r="A17" s="80" t="s">
        <v>45</v>
      </c>
      <c r="B17" s="243" t="s">
        <v>83</v>
      </c>
      <c r="C17" s="243"/>
      <c r="D17" s="243"/>
      <c r="E17" s="243"/>
      <c r="F17" s="243"/>
      <c r="G17" s="243"/>
      <c r="H17" s="244"/>
      <c r="I17" s="90"/>
      <c r="J17" s="90"/>
      <c r="L17" s="87"/>
      <c r="M17" s="76"/>
    </row>
    <row r="18" spans="1:13" ht="36.75" customHeight="1" x14ac:dyDescent="0.2">
      <c r="A18" s="80" t="s">
        <v>46</v>
      </c>
      <c r="B18" s="260" t="s">
        <v>47</v>
      </c>
      <c r="C18" s="260"/>
      <c r="D18" s="260"/>
      <c r="E18" s="260"/>
      <c r="F18" s="260"/>
      <c r="G18" s="260"/>
      <c r="H18" s="261"/>
      <c r="I18" s="91"/>
      <c r="J18" s="91"/>
      <c r="L18" s="87" t="s">
        <v>34</v>
      </c>
      <c r="M18" s="76"/>
    </row>
    <row r="19" spans="1:13" ht="18" customHeight="1" x14ac:dyDescent="0.2">
      <c r="A19" s="262" t="s">
        <v>48</v>
      </c>
      <c r="B19" s="264" t="s">
        <v>49</v>
      </c>
      <c r="C19" s="264"/>
      <c r="D19" s="264"/>
      <c r="E19" s="265" t="s">
        <v>50</v>
      </c>
      <c r="F19" s="265"/>
      <c r="G19" s="265"/>
      <c r="H19" s="266"/>
      <c r="I19" s="92"/>
      <c r="J19" s="92"/>
      <c r="L19" s="87" t="s">
        <v>51</v>
      </c>
      <c r="M19" s="76"/>
    </row>
    <row r="20" spans="1:13" ht="37.5" customHeight="1" x14ac:dyDescent="0.2">
      <c r="A20" s="263"/>
      <c r="B20" s="241" t="s">
        <v>138</v>
      </c>
      <c r="C20" s="254"/>
      <c r="D20" s="242"/>
      <c r="E20" s="260" t="s">
        <v>139</v>
      </c>
      <c r="F20" s="260"/>
      <c r="G20" s="260"/>
      <c r="H20" s="261"/>
      <c r="I20" s="90"/>
      <c r="J20" s="90"/>
      <c r="L20" s="87" t="s">
        <v>52</v>
      </c>
      <c r="M20" s="76"/>
    </row>
    <row r="21" spans="1:13" ht="39.75" customHeight="1" x14ac:dyDescent="0.2">
      <c r="A21" s="80" t="s">
        <v>53</v>
      </c>
      <c r="B21" s="255" t="s">
        <v>84</v>
      </c>
      <c r="C21" s="267"/>
      <c r="D21" s="268"/>
      <c r="E21" s="260" t="s">
        <v>85</v>
      </c>
      <c r="F21" s="260"/>
      <c r="G21" s="260"/>
      <c r="H21" s="261"/>
      <c r="I21" s="84"/>
      <c r="J21" s="84"/>
      <c r="L21" s="87"/>
      <c r="M21" s="76"/>
    </row>
    <row r="22" spans="1:13" ht="62.25" customHeight="1" x14ac:dyDescent="0.2">
      <c r="A22" s="80" t="s">
        <v>56</v>
      </c>
      <c r="B22" s="269" t="s">
        <v>86</v>
      </c>
      <c r="C22" s="270"/>
      <c r="D22" s="271"/>
      <c r="E22" s="241" t="s">
        <v>87</v>
      </c>
      <c r="F22" s="254"/>
      <c r="G22" s="254"/>
      <c r="H22" s="272"/>
      <c r="I22" s="89"/>
      <c r="J22" s="89"/>
      <c r="L22" s="93"/>
      <c r="M22" s="76"/>
    </row>
    <row r="23" spans="1:13" ht="25.5" customHeight="1" x14ac:dyDescent="0.2">
      <c r="A23" s="80" t="s">
        <v>58</v>
      </c>
      <c r="B23" s="273">
        <v>43831</v>
      </c>
      <c r="C23" s="274"/>
      <c r="D23" s="275"/>
      <c r="E23" s="82" t="s">
        <v>144</v>
      </c>
      <c r="F23" s="94">
        <v>2802</v>
      </c>
      <c r="G23" s="82" t="s">
        <v>169</v>
      </c>
      <c r="H23" s="116">
        <v>4209</v>
      </c>
      <c r="I23" s="179"/>
      <c r="J23" s="179"/>
      <c r="L23" s="93"/>
    </row>
    <row r="24" spans="1:13" ht="27" customHeight="1" x14ac:dyDescent="0.2">
      <c r="A24" s="80" t="s">
        <v>59</v>
      </c>
      <c r="B24" s="273">
        <v>43982</v>
      </c>
      <c r="C24" s="274"/>
      <c r="D24" s="275"/>
      <c r="E24" s="82" t="s">
        <v>60</v>
      </c>
      <c r="F24" s="389">
        <v>1250</v>
      </c>
      <c r="G24" s="390"/>
      <c r="H24" s="391"/>
      <c r="I24" s="180"/>
      <c r="J24" s="180"/>
      <c r="L24" s="93"/>
    </row>
    <row r="25" spans="1:13" ht="30.75" customHeight="1" x14ac:dyDescent="0.2">
      <c r="A25" s="95" t="s">
        <v>61</v>
      </c>
      <c r="B25" s="279" t="s">
        <v>41</v>
      </c>
      <c r="C25" s="280"/>
      <c r="D25" s="281"/>
      <c r="E25" s="96" t="s">
        <v>62</v>
      </c>
      <c r="F25" s="392" t="s">
        <v>63</v>
      </c>
      <c r="G25" s="393"/>
      <c r="H25" s="394"/>
      <c r="I25" s="92"/>
      <c r="J25" s="92"/>
      <c r="L25" s="93"/>
    </row>
    <row r="26" spans="1:13" ht="22.5" customHeight="1" x14ac:dyDescent="0.2">
      <c r="A26" s="395" t="s">
        <v>64</v>
      </c>
      <c r="B26" s="396"/>
      <c r="C26" s="396"/>
      <c r="D26" s="396"/>
      <c r="E26" s="396"/>
      <c r="F26" s="396"/>
      <c r="G26" s="396"/>
      <c r="H26" s="397"/>
      <c r="I26" s="75"/>
      <c r="J26" s="75"/>
      <c r="L26" s="93"/>
    </row>
    <row r="27" spans="1:13" ht="63.75" customHeight="1" x14ac:dyDescent="0.2">
      <c r="A27" s="117" t="s">
        <v>146</v>
      </c>
      <c r="B27" s="99" t="s">
        <v>147</v>
      </c>
      <c r="C27" s="99" t="s">
        <v>148</v>
      </c>
      <c r="D27" s="99" t="s">
        <v>149</v>
      </c>
      <c r="E27" s="99" t="s">
        <v>150</v>
      </c>
      <c r="F27" s="100" t="s">
        <v>151</v>
      </c>
      <c r="G27" s="100" t="s">
        <v>152</v>
      </c>
      <c r="H27" s="118" t="s">
        <v>153</v>
      </c>
      <c r="I27" s="90"/>
      <c r="J27" s="90"/>
      <c r="L27" s="93"/>
    </row>
    <row r="28" spans="1:13" ht="19.5" customHeight="1" x14ac:dyDescent="0.2">
      <c r="A28" s="119" t="s">
        <v>115</v>
      </c>
      <c r="B28" s="206">
        <v>241</v>
      </c>
      <c r="C28" s="184">
        <v>250</v>
      </c>
      <c r="D28" s="400">
        <f>SUM(C28:C31)</f>
        <v>1250</v>
      </c>
      <c r="E28" s="401">
        <f>SUM(B28:B31)</f>
        <v>241</v>
      </c>
      <c r="F28" s="185">
        <f>+B28/C28</f>
        <v>0.96399999999999997</v>
      </c>
      <c r="G28" s="403">
        <f>+E28/D28</f>
        <v>0.1928</v>
      </c>
      <c r="H28" s="402">
        <f>+(H23+F23+E28)/8250</f>
        <v>0.87903030303030305</v>
      </c>
      <c r="I28" s="104"/>
      <c r="J28" s="181"/>
      <c r="K28" s="182"/>
      <c r="L28" s="93"/>
    </row>
    <row r="29" spans="1:13" ht="19.5" customHeight="1" x14ac:dyDescent="0.2">
      <c r="A29" s="119" t="s">
        <v>116</v>
      </c>
      <c r="B29" s="183">
        <v>0</v>
      </c>
      <c r="C29" s="184">
        <v>1000</v>
      </c>
      <c r="D29" s="400"/>
      <c r="E29" s="401"/>
      <c r="F29" s="185">
        <f t="shared" ref="F29:F31" si="0">+B29/C29</f>
        <v>0</v>
      </c>
      <c r="G29" s="403"/>
      <c r="H29" s="402"/>
      <c r="I29" s="104"/>
      <c r="J29" s="104"/>
    </row>
    <row r="30" spans="1:13" ht="19.5" customHeight="1" x14ac:dyDescent="0.2">
      <c r="A30" s="119" t="s">
        <v>117</v>
      </c>
      <c r="B30" s="183">
        <v>0</v>
      </c>
      <c r="C30" s="184">
        <v>0</v>
      </c>
      <c r="D30" s="400"/>
      <c r="E30" s="401"/>
      <c r="F30" s="185" t="e">
        <f t="shared" si="0"/>
        <v>#DIV/0!</v>
      </c>
      <c r="G30" s="403"/>
      <c r="H30" s="402"/>
      <c r="I30" s="104"/>
      <c r="J30" s="104"/>
    </row>
    <row r="31" spans="1:13" ht="19.5" customHeight="1" x14ac:dyDescent="0.2">
      <c r="A31" s="119" t="s">
        <v>118</v>
      </c>
      <c r="B31" s="183"/>
      <c r="C31" s="184">
        <v>0</v>
      </c>
      <c r="D31" s="400"/>
      <c r="E31" s="401"/>
      <c r="F31" s="185" t="e">
        <f t="shared" si="0"/>
        <v>#DIV/0!</v>
      </c>
      <c r="G31" s="403"/>
      <c r="H31" s="402"/>
      <c r="I31" s="104"/>
      <c r="J31" s="104"/>
    </row>
    <row r="32" spans="1:13" ht="38.25" customHeight="1" x14ac:dyDescent="0.2">
      <c r="A32" s="105" t="s">
        <v>155</v>
      </c>
      <c r="B32" s="404"/>
      <c r="C32" s="404"/>
      <c r="D32" s="404"/>
      <c r="E32" s="404"/>
      <c r="F32" s="404"/>
      <c r="G32" s="404"/>
      <c r="H32" s="405"/>
      <c r="I32" s="47"/>
      <c r="J32" s="47"/>
      <c r="M32" s="182"/>
    </row>
    <row r="33" spans="1:10" ht="34.5" customHeight="1" x14ac:dyDescent="0.2">
      <c r="A33" s="218"/>
      <c r="B33" s="219"/>
      <c r="C33" s="219"/>
      <c r="D33" s="219"/>
      <c r="E33" s="219"/>
      <c r="F33" s="219"/>
      <c r="G33" s="219"/>
      <c r="H33" s="220"/>
      <c r="I33" s="75"/>
      <c r="J33" s="75"/>
    </row>
    <row r="34" spans="1:10" ht="34.5" customHeight="1" x14ac:dyDescent="0.2">
      <c r="A34" s="221"/>
      <c r="B34" s="219"/>
      <c r="C34" s="219"/>
      <c r="D34" s="219"/>
      <c r="E34" s="219"/>
      <c r="F34" s="219"/>
      <c r="G34" s="219"/>
      <c r="H34" s="220"/>
      <c r="I34" s="47"/>
      <c r="J34" s="47"/>
    </row>
    <row r="35" spans="1:10" ht="34.5" customHeight="1" x14ac:dyDescent="0.2">
      <c r="A35" s="221"/>
      <c r="B35" s="219"/>
      <c r="C35" s="219"/>
      <c r="D35" s="219"/>
      <c r="E35" s="219"/>
      <c r="F35" s="219"/>
      <c r="G35" s="219"/>
      <c r="H35" s="220"/>
      <c r="I35" s="47"/>
      <c r="J35" s="47"/>
    </row>
    <row r="36" spans="1:10" ht="34.5" customHeight="1" x14ac:dyDescent="0.2">
      <c r="A36" s="221"/>
      <c r="B36" s="219"/>
      <c r="C36" s="219"/>
      <c r="D36" s="219"/>
      <c r="E36" s="219"/>
      <c r="F36" s="219"/>
      <c r="G36" s="219"/>
      <c r="H36" s="220"/>
      <c r="I36" s="47"/>
      <c r="J36" s="47"/>
    </row>
    <row r="37" spans="1:10" ht="34.5" customHeight="1" x14ac:dyDescent="0.2">
      <c r="A37" s="222"/>
      <c r="B37" s="223"/>
      <c r="C37" s="223"/>
      <c r="D37" s="223"/>
      <c r="E37" s="223"/>
      <c r="F37" s="223"/>
      <c r="G37" s="223"/>
      <c r="H37" s="224"/>
      <c r="I37" s="48"/>
      <c r="J37" s="48"/>
    </row>
    <row r="38" spans="1:10" ht="223.5" customHeight="1" x14ac:dyDescent="0.2">
      <c r="A38" s="212" t="s">
        <v>119</v>
      </c>
      <c r="B38" s="106" t="s">
        <v>115</v>
      </c>
      <c r="C38" s="406" t="s">
        <v>183</v>
      </c>
      <c r="D38" s="407"/>
      <c r="E38" s="407"/>
      <c r="F38" s="407"/>
      <c r="G38" s="407"/>
      <c r="H38" s="408"/>
      <c r="I38" s="49" t="s">
        <v>164</v>
      </c>
      <c r="J38" s="49"/>
    </row>
    <row r="39" spans="1:10" ht="53.25" customHeight="1" x14ac:dyDescent="0.2">
      <c r="A39" s="212"/>
      <c r="B39" s="106" t="s">
        <v>116</v>
      </c>
      <c r="C39" s="406"/>
      <c r="D39" s="407"/>
      <c r="E39" s="407"/>
      <c r="F39" s="407"/>
      <c r="G39" s="407"/>
      <c r="H39" s="408"/>
      <c r="I39" s="49"/>
      <c r="J39" s="49"/>
    </row>
    <row r="40" spans="1:10" ht="57.75" customHeight="1" x14ac:dyDescent="0.2">
      <c r="A40" s="212"/>
      <c r="B40" s="106" t="s">
        <v>117</v>
      </c>
      <c r="C40" s="406"/>
      <c r="D40" s="407"/>
      <c r="E40" s="407"/>
      <c r="F40" s="407"/>
      <c r="G40" s="407"/>
      <c r="H40" s="408"/>
      <c r="I40" s="49"/>
      <c r="J40" s="49"/>
    </row>
    <row r="41" spans="1:10" ht="25.5" x14ac:dyDescent="0.2">
      <c r="A41" s="212"/>
      <c r="B41" s="106" t="s">
        <v>118</v>
      </c>
      <c r="C41" s="186"/>
      <c r="D41" s="186"/>
      <c r="E41" s="186"/>
      <c r="F41" s="186"/>
      <c r="G41" s="186"/>
      <c r="H41" s="187"/>
      <c r="I41" s="49"/>
      <c r="J41" s="49"/>
    </row>
    <row r="42" spans="1:10" ht="44.25" customHeight="1" x14ac:dyDescent="0.2">
      <c r="A42" s="80" t="s">
        <v>120</v>
      </c>
      <c r="B42" s="285" t="s">
        <v>63</v>
      </c>
      <c r="C42" s="286"/>
      <c r="D42" s="286"/>
      <c r="E42" s="286"/>
      <c r="F42" s="286"/>
      <c r="G42" s="286"/>
      <c r="H42" s="287"/>
      <c r="I42" s="49"/>
      <c r="J42" s="49"/>
    </row>
    <row r="43" spans="1:10" ht="65.25" customHeight="1" x14ac:dyDescent="0.2">
      <c r="A43" s="107" t="s">
        <v>121</v>
      </c>
      <c r="B43" s="406" t="s">
        <v>179</v>
      </c>
      <c r="C43" s="407"/>
      <c r="D43" s="407"/>
      <c r="E43" s="407"/>
      <c r="F43" s="407"/>
      <c r="G43" s="407"/>
      <c r="H43" s="408"/>
      <c r="I43" s="49"/>
      <c r="J43" s="49"/>
    </row>
    <row r="44" spans="1:10" ht="22.5" customHeight="1" x14ac:dyDescent="0.2">
      <c r="A44" s="229" t="s">
        <v>66</v>
      </c>
      <c r="B44" s="230"/>
      <c r="C44" s="230"/>
      <c r="D44" s="230"/>
      <c r="E44" s="230"/>
      <c r="F44" s="230"/>
      <c r="G44" s="230"/>
      <c r="H44" s="231"/>
      <c r="I44" s="49"/>
      <c r="J44" s="49"/>
    </row>
    <row r="45" spans="1:10" ht="29.25" customHeight="1" x14ac:dyDescent="0.2">
      <c r="A45" s="298" t="s">
        <v>67</v>
      </c>
      <c r="B45" s="108" t="s">
        <v>127</v>
      </c>
      <c r="C45" s="300" t="s">
        <v>128</v>
      </c>
      <c r="D45" s="300"/>
      <c r="E45" s="300"/>
      <c r="F45" s="300" t="s">
        <v>129</v>
      </c>
      <c r="G45" s="300"/>
      <c r="H45" s="301"/>
      <c r="I45" s="50"/>
      <c r="J45" s="50"/>
    </row>
    <row r="46" spans="1:10" ht="76.5" customHeight="1" x14ac:dyDescent="0.2">
      <c r="A46" s="299"/>
      <c r="B46" s="109" t="s">
        <v>180</v>
      </c>
      <c r="C46" s="291" t="s">
        <v>181</v>
      </c>
      <c r="D46" s="291"/>
      <c r="E46" s="291"/>
      <c r="F46" s="291" t="s">
        <v>182</v>
      </c>
      <c r="G46" s="291"/>
      <c r="H46" s="292"/>
      <c r="I46" s="50"/>
      <c r="J46" s="50"/>
    </row>
    <row r="47" spans="1:10" ht="36" customHeight="1" x14ac:dyDescent="0.2">
      <c r="A47" s="110" t="s">
        <v>123</v>
      </c>
      <c r="B47" s="291" t="s">
        <v>88</v>
      </c>
      <c r="C47" s="291"/>
      <c r="D47" s="291"/>
      <c r="E47" s="291"/>
      <c r="F47" s="291"/>
      <c r="G47" s="291"/>
      <c r="H47" s="292"/>
      <c r="I47" s="51"/>
      <c r="J47" s="51"/>
    </row>
    <row r="48" spans="1:10" ht="34.5" customHeight="1" x14ac:dyDescent="0.2">
      <c r="A48" s="111" t="s">
        <v>124</v>
      </c>
      <c r="B48" s="291" t="s">
        <v>69</v>
      </c>
      <c r="C48" s="291"/>
      <c r="D48" s="291"/>
      <c r="E48" s="291"/>
      <c r="F48" s="291"/>
      <c r="G48" s="291"/>
      <c r="H48" s="292"/>
      <c r="I48" s="51"/>
      <c r="J48" s="51"/>
    </row>
    <row r="49" spans="1:10" ht="33" customHeight="1" x14ac:dyDescent="0.2">
      <c r="A49" s="107" t="s">
        <v>125</v>
      </c>
      <c r="B49" s="291" t="s">
        <v>70</v>
      </c>
      <c r="C49" s="291"/>
      <c r="D49" s="291"/>
      <c r="E49" s="291"/>
      <c r="F49" s="291"/>
      <c r="G49" s="291"/>
      <c r="H49" s="292"/>
      <c r="I49" s="112"/>
      <c r="J49" s="112"/>
    </row>
    <row r="50" spans="1:10" ht="36.75" customHeight="1" thickBot="1" x14ac:dyDescent="0.25">
      <c r="A50" s="113" t="s">
        <v>126</v>
      </c>
      <c r="B50" s="398"/>
      <c r="C50" s="398"/>
      <c r="D50" s="398"/>
      <c r="E50" s="398"/>
      <c r="F50" s="398"/>
      <c r="G50" s="398"/>
      <c r="H50" s="399"/>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sheetProtection password="A1FD" sheet="1" objects="1" scenarios="1"/>
  <mergeCells count="63">
    <mergeCell ref="D28:D31"/>
    <mergeCell ref="E28:E31"/>
    <mergeCell ref="H28:H31"/>
    <mergeCell ref="G28:G31"/>
    <mergeCell ref="B48:H48"/>
    <mergeCell ref="A44:H44"/>
    <mergeCell ref="B32:H32"/>
    <mergeCell ref="A33:H37"/>
    <mergeCell ref="B42:H42"/>
    <mergeCell ref="B43:H43"/>
    <mergeCell ref="A38:A41"/>
    <mergeCell ref="C38:H38"/>
    <mergeCell ref="C39:H39"/>
    <mergeCell ref="C40:H40"/>
    <mergeCell ref="B49:H49"/>
    <mergeCell ref="B50:H50"/>
    <mergeCell ref="A45:A46"/>
    <mergeCell ref="C45:E45"/>
    <mergeCell ref="F45:H45"/>
    <mergeCell ref="C46:E46"/>
    <mergeCell ref="F46:H46"/>
    <mergeCell ref="B47:H47"/>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5:H5"/>
    <mergeCell ref="A6:H6"/>
    <mergeCell ref="C7:D7"/>
    <mergeCell ref="E7:H7"/>
    <mergeCell ref="C8:D8"/>
    <mergeCell ref="E8:F8"/>
    <mergeCell ref="A2:A4"/>
    <mergeCell ref="H2:H4"/>
    <mergeCell ref="B2:G2"/>
    <mergeCell ref="B3:G3"/>
    <mergeCell ref="B4:D4"/>
    <mergeCell ref="E4:G4"/>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00000000-0002-0000-0200-000000000000}">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00000000-0002-0000-0200-000001000000}">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00000000-0002-0000-02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2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200-000004000000}">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00000000-0002-0000-0200-000005000000}">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00000000-0002-0000-0200-000006000000}">
      <formula1>$L$13:$L$16</formula1>
    </dataValidation>
  </dataValidations>
  <pageMargins left="0.7" right="0.7" top="0.75" bottom="0.75" header="0.3" footer="0.3"/>
  <pageSetup scale="48" orientation="portrait" r:id="rId1"/>
  <rowBreaks count="1" manualBreakCount="1">
    <brk id="37" max="7" man="1"/>
  </rowBreaks>
  <colBreaks count="1" manualBreakCount="1">
    <brk id="8"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T56"/>
  <sheetViews>
    <sheetView topLeftCell="A23" zoomScale="80" zoomScaleNormal="80" zoomScaleSheetLayoutView="80" workbookViewId="0">
      <selection activeCell="B23" sqref="B23:D23"/>
    </sheetView>
  </sheetViews>
  <sheetFormatPr baseColWidth="10" defaultRowHeight="15.75" x14ac:dyDescent="0.25"/>
  <cols>
    <col min="1" max="1" width="25.42578125" style="36" customWidth="1"/>
    <col min="2" max="2" width="14.5703125" style="2" customWidth="1"/>
    <col min="3" max="3" width="20.140625" style="2" customWidth="1"/>
    <col min="4" max="4" width="16.42578125" style="2" customWidth="1"/>
    <col min="5" max="5" width="25" style="2" customWidth="1"/>
    <col min="6" max="6" width="22" style="37" customWidth="1"/>
    <col min="7" max="7" width="20.5703125" style="2" customWidth="1"/>
    <col min="8" max="8" width="22.42578125" style="2" customWidth="1"/>
    <col min="9" max="9" width="39.28515625" style="1" customWidth="1"/>
    <col min="10" max="10" width="22.42578125" style="1" customWidth="1"/>
    <col min="11" max="20" width="11.42578125" style="1"/>
    <col min="21" max="16384" width="11.42578125" style="2"/>
  </cols>
  <sheetData>
    <row r="1" spans="1:13" ht="6" customHeight="1" x14ac:dyDescent="0.25">
      <c r="A1" s="198"/>
      <c r="B1" s="199"/>
      <c r="C1" s="199"/>
      <c r="D1" s="199"/>
      <c r="E1" s="199"/>
      <c r="F1" s="200"/>
      <c r="G1" s="199"/>
      <c r="H1" s="201"/>
    </row>
    <row r="2" spans="1:13" ht="33" customHeight="1" x14ac:dyDescent="0.25">
      <c r="A2" s="412"/>
      <c r="B2" s="414" t="s">
        <v>0</v>
      </c>
      <c r="C2" s="414"/>
      <c r="D2" s="414"/>
      <c r="E2" s="414"/>
      <c r="F2" s="414"/>
      <c r="G2" s="414"/>
      <c r="H2" s="413"/>
      <c r="I2" s="3"/>
      <c r="J2" s="3"/>
      <c r="L2" s="4" t="s">
        <v>1</v>
      </c>
    </row>
    <row r="3" spans="1:13" ht="33" customHeight="1" x14ac:dyDescent="0.25">
      <c r="A3" s="412"/>
      <c r="B3" s="414" t="s">
        <v>4</v>
      </c>
      <c r="C3" s="414"/>
      <c r="D3" s="414"/>
      <c r="E3" s="414"/>
      <c r="F3" s="414"/>
      <c r="G3" s="414"/>
      <c r="H3" s="413"/>
      <c r="I3" s="3"/>
      <c r="J3" s="3"/>
      <c r="L3" s="4" t="s">
        <v>2</v>
      </c>
    </row>
    <row r="4" spans="1:13" ht="34.5" customHeight="1" x14ac:dyDescent="0.25">
      <c r="A4" s="412"/>
      <c r="B4" s="414" t="s">
        <v>110</v>
      </c>
      <c r="C4" s="414"/>
      <c r="D4" s="414"/>
      <c r="E4" s="414" t="s">
        <v>111</v>
      </c>
      <c r="F4" s="414"/>
      <c r="G4" s="414"/>
      <c r="H4" s="413"/>
      <c r="I4" s="3"/>
      <c r="J4" s="3"/>
      <c r="L4" s="4" t="s">
        <v>3</v>
      </c>
    </row>
    <row r="5" spans="1:13" ht="18" customHeight="1" x14ac:dyDescent="0.25">
      <c r="A5" s="415"/>
      <c r="B5" s="416"/>
      <c r="C5" s="416"/>
      <c r="D5" s="416"/>
      <c r="E5" s="416"/>
      <c r="F5" s="416"/>
      <c r="G5" s="416"/>
      <c r="H5" s="417"/>
      <c r="I5" s="5"/>
      <c r="J5" s="5"/>
    </row>
    <row r="6" spans="1:13" ht="24" customHeight="1" x14ac:dyDescent="0.25">
      <c r="A6" s="418" t="s">
        <v>5</v>
      </c>
      <c r="B6" s="418"/>
      <c r="C6" s="418"/>
      <c r="D6" s="418"/>
      <c r="E6" s="418"/>
      <c r="F6" s="418"/>
      <c r="G6" s="418"/>
      <c r="H6" s="418"/>
      <c r="I6" s="6"/>
      <c r="J6" s="6"/>
      <c r="M6" s="7" t="s">
        <v>6</v>
      </c>
    </row>
    <row r="7" spans="1:13" ht="54" customHeight="1" x14ac:dyDescent="0.25">
      <c r="A7" s="202" t="s">
        <v>7</v>
      </c>
      <c r="B7" s="60">
        <v>10</v>
      </c>
      <c r="C7" s="411" t="s">
        <v>8</v>
      </c>
      <c r="D7" s="411"/>
      <c r="E7" s="419" t="s">
        <v>89</v>
      </c>
      <c r="F7" s="420"/>
      <c r="G7" s="420"/>
      <c r="H7" s="421"/>
      <c r="I7" s="8"/>
      <c r="J7" s="8"/>
      <c r="L7" s="4" t="s">
        <v>10</v>
      </c>
      <c r="M7" s="7" t="s">
        <v>11</v>
      </c>
    </row>
    <row r="8" spans="1:13" ht="30.75" customHeight="1" x14ac:dyDescent="0.25">
      <c r="A8" s="65" t="s">
        <v>12</v>
      </c>
      <c r="B8" s="193" t="s">
        <v>13</v>
      </c>
      <c r="C8" s="422" t="s">
        <v>14</v>
      </c>
      <c r="D8" s="423"/>
      <c r="E8" s="419" t="s">
        <v>71</v>
      </c>
      <c r="F8" s="421"/>
      <c r="G8" s="61" t="s">
        <v>16</v>
      </c>
      <c r="H8" s="193" t="s">
        <v>13</v>
      </c>
      <c r="I8" s="9"/>
      <c r="J8" s="9"/>
      <c r="L8" s="4" t="s">
        <v>17</v>
      </c>
      <c r="M8" s="7" t="s">
        <v>18</v>
      </c>
    </row>
    <row r="9" spans="1:13" ht="30.75" customHeight="1" x14ac:dyDescent="0.25">
      <c r="A9" s="65" t="s">
        <v>19</v>
      </c>
      <c r="B9" s="424" t="s">
        <v>20</v>
      </c>
      <c r="C9" s="424"/>
      <c r="D9" s="424"/>
      <c r="E9" s="424"/>
      <c r="F9" s="61" t="s">
        <v>21</v>
      </c>
      <c r="G9" s="425" t="s">
        <v>114</v>
      </c>
      <c r="H9" s="425"/>
      <c r="I9" s="10"/>
      <c r="J9" s="10"/>
      <c r="L9" s="4" t="s">
        <v>22</v>
      </c>
      <c r="M9" s="7" t="s">
        <v>23</v>
      </c>
    </row>
    <row r="10" spans="1:13" ht="30.75" customHeight="1" x14ac:dyDescent="0.25">
      <c r="A10" s="65" t="s">
        <v>24</v>
      </c>
      <c r="B10" s="426" t="s">
        <v>17</v>
      </c>
      <c r="C10" s="426"/>
      <c r="D10" s="426"/>
      <c r="E10" s="426"/>
      <c r="F10" s="61" t="s">
        <v>25</v>
      </c>
      <c r="G10" s="427" t="s">
        <v>26</v>
      </c>
      <c r="H10" s="427"/>
      <c r="I10" s="11"/>
      <c r="J10" s="11"/>
      <c r="L10" s="12" t="s">
        <v>27</v>
      </c>
    </row>
    <row r="11" spans="1:13" ht="30.75" customHeight="1" x14ac:dyDescent="0.25">
      <c r="A11" s="65" t="s">
        <v>28</v>
      </c>
      <c r="B11" s="428" t="s">
        <v>90</v>
      </c>
      <c r="C11" s="429"/>
      <c r="D11" s="429"/>
      <c r="E11" s="429"/>
      <c r="F11" s="429"/>
      <c r="G11" s="429"/>
      <c r="H11" s="430"/>
      <c r="I11" s="13"/>
      <c r="J11" s="13"/>
      <c r="L11" s="12"/>
    </row>
    <row r="12" spans="1:13" ht="30.75" customHeight="1" x14ac:dyDescent="0.25">
      <c r="A12" s="65" t="s">
        <v>29</v>
      </c>
      <c r="B12" s="431" t="s">
        <v>30</v>
      </c>
      <c r="C12" s="432"/>
      <c r="D12" s="432"/>
      <c r="E12" s="432"/>
      <c r="F12" s="432"/>
      <c r="G12" s="432"/>
      <c r="H12" s="433"/>
      <c r="I12" s="9"/>
      <c r="J12" s="9"/>
      <c r="L12" s="12"/>
      <c r="M12" s="7" t="s">
        <v>31</v>
      </c>
    </row>
    <row r="13" spans="1:13" ht="30.75" customHeight="1" x14ac:dyDescent="0.25">
      <c r="A13" s="65" t="s">
        <v>32</v>
      </c>
      <c r="B13" s="434" t="s">
        <v>91</v>
      </c>
      <c r="C13" s="434"/>
      <c r="D13" s="434"/>
      <c r="E13" s="434"/>
      <c r="F13" s="61" t="s">
        <v>33</v>
      </c>
      <c r="G13" s="435" t="s">
        <v>34</v>
      </c>
      <c r="H13" s="435"/>
      <c r="I13" s="9"/>
      <c r="J13" s="9"/>
      <c r="L13" s="12" t="s">
        <v>35</v>
      </c>
      <c r="M13" s="7" t="s">
        <v>13</v>
      </c>
    </row>
    <row r="14" spans="1:13" ht="30.75" customHeight="1" x14ac:dyDescent="0.25">
      <c r="A14" s="65" t="s">
        <v>36</v>
      </c>
      <c r="B14" s="436" t="s">
        <v>166</v>
      </c>
      <c r="C14" s="437"/>
      <c r="D14" s="437"/>
      <c r="E14" s="437"/>
      <c r="F14" s="61" t="s">
        <v>37</v>
      </c>
      <c r="G14" s="435" t="s">
        <v>23</v>
      </c>
      <c r="H14" s="435"/>
      <c r="I14" s="9"/>
      <c r="J14" s="9"/>
      <c r="L14" s="12" t="s">
        <v>38</v>
      </c>
    </row>
    <row r="15" spans="1:13" ht="51.75" customHeight="1" x14ac:dyDescent="0.25">
      <c r="A15" s="65" t="s">
        <v>39</v>
      </c>
      <c r="B15" s="424" t="s">
        <v>140</v>
      </c>
      <c r="C15" s="424"/>
      <c r="D15" s="424"/>
      <c r="E15" s="424"/>
      <c r="F15" s="424"/>
      <c r="G15" s="424"/>
      <c r="H15" s="424"/>
      <c r="I15" s="13"/>
      <c r="J15" s="13"/>
      <c r="L15" s="12" t="s">
        <v>41</v>
      </c>
      <c r="M15" s="7" t="s">
        <v>92</v>
      </c>
    </row>
    <row r="16" spans="1:13" ht="30.75" customHeight="1" x14ac:dyDescent="0.25">
      <c r="A16" s="65" t="s">
        <v>42</v>
      </c>
      <c r="B16" s="424" t="s">
        <v>93</v>
      </c>
      <c r="C16" s="424"/>
      <c r="D16" s="424"/>
      <c r="E16" s="424"/>
      <c r="F16" s="424"/>
      <c r="G16" s="424"/>
      <c r="H16" s="424"/>
      <c r="I16" s="14"/>
      <c r="J16" s="14"/>
      <c r="L16" s="12" t="s">
        <v>44</v>
      </c>
      <c r="M16" s="7" t="s">
        <v>94</v>
      </c>
    </row>
    <row r="17" spans="1:13" ht="36" customHeight="1" x14ac:dyDescent="0.25">
      <c r="A17" s="65" t="s">
        <v>45</v>
      </c>
      <c r="B17" s="434" t="s">
        <v>95</v>
      </c>
      <c r="C17" s="434"/>
      <c r="D17" s="434"/>
      <c r="E17" s="434"/>
      <c r="F17" s="434"/>
      <c r="G17" s="434"/>
      <c r="H17" s="434"/>
      <c r="I17" s="15"/>
      <c r="J17" s="15"/>
      <c r="L17" s="12"/>
      <c r="M17" s="7" t="s">
        <v>96</v>
      </c>
    </row>
    <row r="18" spans="1:13" ht="30.75" customHeight="1" x14ac:dyDescent="0.25">
      <c r="A18" s="65" t="s">
        <v>46</v>
      </c>
      <c r="B18" s="435" t="s">
        <v>47</v>
      </c>
      <c r="C18" s="438"/>
      <c r="D18" s="438"/>
      <c r="E18" s="438"/>
      <c r="F18" s="438"/>
      <c r="G18" s="438"/>
      <c r="H18" s="438"/>
      <c r="I18" s="16"/>
      <c r="J18" s="16"/>
      <c r="L18" s="12" t="s">
        <v>34</v>
      </c>
      <c r="M18" s="7" t="s">
        <v>97</v>
      </c>
    </row>
    <row r="19" spans="1:13" ht="18" customHeight="1" x14ac:dyDescent="0.25">
      <c r="A19" s="439" t="s">
        <v>48</v>
      </c>
      <c r="B19" s="441" t="s">
        <v>49</v>
      </c>
      <c r="C19" s="441"/>
      <c r="D19" s="441"/>
      <c r="E19" s="442" t="s">
        <v>50</v>
      </c>
      <c r="F19" s="442"/>
      <c r="G19" s="442"/>
      <c r="H19" s="442"/>
      <c r="I19" s="17"/>
      <c r="J19" s="17"/>
      <c r="L19" s="12" t="s">
        <v>51</v>
      </c>
      <c r="M19" s="7" t="s">
        <v>98</v>
      </c>
    </row>
    <row r="20" spans="1:13" ht="44.25" customHeight="1" x14ac:dyDescent="0.25">
      <c r="A20" s="440"/>
      <c r="B20" s="419" t="s">
        <v>141</v>
      </c>
      <c r="C20" s="420"/>
      <c r="D20" s="421"/>
      <c r="E20" s="434" t="s">
        <v>142</v>
      </c>
      <c r="F20" s="434"/>
      <c r="G20" s="434"/>
      <c r="H20" s="434"/>
      <c r="I20" s="15"/>
      <c r="J20" s="15"/>
      <c r="L20" s="12" t="s">
        <v>52</v>
      </c>
      <c r="M20" s="7" t="s">
        <v>99</v>
      </c>
    </row>
    <row r="21" spans="1:13" ht="39.75" customHeight="1" x14ac:dyDescent="0.25">
      <c r="A21" s="65" t="s">
        <v>53</v>
      </c>
      <c r="B21" s="419" t="s">
        <v>100</v>
      </c>
      <c r="C21" s="420"/>
      <c r="D21" s="421"/>
      <c r="E21" s="435" t="s">
        <v>101</v>
      </c>
      <c r="F21" s="435"/>
      <c r="G21" s="435"/>
      <c r="H21" s="435"/>
      <c r="I21" s="9"/>
      <c r="J21" s="9"/>
      <c r="L21" s="12"/>
      <c r="M21" s="7" t="s">
        <v>102</v>
      </c>
    </row>
    <row r="22" spans="1:13" ht="84" customHeight="1" x14ac:dyDescent="0.25">
      <c r="A22" s="65" t="s">
        <v>56</v>
      </c>
      <c r="B22" s="443" t="s">
        <v>103</v>
      </c>
      <c r="C22" s="444"/>
      <c r="D22" s="445"/>
      <c r="E22" s="419" t="s">
        <v>143</v>
      </c>
      <c r="F22" s="420"/>
      <c r="G22" s="420"/>
      <c r="H22" s="421"/>
      <c r="I22" s="14"/>
      <c r="J22" s="14"/>
      <c r="L22" s="18"/>
      <c r="M22" s="7" t="s">
        <v>104</v>
      </c>
    </row>
    <row r="23" spans="1:13" ht="43.5" customHeight="1" x14ac:dyDescent="0.25">
      <c r="A23" s="65" t="s">
        <v>58</v>
      </c>
      <c r="B23" s="273">
        <v>43831</v>
      </c>
      <c r="C23" s="274"/>
      <c r="D23" s="275"/>
      <c r="E23" s="61" t="s">
        <v>144</v>
      </c>
      <c r="F23" s="62">
        <v>20</v>
      </c>
      <c r="G23" s="61" t="s">
        <v>169</v>
      </c>
      <c r="H23" s="62">
        <v>20</v>
      </c>
      <c r="I23" s="19"/>
      <c r="J23" s="19"/>
      <c r="L23" s="18"/>
    </row>
    <row r="24" spans="1:13" ht="27" customHeight="1" x14ac:dyDescent="0.25">
      <c r="A24" s="65" t="s">
        <v>59</v>
      </c>
      <c r="B24" s="273">
        <v>43982</v>
      </c>
      <c r="C24" s="274"/>
      <c r="D24" s="275"/>
      <c r="E24" s="61" t="s">
        <v>60</v>
      </c>
      <c r="F24" s="446">
        <v>10</v>
      </c>
      <c r="G24" s="447"/>
      <c r="H24" s="448"/>
      <c r="I24" s="20"/>
      <c r="J24" s="20"/>
      <c r="L24" s="18"/>
    </row>
    <row r="25" spans="1:13" ht="30.75" customHeight="1" x14ac:dyDescent="0.25">
      <c r="A25" s="203" t="s">
        <v>61</v>
      </c>
      <c r="B25" s="449" t="s">
        <v>41</v>
      </c>
      <c r="C25" s="450"/>
      <c r="D25" s="451"/>
      <c r="E25" s="63" t="s">
        <v>62</v>
      </c>
      <c r="F25" s="452" t="s">
        <v>63</v>
      </c>
      <c r="G25" s="453"/>
      <c r="H25" s="454"/>
      <c r="I25" s="17"/>
      <c r="J25" s="17"/>
      <c r="L25" s="18"/>
    </row>
    <row r="26" spans="1:13" ht="22.5" customHeight="1" x14ac:dyDescent="0.25">
      <c r="A26" s="418" t="s">
        <v>64</v>
      </c>
      <c r="B26" s="418"/>
      <c r="C26" s="418"/>
      <c r="D26" s="418"/>
      <c r="E26" s="418"/>
      <c r="F26" s="418"/>
      <c r="G26" s="418"/>
      <c r="H26" s="418"/>
      <c r="I26" s="6"/>
      <c r="J26" s="6"/>
      <c r="L26" s="18"/>
    </row>
    <row r="27" spans="1:13" ht="59.25" customHeight="1" x14ac:dyDescent="0.25">
      <c r="A27" s="99" t="s">
        <v>146</v>
      </c>
      <c r="B27" s="99" t="s">
        <v>147</v>
      </c>
      <c r="C27" s="99" t="s">
        <v>148</v>
      </c>
      <c r="D27" s="99" t="s">
        <v>149</v>
      </c>
      <c r="E27" s="99" t="s">
        <v>150</v>
      </c>
      <c r="F27" s="100" t="s">
        <v>151</v>
      </c>
      <c r="G27" s="100" t="s">
        <v>152</v>
      </c>
      <c r="H27" s="99" t="s">
        <v>153</v>
      </c>
      <c r="I27" s="15"/>
      <c r="J27" s="15"/>
      <c r="L27" s="18"/>
    </row>
    <row r="28" spans="1:13" ht="19.5" customHeight="1" x14ac:dyDescent="0.25">
      <c r="A28" s="194" t="s">
        <v>115</v>
      </c>
      <c r="B28" s="196">
        <v>0</v>
      </c>
      <c r="C28" s="66">
        <v>0</v>
      </c>
      <c r="D28" s="468">
        <f>SUM(C28:C31)</f>
        <v>10</v>
      </c>
      <c r="E28" s="468">
        <f>SUM(B28:B31)</f>
        <v>0</v>
      </c>
      <c r="F28" s="67" t="e">
        <f>+B28/C28</f>
        <v>#DIV/0!</v>
      </c>
      <c r="G28" s="471">
        <f>+E28/D28</f>
        <v>0</v>
      </c>
      <c r="H28" s="471">
        <f>+(F23+H23+E28)/50</f>
        <v>0.8</v>
      </c>
      <c r="I28" s="23"/>
      <c r="J28" s="23"/>
      <c r="L28" s="18"/>
    </row>
    <row r="29" spans="1:13" ht="19.5" customHeight="1" x14ac:dyDescent="0.25">
      <c r="A29" s="194" t="s">
        <v>116</v>
      </c>
      <c r="B29" s="196">
        <v>0</v>
      </c>
      <c r="C29" s="66">
        <v>10</v>
      </c>
      <c r="D29" s="469"/>
      <c r="E29" s="469"/>
      <c r="F29" s="67">
        <f>+B29/C29</f>
        <v>0</v>
      </c>
      <c r="G29" s="472" t="e">
        <f>+#REF!/#REF!</f>
        <v>#REF!</v>
      </c>
      <c r="H29" s="472" t="e">
        <f>+#REF!/#REF!</f>
        <v>#REF!</v>
      </c>
      <c r="I29" s="455"/>
      <c r="J29" s="23"/>
    </row>
    <row r="30" spans="1:13" ht="19.5" customHeight="1" x14ac:dyDescent="0.25">
      <c r="A30" s="194" t="s">
        <v>117</v>
      </c>
      <c r="B30" s="196">
        <v>0</v>
      </c>
      <c r="C30" s="66">
        <v>0</v>
      </c>
      <c r="D30" s="469"/>
      <c r="E30" s="469"/>
      <c r="F30" s="67" t="e">
        <f t="shared" ref="F30:F31" si="0">+B30/C30</f>
        <v>#DIV/0!</v>
      </c>
      <c r="G30" s="472" t="e">
        <f>+#REF!/#REF!</f>
        <v>#REF!</v>
      </c>
      <c r="H30" s="472" t="e">
        <f>+#REF!/#REF!</f>
        <v>#REF!</v>
      </c>
      <c r="I30" s="455"/>
      <c r="J30" s="23"/>
    </row>
    <row r="31" spans="1:13" ht="19.5" customHeight="1" x14ac:dyDescent="0.25">
      <c r="A31" s="194" t="s">
        <v>118</v>
      </c>
      <c r="B31" s="196"/>
      <c r="C31" s="66">
        <v>0</v>
      </c>
      <c r="D31" s="470"/>
      <c r="E31" s="470"/>
      <c r="F31" s="67" t="e">
        <f t="shared" si="0"/>
        <v>#DIV/0!</v>
      </c>
      <c r="G31" s="473" t="e">
        <f>+#REF!/#REF!</f>
        <v>#REF!</v>
      </c>
      <c r="H31" s="473" t="e">
        <f>+#REF!/#REF!</f>
        <v>#REF!</v>
      </c>
      <c r="I31" s="195"/>
      <c r="J31" s="23"/>
    </row>
    <row r="32" spans="1:13" ht="31.5" x14ac:dyDescent="0.25">
      <c r="A32" s="204" t="s">
        <v>154</v>
      </c>
      <c r="B32" s="456"/>
      <c r="C32" s="457"/>
      <c r="D32" s="457"/>
      <c r="E32" s="457"/>
      <c r="F32" s="457"/>
      <c r="G32" s="457"/>
      <c r="H32" s="458"/>
      <c r="I32" s="24"/>
      <c r="J32" s="24"/>
    </row>
    <row r="33" spans="1:10" ht="34.5" customHeight="1" x14ac:dyDescent="0.25">
      <c r="A33" s="459"/>
      <c r="B33" s="460"/>
      <c r="C33" s="460"/>
      <c r="D33" s="460"/>
      <c r="E33" s="460"/>
      <c r="F33" s="460"/>
      <c r="G33" s="460"/>
      <c r="H33" s="461"/>
      <c r="I33" s="6"/>
      <c r="J33" s="6"/>
    </row>
    <row r="34" spans="1:10" ht="34.5" customHeight="1" x14ac:dyDescent="0.25">
      <c r="A34" s="462"/>
      <c r="B34" s="463"/>
      <c r="C34" s="463"/>
      <c r="D34" s="463"/>
      <c r="E34" s="463"/>
      <c r="F34" s="463"/>
      <c r="G34" s="463"/>
      <c r="H34" s="464"/>
      <c r="I34" s="24"/>
      <c r="J34" s="24"/>
    </row>
    <row r="35" spans="1:10" ht="34.5" customHeight="1" x14ac:dyDescent="0.25">
      <c r="A35" s="462"/>
      <c r="B35" s="463"/>
      <c r="C35" s="463"/>
      <c r="D35" s="463"/>
      <c r="E35" s="463"/>
      <c r="F35" s="463"/>
      <c r="G35" s="463"/>
      <c r="H35" s="464"/>
      <c r="I35" s="24"/>
      <c r="J35" s="24"/>
    </row>
    <row r="36" spans="1:10" ht="34.5" customHeight="1" x14ac:dyDescent="0.25">
      <c r="A36" s="462"/>
      <c r="B36" s="463"/>
      <c r="C36" s="463"/>
      <c r="D36" s="463"/>
      <c r="E36" s="463"/>
      <c r="F36" s="463"/>
      <c r="G36" s="463"/>
      <c r="H36" s="464"/>
      <c r="I36" s="24"/>
      <c r="J36" s="24"/>
    </row>
    <row r="37" spans="1:10" ht="34.5" customHeight="1" x14ac:dyDescent="0.25">
      <c r="A37" s="465"/>
      <c r="B37" s="466"/>
      <c r="C37" s="466"/>
      <c r="D37" s="466"/>
      <c r="E37" s="466"/>
      <c r="F37" s="466"/>
      <c r="G37" s="466"/>
      <c r="H37" s="467"/>
      <c r="I37" s="25"/>
      <c r="J37" s="25"/>
    </row>
    <row r="38" spans="1:10" ht="193.5" customHeight="1" x14ac:dyDescent="0.25">
      <c r="A38" s="409" t="s">
        <v>119</v>
      </c>
      <c r="B38" s="65" t="s">
        <v>115</v>
      </c>
      <c r="C38" s="478" t="s">
        <v>187</v>
      </c>
      <c r="D38" s="478"/>
      <c r="E38" s="478"/>
      <c r="F38" s="478"/>
      <c r="G38" s="478"/>
      <c r="H38" s="478"/>
      <c r="I38" s="26"/>
      <c r="J38" s="26"/>
    </row>
    <row r="39" spans="1:10" ht="57" customHeight="1" x14ac:dyDescent="0.25">
      <c r="A39" s="410"/>
      <c r="B39" s="106" t="s">
        <v>116</v>
      </c>
      <c r="C39" s="478"/>
      <c r="D39" s="478"/>
      <c r="E39" s="478"/>
      <c r="F39" s="478"/>
      <c r="G39" s="478"/>
      <c r="H39" s="478"/>
      <c r="I39" s="26"/>
      <c r="J39" s="26"/>
    </row>
    <row r="40" spans="1:10" ht="51" customHeight="1" x14ac:dyDescent="0.25">
      <c r="A40" s="410"/>
      <c r="B40" s="106" t="s">
        <v>117</v>
      </c>
      <c r="C40" s="478"/>
      <c r="D40" s="478"/>
      <c r="E40" s="478"/>
      <c r="F40" s="478"/>
      <c r="G40" s="478"/>
      <c r="H40" s="478"/>
      <c r="I40" s="26"/>
      <c r="J40" s="26"/>
    </row>
    <row r="41" spans="1:10" ht="44.25" customHeight="1" x14ac:dyDescent="0.25">
      <c r="A41" s="411"/>
      <c r="B41" s="106" t="s">
        <v>118</v>
      </c>
      <c r="C41" s="192"/>
      <c r="D41" s="192"/>
      <c r="E41" s="192"/>
      <c r="F41" s="192"/>
      <c r="G41" s="192"/>
      <c r="H41" s="205"/>
      <c r="I41" s="26"/>
      <c r="J41" s="26"/>
    </row>
    <row r="42" spans="1:10" ht="41.25" customHeight="1" x14ac:dyDescent="0.25">
      <c r="A42" s="65" t="s">
        <v>120</v>
      </c>
      <c r="B42" s="456" t="s">
        <v>105</v>
      </c>
      <c r="C42" s="457"/>
      <c r="D42" s="457"/>
      <c r="E42" s="457"/>
      <c r="F42" s="457"/>
      <c r="G42" s="457"/>
      <c r="H42" s="458"/>
      <c r="I42" s="26"/>
      <c r="J42" s="26"/>
    </row>
    <row r="43" spans="1:10" ht="120.75" customHeight="1" x14ac:dyDescent="0.25">
      <c r="A43" s="68" t="s">
        <v>121</v>
      </c>
      <c r="B43" s="456" t="s">
        <v>106</v>
      </c>
      <c r="C43" s="457"/>
      <c r="D43" s="457"/>
      <c r="E43" s="457"/>
      <c r="F43" s="457"/>
      <c r="G43" s="457"/>
      <c r="H43" s="458"/>
      <c r="I43" s="26"/>
      <c r="J43" s="26"/>
    </row>
    <row r="44" spans="1:10" ht="22.5" customHeight="1" x14ac:dyDescent="0.25">
      <c r="A44" s="418" t="s">
        <v>66</v>
      </c>
      <c r="B44" s="418"/>
      <c r="C44" s="418"/>
      <c r="D44" s="418"/>
      <c r="E44" s="418"/>
      <c r="F44" s="418"/>
      <c r="G44" s="418"/>
      <c r="H44" s="418"/>
      <c r="I44" s="26"/>
      <c r="J44" s="26"/>
    </row>
    <row r="45" spans="1:10" ht="22.5" customHeight="1" x14ac:dyDescent="0.25">
      <c r="A45" s="409" t="s">
        <v>67</v>
      </c>
      <c r="B45" s="197" t="s">
        <v>127</v>
      </c>
      <c r="C45" s="479" t="s">
        <v>128</v>
      </c>
      <c r="D45" s="479"/>
      <c r="E45" s="479"/>
      <c r="F45" s="479" t="s">
        <v>129</v>
      </c>
      <c r="G45" s="479"/>
      <c r="H45" s="479"/>
      <c r="I45" s="27"/>
      <c r="J45" s="27"/>
    </row>
    <row r="46" spans="1:10" ht="74.25" customHeight="1" x14ac:dyDescent="0.25">
      <c r="A46" s="410"/>
      <c r="B46" s="64" t="s">
        <v>184</v>
      </c>
      <c r="C46" s="477" t="s">
        <v>185</v>
      </c>
      <c r="D46" s="477"/>
      <c r="E46" s="477"/>
      <c r="F46" s="477" t="s">
        <v>186</v>
      </c>
      <c r="G46" s="477"/>
      <c r="H46" s="477"/>
      <c r="I46" s="27"/>
      <c r="J46" s="27"/>
    </row>
    <row r="47" spans="1:10" ht="32.25" customHeight="1" x14ac:dyDescent="0.25">
      <c r="A47" s="69" t="s">
        <v>123</v>
      </c>
      <c r="B47" s="477" t="s">
        <v>107</v>
      </c>
      <c r="C47" s="477"/>
      <c r="D47" s="477"/>
      <c r="E47" s="477"/>
      <c r="F47" s="477"/>
      <c r="G47" s="477"/>
      <c r="H47" s="477"/>
      <c r="I47" s="28"/>
      <c r="J47" s="28"/>
    </row>
    <row r="48" spans="1:10" ht="28.5" customHeight="1" x14ac:dyDescent="0.25">
      <c r="A48" s="61" t="s">
        <v>124</v>
      </c>
      <c r="B48" s="474" t="s">
        <v>108</v>
      </c>
      <c r="C48" s="475"/>
      <c r="D48" s="475"/>
      <c r="E48" s="475"/>
      <c r="F48" s="475"/>
      <c r="G48" s="475"/>
      <c r="H48" s="476"/>
      <c r="I48" s="28"/>
      <c r="J48" s="28"/>
    </row>
    <row r="49" spans="1:10" ht="30" customHeight="1" x14ac:dyDescent="0.25">
      <c r="A49" s="68" t="s">
        <v>125</v>
      </c>
      <c r="B49" s="477" t="s">
        <v>109</v>
      </c>
      <c r="C49" s="477"/>
      <c r="D49" s="477"/>
      <c r="E49" s="477"/>
      <c r="F49" s="477"/>
      <c r="G49" s="477"/>
      <c r="H49" s="477"/>
      <c r="I49" s="29"/>
      <c r="J49" s="29"/>
    </row>
    <row r="50" spans="1:10" ht="31.5" customHeight="1" x14ac:dyDescent="0.25">
      <c r="A50" s="68" t="s">
        <v>126</v>
      </c>
      <c r="B50" s="477"/>
      <c r="C50" s="477"/>
      <c r="D50" s="477"/>
      <c r="E50" s="477"/>
      <c r="F50" s="477"/>
      <c r="G50" s="477"/>
      <c r="H50" s="477"/>
      <c r="I50" s="30"/>
      <c r="J50" s="30"/>
    </row>
    <row r="51" spans="1:10" x14ac:dyDescent="0.25">
      <c r="A51" s="70"/>
      <c r="B51" s="30"/>
      <c r="C51" s="30"/>
      <c r="D51" s="71"/>
      <c r="E51" s="71"/>
      <c r="F51" s="72"/>
      <c r="G51" s="73"/>
      <c r="H51" s="30"/>
      <c r="I51" s="30"/>
      <c r="J51" s="30"/>
    </row>
    <row r="52" spans="1:10" x14ac:dyDescent="0.25">
      <c r="A52" s="31"/>
      <c r="B52" s="32"/>
      <c r="C52" s="32"/>
      <c r="D52" s="33"/>
      <c r="E52" s="33"/>
      <c r="F52" s="34"/>
      <c r="G52" s="35"/>
      <c r="H52" s="32"/>
      <c r="I52" s="30"/>
      <c r="J52" s="30"/>
    </row>
    <row r="53" spans="1:10" x14ac:dyDescent="0.25">
      <c r="A53" s="31"/>
      <c r="B53" s="32"/>
      <c r="C53" s="32"/>
      <c r="D53" s="33"/>
      <c r="E53" s="33"/>
      <c r="F53" s="34"/>
      <c r="G53" s="35"/>
      <c r="H53" s="32"/>
      <c r="I53" s="30"/>
      <c r="J53" s="30"/>
    </row>
    <row r="54" spans="1:10" x14ac:dyDescent="0.25">
      <c r="A54" s="31"/>
      <c r="B54" s="32"/>
      <c r="C54" s="32"/>
      <c r="D54" s="33"/>
      <c r="E54" s="33"/>
      <c r="F54" s="34"/>
      <c r="G54" s="35"/>
      <c r="H54" s="32"/>
      <c r="I54" s="30"/>
      <c r="J54" s="30"/>
    </row>
    <row r="55" spans="1:10" x14ac:dyDescent="0.25">
      <c r="A55" s="31"/>
      <c r="B55" s="32"/>
      <c r="C55" s="32"/>
      <c r="D55" s="33"/>
      <c r="E55" s="33"/>
      <c r="F55" s="34"/>
      <c r="G55" s="35"/>
      <c r="H55" s="32"/>
      <c r="I55" s="30"/>
      <c r="J55" s="30"/>
    </row>
    <row r="56" spans="1:10" ht="25.5" customHeight="1" x14ac:dyDescent="0.25">
      <c r="A56" s="31"/>
      <c r="B56" s="32"/>
      <c r="C56" s="32"/>
      <c r="D56" s="33"/>
      <c r="E56" s="33"/>
      <c r="F56" s="34"/>
      <c r="G56" s="35"/>
      <c r="H56" s="32"/>
      <c r="I56" s="30"/>
      <c r="J56" s="30"/>
    </row>
  </sheetData>
  <sheetProtection password="A1FD" sheet="1" objects="1" scenarios="1"/>
  <mergeCells count="64">
    <mergeCell ref="B50:H50"/>
    <mergeCell ref="B43:H43"/>
    <mergeCell ref="A44:H44"/>
    <mergeCell ref="A45:A46"/>
    <mergeCell ref="C45:E45"/>
    <mergeCell ref="F45:H45"/>
    <mergeCell ref="C46:E46"/>
    <mergeCell ref="F46:H46"/>
    <mergeCell ref="B47:H47"/>
    <mergeCell ref="B42:H42"/>
    <mergeCell ref="B48:H48"/>
    <mergeCell ref="B49:H49"/>
    <mergeCell ref="C38:H38"/>
    <mergeCell ref="G28:G31"/>
    <mergeCell ref="C39:H39"/>
    <mergeCell ref="C40:H40"/>
    <mergeCell ref="I29:I30"/>
    <mergeCell ref="B32:H32"/>
    <mergeCell ref="A33:H37"/>
    <mergeCell ref="D28:D31"/>
    <mergeCell ref="E28:E31"/>
    <mergeCell ref="H28:H31"/>
    <mergeCell ref="B24:D24"/>
    <mergeCell ref="F24:H24"/>
    <mergeCell ref="B25:D25"/>
    <mergeCell ref="F25:H25"/>
    <mergeCell ref="A26:H26"/>
    <mergeCell ref="B21:D21"/>
    <mergeCell ref="E21:H21"/>
    <mergeCell ref="B22:D22"/>
    <mergeCell ref="E22:H22"/>
    <mergeCell ref="B23:D23"/>
    <mergeCell ref="A19:A20"/>
    <mergeCell ref="B19:D19"/>
    <mergeCell ref="E19:H19"/>
    <mergeCell ref="B20:D20"/>
    <mergeCell ref="E20:H20"/>
    <mergeCell ref="B14:E14"/>
    <mergeCell ref="G14:H14"/>
    <mergeCell ref="B15:H15"/>
    <mergeCell ref="B17:H17"/>
    <mergeCell ref="B18:H18"/>
    <mergeCell ref="B10:E10"/>
    <mergeCell ref="G10:H10"/>
    <mergeCell ref="B11:H11"/>
    <mergeCell ref="B12:H12"/>
    <mergeCell ref="B13:E13"/>
    <mergeCell ref="G13:H13"/>
    <mergeCell ref="A38:A4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s>
  <dataValidations count="7">
    <dataValidation type="list" allowBlank="1" showInputMessage="1" showErrorMessage="1" sqref="B8 H8" xr:uid="{00000000-0002-0000-0300-000000000000}">
      <formula1>$M$12:$M$13</formula1>
    </dataValidation>
    <dataValidation type="list" allowBlank="1" showInputMessage="1" showErrorMessage="1" sqref="G14:H14" xr:uid="{00000000-0002-0000-0300-000001000000}">
      <formula1>$M$6:$M$9</formula1>
    </dataValidation>
    <dataValidation type="list" allowBlank="1" showInputMessage="1" showErrorMessage="1" sqref="G13:H13" xr:uid="{00000000-0002-0000-0300-000002000000}">
      <formula1>L18:L20</formula1>
    </dataValidation>
    <dataValidation type="list" showDropDown="1" showInputMessage="1" showErrorMessage="1" sqref="J13" xr:uid="{00000000-0002-0000-0300-000003000000}">
      <formula1>N18:N20</formula1>
    </dataValidation>
    <dataValidation type="list" allowBlank="1" showInputMessage="1" showErrorMessage="1" sqref="B10:E10" xr:uid="{00000000-0002-0000-0300-000004000000}">
      <formula1>$L$7:$L$10</formula1>
    </dataValidation>
    <dataValidation type="list" allowBlank="1" showInputMessage="1" showErrorMessage="1" sqref="B25:D25" xr:uid="{00000000-0002-0000-0300-000005000000}">
      <formula1>$L$13:$L$16</formula1>
    </dataValidation>
    <dataValidation type="list" allowBlank="1" showInputMessage="1" showErrorMessage="1" sqref="I11:J11" xr:uid="{00000000-0002-0000-0300-000006000000}">
      <formula1>$L$22:$L$27</formula1>
    </dataValidation>
  </dataValidations>
  <pageMargins left="0.39370078740157483" right="0.39370078740157483" top="0.78740157480314965" bottom="0.78740157480314965" header="0.31496062992125984" footer="0.31496062992125984"/>
  <pageSetup scale="52" orientation="portrait" r:id="rId1"/>
  <rowBreaks count="1" manualBreakCount="1">
    <brk id="37"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Meta 5 </vt:lpstr>
      <vt:lpstr>Meta 8 </vt:lpstr>
      <vt:lpstr>Meta 9 </vt:lpstr>
      <vt:lpstr>Meta 10 </vt:lpstr>
      <vt:lpstr>'Meta 10 '!Área_de_impresión</vt:lpstr>
      <vt:lpstr>'Meta 5 '!Área_de_impresión</vt:lpstr>
      <vt:lpstr>'Meta 8 '!Área_de_impresión</vt:lpstr>
      <vt:lpstr>'Meta 9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Lucero Molina</dc:creator>
  <cp:lastModifiedBy>William Andres Guerrero Caballero</cp:lastModifiedBy>
  <dcterms:created xsi:type="dcterms:W3CDTF">2019-02-01T17:06:52Z</dcterms:created>
  <dcterms:modified xsi:type="dcterms:W3CDTF">2020-05-14T00:10:53Z</dcterms:modified>
</cp:coreProperties>
</file>