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updateLinks="never" defaultThemeVersion="124226"/>
  <mc:AlternateContent xmlns:mc="http://schemas.openxmlformats.org/markup-compatibility/2006">
    <mc:Choice Requires="x15">
      <x15ac:absPath xmlns:x15ac="http://schemas.microsoft.com/office/spreadsheetml/2010/11/ac" url="C:\Users\adminauditorias\OneDrive - INSTITUTO DE PROTECCION ANIMAL 899999061052\Escritorio\HOJAS DE VIDA PARA PUBLICAR\7936\"/>
    </mc:Choice>
  </mc:AlternateContent>
  <xr:revisionPtr revIDLastSave="0" documentId="13_ncr:1_{4969F2AE-90CD-4785-B9F1-00D0B4663E17}" xr6:coauthVersionLast="47" xr6:coauthVersionMax="47" xr10:uidLastSave="{00000000-0000-0000-0000-000000000000}"/>
  <bookViews>
    <workbookView xWindow="-120" yWindow="-120" windowWidth="20730" windowHeight="11160" tabRatio="453" xr2:uid="{00000000-000D-0000-FFFF-FFFF00000000}"/>
  </bookViews>
  <sheets>
    <sheet name="Meta 1" sheetId="28" r:id="rId1"/>
    <sheet name="Meta 2" sheetId="29" r:id="rId2"/>
    <sheet name="Meta 3" sheetId="24" r:id="rId3"/>
  </sheets>
  <definedNames>
    <definedName name="CONDICION_POBLACIONAL" localSheetId="1">#REF!</definedName>
    <definedName name="CONDICION_POBLACIONAL">#REF!</definedName>
    <definedName name="GRUPO_ETAREO" localSheetId="1">#REF!</definedName>
    <definedName name="GRUPO_ETAREO">#REF!</definedName>
    <definedName name="GRUPO_ETAREOS" localSheetId="0">'Meta 1'!#REF!</definedName>
    <definedName name="GRUPO_ETAREOS" localSheetId="1">#REF!</definedName>
    <definedName name="GRUPO_ETAREOS" localSheetId="2">#REF!</definedName>
    <definedName name="GRUPO_ETAREOS">#REF!</definedName>
    <definedName name="GRUPO_ETARIO" localSheetId="0">'Meta 1'!#REF!</definedName>
    <definedName name="GRUPO_ETARIO" localSheetId="1">#REF!</definedName>
    <definedName name="GRUPO_ETARIO" localSheetId="2">#REF!</definedName>
    <definedName name="GRUPO_ETARIO">#REF!</definedName>
    <definedName name="GRUPO_ETNICO" localSheetId="0">'Meta 1'!#REF!</definedName>
    <definedName name="GRUPO_ETNICO" localSheetId="1">#REF!</definedName>
    <definedName name="GRUPO_ETNICO" localSheetId="2">#REF!</definedName>
    <definedName name="GRUPO_ETNICO">#REF!</definedName>
    <definedName name="GRUPOETNICO" localSheetId="0">'Meta 1'!#REF!</definedName>
    <definedName name="GRUPOETNICO" localSheetId="1">#REF!</definedName>
    <definedName name="GRUPOETNICO" localSheetId="2">#REF!</definedName>
    <definedName name="GRUPOETNICO">#REF!</definedName>
    <definedName name="GRUPOS_ETNICOS" localSheetId="1">#REF!</definedName>
    <definedName name="GRUPOS_ETNICOS">#REF!</definedName>
    <definedName name="LOCALIDAD" localSheetId="0">'Meta 1'!#REF!</definedName>
    <definedName name="LOCALIDAD" localSheetId="1">#REF!</definedName>
    <definedName name="LOCALIDAD" localSheetId="2">#REF!</definedName>
    <definedName name="LOCALIDAD">#REF!</definedName>
    <definedName name="LOCALIZACION" localSheetId="0">'Meta 1'!#REF!</definedName>
    <definedName name="LOCALIZACION" localSheetId="1">#REF!</definedName>
    <definedName name="LOCALIZACION" localSheetId="2">#REF!</definedName>
    <definedName name="LOCALIZAC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24" l="1"/>
  <c r="E37" i="29" l="1"/>
  <c r="D34" i="28" l="1"/>
  <c r="E38" i="29" l="1"/>
  <c r="E36" i="29"/>
  <c r="E35" i="29"/>
  <c r="E34" i="29"/>
  <c r="H33" i="29"/>
  <c r="H34" i="29" s="1"/>
  <c r="H35" i="29" s="1"/>
  <c r="H36" i="29" s="1"/>
  <c r="H37" i="29" s="1"/>
  <c r="H38" i="29" s="1"/>
  <c r="E33" i="29"/>
  <c r="E32" i="29"/>
  <c r="E31" i="29"/>
  <c r="E30" i="29"/>
  <c r="E29" i="29"/>
  <c r="E28" i="29"/>
  <c r="H27" i="29"/>
  <c r="H28" i="29" s="1"/>
  <c r="H29" i="29" s="1"/>
  <c r="H30" i="29" s="1"/>
  <c r="H31" i="29" s="1"/>
  <c r="H32" i="29" s="1"/>
  <c r="G27" i="29"/>
  <c r="I27" i="29" s="1"/>
  <c r="F27" i="29"/>
  <c r="E27" i="29"/>
  <c r="H33" i="24" l="1"/>
  <c r="H34" i="24" s="1"/>
  <c r="H35" i="24" s="1"/>
  <c r="H36" i="24" s="1"/>
  <c r="H37" i="24" s="1"/>
  <c r="H38" i="24" s="1"/>
  <c r="H27" i="24"/>
  <c r="H28" i="24" s="1"/>
  <c r="H29" i="24" s="1"/>
  <c r="H30" i="24" s="1"/>
  <c r="H31" i="24" s="1"/>
  <c r="H32" i="24" s="1"/>
  <c r="H28" i="28" l="1"/>
  <c r="H29" i="28"/>
  <c r="H30" i="28"/>
  <c r="H31" i="28"/>
  <c r="H32" i="28"/>
  <c r="H33" i="28"/>
  <c r="H34" i="28" s="1"/>
  <c r="H35" i="28" s="1"/>
  <c r="H36" i="28" s="1"/>
  <c r="H27" i="28"/>
  <c r="E34" i="28"/>
  <c r="H38" i="28" l="1"/>
  <c r="H37" i="28"/>
  <c r="E27" i="28"/>
  <c r="F27" i="28"/>
  <c r="G27" i="28"/>
  <c r="I27" i="28" s="1"/>
  <c r="E28" i="28"/>
  <c r="E29" i="28"/>
  <c r="E30" i="28"/>
  <c r="E31" i="28"/>
  <c r="E32" i="28"/>
  <c r="E33" i="28"/>
  <c r="E35" i="28"/>
  <c r="E36" i="28"/>
  <c r="E37" i="28"/>
  <c r="E38" i="28"/>
  <c r="E38" i="24"/>
  <c r="E36" i="24"/>
  <c r="E35" i="24"/>
  <c r="E34" i="24"/>
  <c r="E33" i="24"/>
  <c r="E32" i="24"/>
  <c r="E31" i="24"/>
  <c r="E30" i="24"/>
  <c r="E29" i="24"/>
  <c r="E28" i="24"/>
  <c r="E27" i="24"/>
  <c r="G27" i="24" l="1"/>
  <c r="I27" i="24" s="1"/>
  <c r="F2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000-000001000000}">
      <text>
        <r>
          <rPr>
            <sz val="9"/>
            <color indexed="81"/>
            <rFont val="Tahoma"/>
            <family val="2"/>
          </rPr>
          <t xml:space="preserve">El código SEGPLAN: corresponde al número asignado para la meta en el  SEGPLAN.
</t>
        </r>
      </text>
    </comment>
    <comment ref="D6" authorId="0" shapeId="0" xr:uid="{00000000-0006-0000-00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0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0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0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0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0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0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0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0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0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0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0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0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0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0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0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0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0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0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0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0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0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0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0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0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0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0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0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100-000001000000}">
      <text>
        <r>
          <rPr>
            <sz val="9"/>
            <color indexed="81"/>
            <rFont val="Tahoma"/>
            <family val="2"/>
          </rPr>
          <t xml:space="preserve">El código SEGPLAN: corresponde al número asignado para la meta en el  SEGPLAN.
</t>
        </r>
      </text>
    </comment>
    <comment ref="D6" authorId="0" shapeId="0" xr:uid="{00000000-0006-0000-01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1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1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1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1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1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1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1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1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1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1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1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1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1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1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1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1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1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1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1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1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1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1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1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1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1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1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1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200-000001000000}">
      <text>
        <r>
          <rPr>
            <sz val="9"/>
            <color indexed="81"/>
            <rFont val="Tahoma"/>
            <family val="2"/>
          </rPr>
          <t xml:space="preserve">El código SEGPLAN: corresponde al número asignado para la meta en el  SEGPLAN.
</t>
        </r>
      </text>
    </comment>
    <comment ref="D6" authorId="0" shapeId="0" xr:uid="{00000000-0006-0000-02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2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2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2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2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2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2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2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2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2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2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2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2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2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2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2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2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2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2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2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2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2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2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2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2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2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2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2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<sst xmlns="http://schemas.openxmlformats.org/spreadsheetml/2006/main" count="347" uniqueCount="139">
  <si>
    <t>PROCESO DIRECCIONAMIENTO ESTRATÉGICO</t>
  </si>
  <si>
    <t>Producto</t>
  </si>
  <si>
    <t>HOJA DE VIDA DEL INDICADOR</t>
  </si>
  <si>
    <t>Proceso</t>
  </si>
  <si>
    <t>Código: PE01-PR06-F03</t>
  </si>
  <si>
    <t>Versión: 4.0</t>
  </si>
  <si>
    <t>Actividad</t>
  </si>
  <si>
    <t>PARTE 1. Identificación del Indicador</t>
  </si>
  <si>
    <t>Constante</t>
  </si>
  <si>
    <t>Código SEGPLAN Meta/Actividad Proyecto</t>
  </si>
  <si>
    <t>Descripción Meta/Actividad Proyecto de Inversión o de Gestión</t>
  </si>
  <si>
    <t>Involucrar 50.000 personas a las acciones educativas en protección y bienestar animal para la transformación cultural y la convivencia armónica entre animales humanos y no humanos en bogotá.</t>
  </si>
  <si>
    <t>Apoyo</t>
  </si>
  <si>
    <t>Creciente</t>
  </si>
  <si>
    <t>Meta/Actividad con territorialización</t>
  </si>
  <si>
    <t>SI</t>
  </si>
  <si>
    <t>Dependencia responsable</t>
  </si>
  <si>
    <t>Subdirección de Cultura Ciudadana y Gestión del Conocimiento</t>
  </si>
  <si>
    <t>Indicador PMR</t>
  </si>
  <si>
    <t>Misional</t>
  </si>
  <si>
    <t>Decreciente</t>
  </si>
  <si>
    <t>Nombre Proyecto</t>
  </si>
  <si>
    <t>Fortalecimiento de la apropiación de la cultura ciudadana para la convivencia interespecie armónica, la protección y el bienestar animal en Bogotá D.C</t>
  </si>
  <si>
    <t>Código del Proyecto</t>
  </si>
  <si>
    <t>Estratégico</t>
  </si>
  <si>
    <t>Suma</t>
  </si>
  <si>
    <t>Código del proceso</t>
  </si>
  <si>
    <t>PM03</t>
  </si>
  <si>
    <t>Evaluación</t>
  </si>
  <si>
    <t>Objetivo estratégico</t>
  </si>
  <si>
    <t>Generar e impulsar procesos ciudadanos innovadores de transformación cultural, mediante la promoción prácticas de relacionamiento humano - animal.</t>
  </si>
  <si>
    <t>Meta Plan Distrital de Desarrollo</t>
  </si>
  <si>
    <t xml:space="preserve">Vincular 50.000 personas a las acciones de educación en protección y bienestar animal para promover la convivencia interespecie y la transformación cultural en el relacionamiento humano-animal. </t>
  </si>
  <si>
    <t>Nombre del indicador</t>
  </si>
  <si>
    <t>Tipología</t>
  </si>
  <si>
    <t>Eficacia</t>
  </si>
  <si>
    <t>Anual</t>
  </si>
  <si>
    <t>NO</t>
  </si>
  <si>
    <t>Fecha de programación</t>
  </si>
  <si>
    <t>1/07/2024</t>
  </si>
  <si>
    <t>Tipo anualización</t>
  </si>
  <si>
    <t>Semestral</t>
  </si>
  <si>
    <t>Objetivo y descripción del Indicador</t>
  </si>
  <si>
    <t>Involucrar personas a las acciones educativas en protección y bienestar animal para la transformación cultural y la convivencia armónica entre animales humanos y no humanos en Bogotá.</t>
  </si>
  <si>
    <t>Trimestral</t>
  </si>
  <si>
    <t>Fuente u origen de Datos</t>
  </si>
  <si>
    <t>Formatos asociados al proceso de apropiación de la cultura ciudadana: Listado de participantes, Validación de participantes, Conteo masivo, informe de eventos pedagógicos y Acta de reunión</t>
  </si>
  <si>
    <t>Mensual</t>
  </si>
  <si>
    <t>Fórmula de Cálculo</t>
  </si>
  <si>
    <t>Sumatoria de personas vinculadas en acciones de educación en temas de protección y bienestar animal</t>
  </si>
  <si>
    <t>Unidad de medida del indicador</t>
  </si>
  <si>
    <t xml:space="preserve">Nombre de las Variables </t>
  </si>
  <si>
    <t>Magnitud Ejecutada</t>
  </si>
  <si>
    <t xml:space="preserve">Magnitud programada </t>
  </si>
  <si>
    <t>Eficiencia</t>
  </si>
  <si>
    <t>Personas vinculadas en las acciones de educación en temas de protección y bienestar animal.</t>
  </si>
  <si>
    <t>Personas programadas en las acciones de educación en temas de protección y bienestar animal.</t>
  </si>
  <si>
    <t>Efectividad</t>
  </si>
  <si>
    <t>Unidad de medida (de la variable)</t>
  </si>
  <si>
    <t>Número de personas vinculadas</t>
  </si>
  <si>
    <t>Número de personas programadas</t>
  </si>
  <si>
    <t>Descripción de la variable</t>
  </si>
  <si>
    <t>Inicio de la Serie</t>
  </si>
  <si>
    <t>Línea base</t>
  </si>
  <si>
    <t>Acumulado cuatrienio</t>
  </si>
  <si>
    <t>Fin de la Serie</t>
  </si>
  <si>
    <t>Valor de la Meta</t>
  </si>
  <si>
    <t>Frecuencia del reporte</t>
  </si>
  <si>
    <t xml:space="preserve">Justificación meta inferior a línea base </t>
  </si>
  <si>
    <t>PARTE 2. Seguimiento al Indicador</t>
  </si>
  <si>
    <t>Mes</t>
  </si>
  <si>
    <t>Magnitud programada mensual</t>
  </si>
  <si>
    <t>Magnitud ejecutada mensual</t>
  </si>
  <si>
    <t>% Avance frente a la meta mensual</t>
  </si>
  <si>
    <t xml:space="preserve"> Magnitud programada acumulada</t>
  </si>
  <si>
    <t>Magnitud ejecutada Acumulada</t>
  </si>
  <si>
    <t>% Avance acumulado</t>
  </si>
  <si>
    <t>Avance Acumulado frente al PDD</t>
  </si>
  <si>
    <t xml:space="preserve">Enero </t>
  </si>
  <si>
    <t>Febrero</t>
  </si>
  <si>
    <t>Marzo</t>
  </si>
  <si>
    <t>Abril</t>
  </si>
  <si>
    <t>Mayo</t>
  </si>
  <si>
    <t>Junio</t>
  </si>
  <si>
    <t>Julio</t>
  </si>
  <si>
    <t>Agosto</t>
  </si>
  <si>
    <t>Septiembre</t>
  </si>
  <si>
    <t>Octubre</t>
  </si>
  <si>
    <t>Noviembre</t>
  </si>
  <si>
    <t>Diciembre</t>
  </si>
  <si>
    <t>Descripción del avance de acumulado de la vigencia</t>
  </si>
  <si>
    <t>Descripción del avance en el mes de reporte</t>
  </si>
  <si>
    <t>Descripción retrasos y soluciones</t>
  </si>
  <si>
    <t>PARTE 3. Responsables del reporte</t>
  </si>
  <si>
    <t>Responsable del Análisis</t>
  </si>
  <si>
    <t>Responsable del reporte</t>
  </si>
  <si>
    <t>Jefe de Oficina y/o Subdirector(a)</t>
  </si>
  <si>
    <t>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t>
  </si>
  <si>
    <t>Fortalecimiento de la apropiación de la cultura ciudadana para la convivencia interespecie armónica, la protección y el bienestar animal en Bogotá D.C.</t>
  </si>
  <si>
    <t xml:space="preserve">Hacer seguimiento y control a la implementación de la estrategia de fomento a procesos de participación y movilización ciudadana para la apropiación social del conocimiento en protección y bienestar animal en el Distrito Capital. </t>
  </si>
  <si>
    <t>Formatos asociados al proceso de apropiación a la cultura: Actas y listados de asistencia, Listado de participantes, Listado de participación de voluntarios, Seguimiento Plan Institucional de Participación, SIPYBA-Red de Aliados.</t>
  </si>
  <si>
    <t xml:space="preserve">Implementar una estrategia de regulación en protección y bienestar animal para los prestadores de servicios con y para animales en Bogotá. </t>
  </si>
  <si>
    <t xml:space="preserve">Implementar 1 estrategia de inspección y vigilancia, en protección y bienestar animal a los prestadores de servicios para y con los animales. </t>
  </si>
  <si>
    <t>Avance en la implementación de la estrategia de regulación en protección y el bienestar animal para los prestadores de servicios con y para animales en Bogotá.</t>
  </si>
  <si>
    <t xml:space="preserve">18/07/2024			</t>
  </si>
  <si>
    <t>Hacer seguimiento y control a la implementación de la estrategia de regulación de prestadores de servicios para y con animales a través de la cual se busca la promoción de estándares de calidad en temas de protección y bienestar animal en la prestación de estos servicios en el Distrito Capital</t>
  </si>
  <si>
    <t>Formatos asociados a los procesos de la Subdirección de Cultura Ciudadana y  Gestión del Conocimiento</t>
  </si>
  <si>
    <t>Sumatoria del avance de una estrategia de regulación, en protección y bienestar animal para los prestadores de servicios con y para animales en  Bogotá</t>
  </si>
  <si>
    <t>N.A</t>
  </si>
  <si>
    <t>Número de personas vinculadas en acciones de educación en temas de protección y bienestar animal</t>
  </si>
  <si>
    <t>Esta variable hace referencia a la cantidad total de personas que se vinculan a la estrategia de educación en protección y bienestar animal. Son aquellas que han participado en alguna de las acciones de sensibilización y formación en cualquiera de los ámbitos de implementación de la estrategia (comunitario, educativo, institucional y recreodeportivo).</t>
  </si>
  <si>
    <t>Esta variable hace referencia a las personas programadas para vincular a la estrategia de educación en protección y bienestar animal son aquellas que deben participar en alguna de las acciones de sensibilización y formación en cualquiera de los ámbitos de implementación de la estrategia (comunitario, educativo, institucional y recreodeportivo).</t>
  </si>
  <si>
    <t>N/A</t>
  </si>
  <si>
    <t xml:space="preserve">El presente indicador No presenta línea base, puesto que cambia la forma de medición teniendo en cuenta los recientes desarrollos normativos y las necesidades ciudadanas que demandan nuevos resultados y desafíos a la misionalidad del IDPYBA en temas de participación y movilización ciudadana en protección y bienestar animal.		</t>
  </si>
  <si>
    <t>Número de estrategias</t>
  </si>
  <si>
    <t xml:space="preserve">Sumatoria de avance de la estrategia de participación ciudadana para la apropiación social del conocimiento en protección y bienestar animal en el Distrito Capital </t>
  </si>
  <si>
    <t xml:space="preserve">Número de estrategias de participación ciudadana implementadas. </t>
  </si>
  <si>
    <t xml:space="preserve">Número de estrategias de participación ciudadana programadas. </t>
  </si>
  <si>
    <t xml:space="preserve">Número de estrategias de participación ciudadana implementadas para la apropiación social del conocimiento en protección y bienestar animal en el Distrito Capital. </t>
  </si>
  <si>
    <t>Numero de estrategias de regulación implementadas</t>
  </si>
  <si>
    <t>Numero de estrategias de regulación programadas.</t>
  </si>
  <si>
    <t xml:space="preserve"> Profesional Universitario - Liliana Estefanía Saavedra Borda </t>
  </si>
  <si>
    <t>Esta variable hace referencia al numero de estrategias de regulación programadas en temas de protección y bienestar animal a prestadores de servicios para animales y con animales, los cuales ejecutan actividades económicas legalmente permitidas en el Distrito Capital.	
Para la lectura y el análisis del indicador, es necesario precisar que la magnitud programada mensualmente es una cifra definida con cuatro decimales.</t>
  </si>
  <si>
    <t>Esta variable hace referencia al número de estrategias de regulación implementadas en temas de protección y bienestar animal a prestadores de servicios para animales y con animales, los cuales ejecutan actividades económicas legalmente permitidas en el Distrito Capital.
Para la lectura y el análisis del indicador, es necesario precisar que la magnitud programada mensualmente es una cifra definida con cuatro decimales.</t>
  </si>
  <si>
    <t xml:space="preserve">Estrategias de participación ciudadana implementadas. </t>
  </si>
  <si>
    <t xml:space="preserve">Estrategias de participación ciudadana programadas. </t>
  </si>
  <si>
    <t xml:space="preserve">Estrategias de regulación implementadas. </t>
  </si>
  <si>
    <t xml:space="preserve">Estrategias de regulación programadas. </t>
  </si>
  <si>
    <t xml:space="preserve">El presente indicador No presenta línea base, puesto que cambia la forma de medición teniendo en cuenta los recientes desarrollos normativos y las necesidades ciudadanas que demandan nuevos resultados y desafíos a la misionalidad del IDPYBA en temas de participación y movilización ciudadana en protección y bienestar animal.	</t>
  </si>
  <si>
    <t>Esta variable hace refencia a la estrategia de participación y movilización ciudadana que se ha programado para la apropiación social del conocimiento en protección y bienestar animal en el Distrito Capital.
Para la lectura y el análisis del indicador, es necesario precisar que la magnitud programada mensualmente es una cifra definida con tres decimales.</t>
  </si>
  <si>
    <t>Esta variable hace refencia a la estrategia de participación y movilización ciudadana que se ha implementado para la apropiación social del conocimiento en protección y bienestar animal en el Distrito Capital. De manera que permite evaluar el cumplimiento de los hitos de la estrategia.
Para la lectura y el análisis del indicador, es necesario precisar que la magnitud programada mensualmente es una cifra definida con tres decimales.</t>
  </si>
  <si>
    <t xml:space="preserve">Para noviembre de 2024 se proyectó vincular a 200 personas a las acciones educativas en protección y bienestar animal, sin embargo, faltaron 35 personas para cumplir con la proyección. El retraso se debe a: 
1. Los profesionales que conforman el equipo de Cultura Ciudadana encargado de desarrollar las actividades pedagógicas, empezaron a ser contratados a finales de octubre y principios de noviembre e incluso en este momento el equipo no ha terminado de conformarse en su totalidad, lo que implica que en el transcurso del mes no se pudieron desarrollar acciones de gestión y en territorio para el cumplimiento de la meta.
2. Las actividades pedagógicas desarrolladas en el ámbito educativo, que usualmente cuentan con un nivel de convocatoria y vinculación alta, se han reducido significativamente por cuenta del cierre del año escolar.
Se propone como solución vincular a las 35 personas faltantes programando más actividades durante diciembre de 2024 y contactar a las entidades que solicitaron actividades pedagógicas en octubre y noviembre pero que no se pudieron atender por la falta de profesionales contratados durante estos meses, no obstante, es necesario dejar la salvedad de que esta proyección esta sujeta a que efectivamente se surta el proceso de contratación de los profesionales que conforman el equipo.	</t>
  </si>
  <si>
    <t>En noviembre se cumplió lo programado que corresponde al 0,017 % de avance, realizando las siguientes acciones: 
*En el marco del programa Vecino Zoolidario se realizaron dos charlas presenciales y una virtual vinculando 22 personas.
* Se llevó a cabo la primera sesión ordianria del Consejo Distrital de Proteccion y Bienestar Animal.
* En el marco de la alianza con la universidad Sergio Arboleda se realizó una feria de emprendimiento, apoyando a tres aliados. En este evento apoyaron miembros del voluntariado organizaciona</t>
  </si>
  <si>
    <t>En noviembre se vincularon 165 personas en 12 intervenciones así:
1. En ámbito comunitario se desarrollaron 9 acciones de apropiación de la cultura ciudadana, impactando a 80 ciudadanos y ciudadanas.
Acciones que se realizaron de la siguiente manera:
**Huellitas de calle con 3 jornadas y 12 personas sensibilizadas.
**Otras acciones de apropiación de la cultura ciudadana en ámbito comunitario con 6 intervenciones y 68 personas vinculadas.
2. En ámbito educativo se desarrollaron 2 acciones de apropiación de la cultura, impactando a 59 ciudadanos y ciudadanas.
4. En ámbito institucional se desarrolló 1 acción de apropiación de la cultura ciudadana, impactando a 26 ciudadanos y ciudadanas.</t>
  </si>
  <si>
    <t xml:space="preserve">La meta  presenta una magnitud ejecutada acumulada de 3.165 personas vinculadas a través de 106 acciones educativas en protección y bienestar animal, contribuyendo así a la transformación cultural y a la convivencia interespecie, lo que corresponde al 85,54%.  A continuación, se detallan los resultados:
Ámbito Comunitario: 2302 personas a través de 79 acciones incluyendo; huellitas de calle 62 personas, pisa el freno 327 personas, Mirar y no tocar 132 personas, Ruralidad 98 personas y a través de otras acciones de apropiación de la cultura ciudadana 1615 personas.
Ámbito Educativo: 502 personas a través de 10 acciones. 
Ámbito Recreodeportivo: 154 personas a través de 9 acciones 
Ámbito Institucional: 207 personas a través de 8 acciones. </t>
  </si>
  <si>
    <t xml:space="preserve">Con corte al 30 de noviembre se logro una magnitud ejecutada acumulada del 0.081 de la estrategia de fomento a procesos de participación ciudadana, realizando las siguientes acciones: 
•Voluntariado: Se convocó a voluntarios para participar en EXPOPET, brindando apoyo durante 5 días en los programas de adopción y cultura ciudadana. En cuanto al voluntariado organizacional, se finalizó el cronograma con las Universidades Sergio Arboleda, UNAD y Politécnico, incluyendo 3 espacios de formación y una acción afirmativa en el Mall Plaza.
•Copropiedad y convivencia: En el marco del programa Vecino Zoolidario, se realizaron 9 capacitaciones con la participación de 112 personas en 6 localidades (Teusaquillo, Usaquén, Bosa, Ciudad Bolívar, Kennedy y Fontibón). Además, se llevaron a cabo 26 intervenciones: 20 charlas presenciales, 6 virtuales y una visita del programa de Copropiedad y Convivencia, logrando vincular a 182 personas.
•Red de aliados: Se realizaron 6 ferias de emprendimiento, apoyando a 29 aliados. En colaboración con Binner-Simoniz, se entregaron productos de limpieza a 80 miembros de la red. Adicionalmente, se presentó al IPES la postulación de emprendimientos para participar en el curso de Marketing digital. 
•Espacios de participación: Se han realizado 5 espacios de diálogo, sensibilización y fortalecimiento de capacidades para la participación ciudadana. También se llevó a cabo el taller “Ciudadanía Zooliaria” enfocado en la planeación participativa.
•Instancias de participación: Se llevó a cabo la primera sesión ordianria del consejo distrital de Proteccion y Bienestar Animal. También se acompañó la instalación del Consejo Local de Protección y Bienestar Animal de Suba y se participó en la mesa local PyBA de Antonio Nariño. Asimismo, se asistió a 2 sesiones de los Consejos Locales de Protección y Bienestar Animal y a 10 reuniones de Mesas Locales de Protección y Bienestar Animal. </t>
  </si>
  <si>
    <t xml:space="preserve">Se logro una magnitud ejecutada acumulada de 0,023 en la estrategia de regulación en protección y bienestar animal para los prestadores de servicios con y para animales en Bogotá, lo que corresponde a un avance acumulado de 57,50% programado en la vigencia correspondiente a:
* Formulación de la estrategia de Regulación para prestadores de servicios y su cronograma de actividades.
* Construcción de documentos de buenas prácticas para establecimientos de cuidado canino, comercialización de peces, y paseo canino, así como la gestión de procedimientos internos de Regulación para efectuar las funciones de inspección y vigilancia (elaboración de documentos de regulación y socialización de normativa). 
* Socialización de normativas y lineamientos  para prestadores de servicios para y con animales, por medio de las diferentes actividades de la estrategia han participado 99 prestadores de servicios (empresas de vigilancia y seguridad privada, comercializadores de animales).
* Realización de visitas de inspección y vigilancia a establecimientos y prestadores de servicios que trabajan para y con animales específicamente hasta el mes de noviembre se han realizado 82 visitas por oficio y por requerimiento a prestadores de servicio que trabajan para y con los animales en la ciudad de Bogotá. </t>
  </si>
  <si>
    <t>* Formulación de la estrategia de Regulación para prestadores de servicios y su cronograma de actividades.
* Construcción de documentos de buenas prácticas, así como la gestión de procedimientos internos de Regulación para efectuar las funciones de inspección y vigilancia (elaboración de documentos de regulación y socialización de normativa). 
* Socialización de normativas y lineamientos  para prestadores de servicios para y con animales.
* Realización de visitas de inspección y vigilancia a establecimientos y prestadores de servicios .</t>
  </si>
  <si>
    <t>Subdirector de Cultura y Gestión del Conocimiento  - Ana María Hinestrosa Villa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</si>
</sst>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 #,##0.00\ &quot;€&quot;_-;\-* #,##0.00\ &quot;€&quot;_-;_-* &quot;-&quot;??\ &quot;€&quot;_-;_-@_-"/>
    <numFmt numFmtId="165" formatCode="&quot;$&quot;\ #,##0_);[Red]\(&quot;$&quot;\ #,##0\)"/>
    <numFmt numFmtId="166" formatCode="_(&quot;$&quot;\ * #,##0.00_);_(&quot;$&quot;\ * \(#,##0.00\);_(&quot;$&quot;\ * &quot;-&quot;??_);_(@_)"/>
    <numFmt numFmtId="167" formatCode="_(* #,##0.00_);_(* \(#,##0.00\);_(* &quot;-&quot;??_);_(@_)"/>
    <numFmt numFmtId="168" formatCode="_ * #,##0.00_ ;_ * \-#,##0.00_ ;_ * &quot;-&quot;??_ ;_ @_ "/>
    <numFmt numFmtId="169" formatCode="0.0%"/>
    <numFmt numFmtId="170" formatCode="_-* #,##0.00\ &quot;$&quot;_-;\-* #,##0.00\ &quot;$&quot;_-;_-* &quot;-&quot;??\ &quot;$&quot;_-;_-@_-"/>
    <numFmt numFmtId="171" formatCode="_-* #,##0.00\ _$_-;\-* #,##0.00\ _$_-;_-* &quot;-&quot;??\ _$_-;_-@_-"/>
    <numFmt numFmtId="172" formatCode="0.0000"/>
    <numFmt numFmtId="173" formatCode="0.000"/>
  </numFmts>
  <fonts count="84"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7.5"/>
      <color theme="1"/>
      <name val="Arial"/>
      <family val="2"/>
    </font>
    <font>
      <b/>
      <sz val="11"/>
      <name val="Arial"/>
      <family val="2"/>
    </font>
    <font>
      <b/>
      <sz val="10"/>
      <name val="Arial"/>
      <family val="2"/>
    </font>
    <font>
      <b/>
      <sz val="9"/>
      <name val="Arial"/>
      <family val="2"/>
    </font>
    <font>
      <sz val="9"/>
      <name val="Arial"/>
      <family val="2"/>
    </font>
    <font>
      <sz val="11"/>
      <name val="Arial"/>
      <family val="2"/>
    </font>
    <font>
      <u/>
      <sz val="11"/>
      <name val="Arial"/>
      <family val="2"/>
    </font>
    <font>
      <sz val="10"/>
      <color rgb="FFFF0000"/>
      <name val="Arial"/>
      <family val="2"/>
    </font>
    <font>
      <sz val="10"/>
      <name val="Arial"/>
      <family val="2"/>
    </font>
    <font>
      <sz val="10"/>
      <color theme="1"/>
      <name val="Arial"/>
      <family val="2"/>
    </font>
    <font>
      <b/>
      <sz val="10"/>
      <color theme="1"/>
      <name val="Arial"/>
      <family val="2"/>
    </font>
    <font>
      <sz val="9"/>
      <color theme="1"/>
      <name val="Arial"/>
      <family val="2"/>
    </font>
    <font>
      <b/>
      <sz val="7.5"/>
      <color theme="1"/>
      <name val="Arial"/>
      <family val="2"/>
    </font>
    <font>
      <b/>
      <sz val="11"/>
      <color theme="1"/>
      <name val="Arial"/>
      <family val="2"/>
    </font>
    <font>
      <sz val="9"/>
      <color theme="0" tint="-0.34998626667073579"/>
      <name val="Arial"/>
      <family val="2"/>
    </font>
    <font>
      <sz val="9"/>
      <color theme="0" tint="-0.14999847407452621"/>
      <name val="Arial"/>
      <family val="2"/>
    </font>
    <font>
      <u/>
      <sz val="9"/>
      <name val="Arial"/>
      <family val="2"/>
    </font>
    <font>
      <sz val="9"/>
      <color theme="0" tint="-0.249977111117893"/>
      <name val="Arial"/>
      <family val="2"/>
    </font>
    <font>
      <b/>
      <sz val="9"/>
      <color theme="1"/>
      <name val="Arial"/>
      <family val="2"/>
    </font>
    <font>
      <sz val="11"/>
      <color theme="1"/>
      <name val="Arial"/>
      <family val="2"/>
    </font>
    <font>
      <sz val="7"/>
      <color theme="1"/>
      <name val="Arial"/>
      <family val="2"/>
    </font>
    <font>
      <sz val="9"/>
      <color theme="1" tint="4.9989318521683403E-2"/>
      <name val="Arial"/>
      <family val="2"/>
    </font>
    <font>
      <b/>
      <sz val="9"/>
      <color theme="1" tint="4.9989318521683403E-2"/>
      <name val="Arial"/>
      <family val="2"/>
    </font>
    <font>
      <sz val="11"/>
      <name val="Calibri"/>
      <family val="2"/>
      <scheme val="minor"/>
    </font>
  </fonts>
  <fills count="5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6" tint="0.39997558519241921"/>
        <bgColor indexed="64"/>
      </patternFill>
    </fill>
    <fill>
      <patternFill patternType="solid">
        <fgColor rgb="FFFFFFFF"/>
        <bgColor rgb="FF000000"/>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8">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2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2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3" fillId="3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3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5" fillId="36" borderId="25"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6" fillId="37" borderId="26"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7" fillId="0" borderId="27"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168" fontId="5" fillId="0" borderId="0" applyFont="0" applyFill="0" applyBorder="0" applyAlignment="0" applyProtection="0"/>
    <xf numFmtId="168" fontId="4" fillId="0" borderId="0" applyFont="0" applyFill="0" applyBorder="0" applyAlignment="0" applyProtection="0"/>
    <xf numFmtId="0" fontId="3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3" fillId="3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40" fillId="44" borderId="25"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41" fillId="45"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167" fontId="32" fillId="0" borderId="0" applyFont="0" applyFill="0" applyBorder="0" applyAlignment="0" applyProtection="0"/>
    <xf numFmtId="41" fontId="32" fillId="0" borderId="0" applyFont="0" applyFill="0" applyBorder="0" applyAlignment="0" applyProtection="0"/>
    <xf numFmtId="167" fontId="3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3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42" fillId="46"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3" fillId="36" borderId="30"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7" fillId="0" borderId="31"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39" fillId="0" borderId="32"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8" fillId="0" borderId="33"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cellStyleXfs>
  <cellXfs count="305">
    <xf numFmtId="0" fontId="0" fillId="0" borderId="0" xfId="0"/>
    <xf numFmtId="2" fontId="82" fillId="24" borderId="10" xfId="1250" applyNumberFormat="1" applyFont="1" applyFill="1" applyBorder="1" applyAlignment="1" applyProtection="1">
      <alignment horizontal="center" vertical="center"/>
    </xf>
    <xf numFmtId="0" fontId="82" fillId="24" borderId="10" xfId="1250" applyNumberFormat="1" applyFont="1" applyFill="1" applyBorder="1" applyAlignment="1" applyProtection="1">
      <alignment horizontal="center" vertical="center"/>
    </xf>
    <xf numFmtId="10" fontId="7" fillId="0" borderId="10" xfId="1494" applyNumberFormat="1" applyFont="1" applyBorder="1" applyAlignment="1" applyProtection="1">
      <alignment horizontal="center"/>
    </xf>
    <xf numFmtId="1" fontId="61" fillId="0" borderId="0" xfId="1272" applyNumberFormat="1" applyFont="1" applyAlignment="1" applyProtection="1">
      <alignment horizontal="center" vertical="center" wrapText="1"/>
    </xf>
    <xf numFmtId="0" fontId="61" fillId="0" borderId="0" xfId="1495" applyNumberFormat="1" applyFont="1" applyAlignment="1" applyProtection="1">
      <alignment horizontal="center" vertical="center" wrapText="1"/>
    </xf>
    <xf numFmtId="9" fontId="61" fillId="0" borderId="0" xfId="1495" applyFont="1" applyAlignment="1" applyProtection="1">
      <alignment horizontal="center" vertical="center"/>
    </xf>
    <xf numFmtId="1" fontId="64" fillId="0" borderId="15" xfId="1495" applyNumberFormat="1" applyFont="1" applyFill="1" applyBorder="1" applyAlignment="1" applyProtection="1">
      <alignment horizontal="center" vertical="center" wrapText="1"/>
    </xf>
    <xf numFmtId="1" fontId="64" fillId="0" borderId="24" xfId="1495" applyNumberFormat="1" applyFont="1" applyFill="1" applyBorder="1" applyAlignment="1" applyProtection="1">
      <alignment horizontal="center" vertical="center" wrapText="1"/>
    </xf>
    <xf numFmtId="169" fontId="65" fillId="0" borderId="0" xfId="1495" applyNumberFormat="1" applyFont="1" applyAlignment="1" applyProtection="1">
      <alignment horizontal="center" vertical="top" wrapText="1"/>
    </xf>
    <xf numFmtId="9" fontId="65" fillId="0" borderId="0" xfId="1495" applyFont="1" applyAlignment="1" applyProtection="1">
      <alignment horizontal="center" vertical="top" wrapText="1"/>
    </xf>
    <xf numFmtId="9" fontId="69" fillId="0" borderId="10" xfId="1494" applyFont="1" applyBorder="1" applyAlignment="1" applyProtection="1">
      <alignment horizontal="center"/>
    </xf>
    <xf numFmtId="9" fontId="79" fillId="0" borderId="0" xfId="1494" applyFont="1" applyAlignment="1" applyProtection="1">
      <alignment horizontal="center" vertical="center" wrapText="1"/>
    </xf>
    <xf numFmtId="9" fontId="62" fillId="24" borderId="0" xfId="1495" applyFont="1" applyFill="1" applyAlignment="1" applyProtection="1">
      <alignment vertical="center"/>
    </xf>
    <xf numFmtId="9" fontId="68" fillId="24" borderId="0" xfId="1495" applyFont="1" applyFill="1" applyAlignment="1" applyProtection="1">
      <alignment vertical="center"/>
    </xf>
    <xf numFmtId="2" fontId="81" fillId="24" borderId="15" xfId="1250" applyNumberFormat="1" applyFont="1" applyFill="1" applyBorder="1" applyAlignment="1" applyProtection="1">
      <alignment horizontal="center" vertical="center"/>
    </xf>
    <xf numFmtId="1" fontId="64" fillId="0" borderId="10" xfId="1272" applyNumberFormat="1" applyFont="1" applyBorder="1" applyAlignment="1" applyProtection="1">
      <alignment horizontal="center" vertical="center" wrapText="1"/>
    </xf>
    <xf numFmtId="1" fontId="64" fillId="0" borderId="13" xfId="1272" applyNumberFormat="1" applyFont="1" applyBorder="1" applyAlignment="1" applyProtection="1">
      <alignment horizontal="center" vertical="center" wrapText="1"/>
    </xf>
    <xf numFmtId="9" fontId="64" fillId="0" borderId="10" xfId="1495" applyFont="1" applyBorder="1" applyAlignment="1" applyProtection="1">
      <alignment horizontal="center" vertical="center"/>
    </xf>
    <xf numFmtId="0" fontId="64" fillId="0" borderId="10" xfId="1495" applyNumberFormat="1" applyFont="1" applyBorder="1" applyAlignment="1" applyProtection="1">
      <alignment horizontal="center" vertical="center" wrapText="1"/>
    </xf>
    <xf numFmtId="0" fontId="64" fillId="0" borderId="13" xfId="1495" applyNumberFormat="1" applyFont="1" applyBorder="1" applyAlignment="1" applyProtection="1">
      <alignment horizontal="center" vertical="center" wrapText="1"/>
    </xf>
    <xf numFmtId="3" fontId="64" fillId="0" borderId="15" xfId="1495" applyNumberFormat="1" applyFont="1" applyFill="1" applyBorder="1" applyAlignment="1" applyProtection="1">
      <alignment horizontal="center" vertical="center" wrapText="1"/>
    </xf>
    <xf numFmtId="3" fontId="64" fillId="0" borderId="20" xfId="1495" applyNumberFormat="1" applyFont="1" applyFill="1" applyBorder="1" applyAlignment="1" applyProtection="1">
      <alignment horizontal="center" vertical="center" wrapText="1"/>
    </xf>
    <xf numFmtId="3" fontId="64" fillId="0" borderId="24" xfId="1495" applyNumberFormat="1" applyFont="1" applyFill="1" applyBorder="1" applyAlignment="1" applyProtection="1">
      <alignment horizontal="center" vertical="center" wrapText="1"/>
    </xf>
    <xf numFmtId="9" fontId="63" fillId="49" borderId="15" xfId="1495" applyFont="1" applyFill="1" applyBorder="1" applyAlignment="1" applyProtection="1">
      <alignment horizontal="center" vertical="center"/>
    </xf>
    <xf numFmtId="9" fontId="63" fillId="49" borderId="20" xfId="1495" applyFont="1" applyFill="1" applyBorder="1" applyAlignment="1" applyProtection="1">
      <alignment horizontal="center" vertical="center"/>
    </xf>
    <xf numFmtId="9" fontId="63" fillId="49" borderId="24" xfId="1495" applyFont="1" applyFill="1" applyBorder="1" applyAlignment="1" applyProtection="1">
      <alignment horizontal="center" vertical="center"/>
    </xf>
    <xf numFmtId="0" fontId="6" fillId="48" borderId="12" xfId="1250" applyNumberFormat="1" applyFont="1" applyFill="1" applyBorder="1" applyAlignment="1" applyProtection="1">
      <alignment horizontal="center" vertical="center" wrapText="1"/>
    </xf>
    <xf numFmtId="0" fontId="6" fillId="48" borderId="22" xfId="1250" applyNumberFormat="1" applyFont="1" applyFill="1" applyBorder="1" applyAlignment="1" applyProtection="1">
      <alignment horizontal="center" vertical="center" wrapText="1"/>
    </xf>
    <xf numFmtId="0" fontId="6" fillId="48" borderId="14" xfId="1250" applyNumberFormat="1" applyFont="1" applyFill="1" applyBorder="1" applyAlignment="1" applyProtection="1">
      <alignment horizontal="center" vertical="center" wrapText="1"/>
    </xf>
    <xf numFmtId="0" fontId="64" fillId="48" borderId="12" xfId="1250" applyNumberFormat="1" applyFont="1" applyFill="1" applyBorder="1" applyAlignment="1" applyProtection="1">
      <alignment horizontal="center" vertical="center" wrapText="1"/>
    </xf>
    <xf numFmtId="0" fontId="64" fillId="48" borderId="22" xfId="1250" applyNumberFormat="1" applyFont="1" applyFill="1" applyBorder="1" applyAlignment="1" applyProtection="1">
      <alignment horizontal="center" vertical="center" wrapText="1"/>
    </xf>
    <xf numFmtId="0" fontId="64" fillId="48" borderId="14" xfId="1250" applyNumberFormat="1" applyFont="1" applyFill="1" applyBorder="1" applyAlignment="1" applyProtection="1">
      <alignment horizontal="center" vertical="center" wrapText="1"/>
    </xf>
    <xf numFmtId="0" fontId="64" fillId="0" borderId="44" xfId="1250" applyNumberFormat="1" applyFont="1" applyFill="1" applyBorder="1" applyAlignment="1" applyProtection="1">
      <alignment horizontal="center" vertical="center" wrapText="1"/>
    </xf>
    <xf numFmtId="0" fontId="64" fillId="0" borderId="45" xfId="1250" applyNumberFormat="1" applyFont="1" applyFill="1" applyBorder="1" applyAlignment="1" applyProtection="1">
      <alignment horizontal="center" vertical="center" wrapText="1"/>
    </xf>
    <xf numFmtId="0" fontId="64" fillId="0" borderId="46" xfId="1250" applyNumberFormat="1" applyFont="1" applyFill="1" applyBorder="1" applyAlignment="1" applyProtection="1">
      <alignment horizontal="center" vertical="center" wrapText="1"/>
    </xf>
    <xf numFmtId="0" fontId="72" fillId="0" borderId="40" xfId="0" applyFont="1" applyBorder="1" applyAlignment="1" applyProtection="1">
      <alignment horizontal="center" wrapText="1"/>
    </xf>
    <xf numFmtId="0" fontId="73" fillId="0" borderId="41" xfId="0" applyFont="1" applyBorder="1" applyAlignment="1" applyProtection="1">
      <alignment horizontal="center" vertical="center" wrapText="1"/>
    </xf>
    <xf numFmtId="0" fontId="70" fillId="0" borderId="42" xfId="0" applyFont="1" applyBorder="1" applyAlignment="1" applyProtection="1">
      <alignment horizontal="center" vertical="center" wrapText="1"/>
    </xf>
    <xf numFmtId="0" fontId="70" fillId="0" borderId="0" xfId="0" applyFont="1" applyAlignment="1" applyProtection="1">
      <alignment horizontal="center" vertical="center" wrapText="1"/>
    </xf>
    <xf numFmtId="0" fontId="71" fillId="0" borderId="0" xfId="0" applyFont="1" applyProtection="1"/>
    <xf numFmtId="0" fontId="74" fillId="0" borderId="0" xfId="1326" applyFont="1" applyAlignment="1" applyProtection="1">
      <alignment vertical="center" wrapText="1"/>
    </xf>
    <xf numFmtId="0" fontId="69" fillId="0" borderId="0" xfId="0" applyFont="1" applyProtection="1"/>
    <xf numFmtId="0" fontId="72" fillId="0" borderId="11" xfId="0" applyFont="1" applyBorder="1" applyAlignment="1" applyProtection="1">
      <alignment horizontal="center" wrapText="1"/>
    </xf>
    <xf numFmtId="0" fontId="73" fillId="0" borderId="10" xfId="0" applyFont="1" applyBorder="1" applyAlignment="1" applyProtection="1">
      <alignment horizontal="center" vertical="center" wrapText="1"/>
    </xf>
    <xf numFmtId="0" fontId="70" fillId="0" borderId="13" xfId="0" applyFont="1" applyBorder="1" applyAlignment="1" applyProtection="1">
      <alignment horizontal="center" vertical="center" wrapText="1"/>
    </xf>
    <xf numFmtId="0" fontId="61" fillId="24" borderId="11" xfId="1370" applyFont="1" applyFill="1" applyBorder="1" applyAlignment="1" applyProtection="1">
      <alignment horizontal="center" vertical="center"/>
    </xf>
    <xf numFmtId="0" fontId="61" fillId="24" borderId="10" xfId="1370" applyFont="1" applyFill="1" applyBorder="1" applyAlignment="1" applyProtection="1">
      <alignment horizontal="center" vertical="center"/>
    </xf>
    <xf numFmtId="0" fontId="61" fillId="24" borderId="13" xfId="1370" applyFont="1" applyFill="1" applyBorder="1" applyAlignment="1" applyProtection="1">
      <alignment horizontal="center" vertical="center"/>
    </xf>
    <xf numFmtId="0" fontId="62" fillId="0" borderId="0" xfId="1370" applyFont="1" applyAlignment="1" applyProtection="1">
      <alignment horizontal="center" vertical="center"/>
    </xf>
    <xf numFmtId="0" fontId="73" fillId="49" borderId="11" xfId="1370" applyFont="1" applyFill="1" applyBorder="1" applyAlignment="1" applyProtection="1">
      <alignment horizontal="center" vertical="center"/>
    </xf>
    <xf numFmtId="0" fontId="73" fillId="49" borderId="10" xfId="1370" applyFont="1" applyFill="1" applyBorder="1" applyAlignment="1" applyProtection="1">
      <alignment horizontal="center" vertical="center"/>
    </xf>
    <xf numFmtId="0" fontId="73" fillId="49" borderId="13" xfId="1370" applyFont="1" applyFill="1" applyBorder="1" applyAlignment="1" applyProtection="1">
      <alignment horizontal="center" vertical="center"/>
    </xf>
    <xf numFmtId="0" fontId="73" fillId="0" borderId="0" xfId="1370" applyFont="1" applyAlignment="1" applyProtection="1">
      <alignment horizontal="center" vertical="center"/>
    </xf>
    <xf numFmtId="0" fontId="75" fillId="0" borderId="0" xfId="0" applyFont="1" applyProtection="1"/>
    <xf numFmtId="0" fontId="63" fillId="49" borderId="11" xfId="1370" applyFont="1" applyFill="1" applyBorder="1" applyAlignment="1" applyProtection="1">
      <alignment horizontal="left" vertical="center" wrapText="1"/>
    </xf>
    <xf numFmtId="0" fontId="64" fillId="0" borderId="10" xfId="1370" applyFont="1" applyBorder="1" applyAlignment="1" applyProtection="1">
      <alignment horizontal="center" vertical="center"/>
    </xf>
    <xf numFmtId="0" fontId="63" fillId="49" borderId="10" xfId="1370" applyFont="1" applyFill="1" applyBorder="1" applyAlignment="1" applyProtection="1">
      <alignment horizontal="center" vertical="center" wrapText="1"/>
    </xf>
    <xf numFmtId="0" fontId="64" fillId="0" borderId="10" xfId="1370" applyFont="1" applyBorder="1" applyAlignment="1" applyProtection="1">
      <alignment horizontal="justify" vertical="center" wrapText="1"/>
    </xf>
    <xf numFmtId="0" fontId="64" fillId="0" borderId="13" xfId="1370" applyFont="1" applyBorder="1" applyAlignment="1" applyProtection="1">
      <alignment horizontal="justify" vertical="center" wrapText="1"/>
    </xf>
    <xf numFmtId="0" fontId="65" fillId="0" borderId="0" xfId="1370" applyFont="1" applyAlignment="1" applyProtection="1">
      <alignment horizontal="center" vertical="center"/>
    </xf>
    <xf numFmtId="0" fontId="65" fillId="0" borderId="0" xfId="1370" applyFont="1" applyAlignment="1" applyProtection="1">
      <alignment horizontal="center" vertical="top" wrapText="1"/>
    </xf>
    <xf numFmtId="0" fontId="63" fillId="49" borderId="10" xfId="1370" applyFont="1" applyFill="1" applyBorder="1" applyAlignment="1" applyProtection="1">
      <alignment vertical="center" wrapText="1"/>
    </xf>
    <xf numFmtId="0" fontId="64" fillId="0" borderId="13" xfId="1370" applyFont="1" applyBorder="1" applyAlignment="1" applyProtection="1">
      <alignment horizontal="center" vertical="center"/>
    </xf>
    <xf numFmtId="0" fontId="74" fillId="0" borderId="0" xfId="1326" applyFont="1" applyAlignment="1" applyProtection="1">
      <alignment vertical="center"/>
    </xf>
    <xf numFmtId="0" fontId="65" fillId="0" borderId="0" xfId="1370" applyFont="1" applyAlignment="1" applyProtection="1">
      <alignment horizontal="left" vertical="center" wrapText="1"/>
    </xf>
    <xf numFmtId="0" fontId="7" fillId="48" borderId="10" xfId="1370" applyFont="1" applyFill="1" applyBorder="1" applyAlignment="1" applyProtection="1">
      <alignment horizontal="justify" vertical="center" wrapText="1"/>
    </xf>
    <xf numFmtId="0" fontId="64" fillId="48" borderId="10" xfId="1370" applyFont="1" applyFill="1" applyBorder="1" applyAlignment="1" applyProtection="1">
      <alignment horizontal="justify" vertical="center" wrapText="1"/>
    </xf>
    <xf numFmtId="0" fontId="64" fillId="48" borderId="10" xfId="1370" applyFont="1" applyFill="1" applyBorder="1" applyAlignment="1" applyProtection="1">
      <alignment horizontal="center" vertical="center"/>
    </xf>
    <xf numFmtId="0" fontId="64" fillId="48" borderId="13" xfId="1370" applyFont="1" applyFill="1" applyBorder="1" applyAlignment="1" applyProtection="1">
      <alignment horizontal="center" vertical="center"/>
    </xf>
    <xf numFmtId="49" fontId="64" fillId="0" borderId="10" xfId="1370" applyNumberFormat="1" applyFont="1" applyBorder="1" applyAlignment="1" applyProtection="1">
      <alignment horizontal="center" vertical="center"/>
    </xf>
    <xf numFmtId="0" fontId="64" fillId="0" borderId="10" xfId="1370" applyFont="1" applyBorder="1" applyAlignment="1" applyProtection="1">
      <alignment horizontal="center" vertical="center"/>
    </xf>
    <xf numFmtId="0" fontId="64" fillId="0" borderId="13" xfId="1370" applyFont="1" applyBorder="1" applyAlignment="1" applyProtection="1">
      <alignment horizontal="center" vertical="center"/>
    </xf>
    <xf numFmtId="0" fontId="64" fillId="48" borderId="13" xfId="1370" applyFont="1" applyFill="1" applyBorder="1" applyAlignment="1" applyProtection="1">
      <alignment horizontal="justify" vertical="center" wrapText="1"/>
    </xf>
    <xf numFmtId="0" fontId="64" fillId="48" borderId="15" xfId="1370" applyFont="1" applyFill="1" applyBorder="1" applyAlignment="1" applyProtection="1">
      <alignment horizontal="justify" vertical="center" wrapText="1"/>
    </xf>
    <xf numFmtId="0" fontId="64" fillId="48" borderId="20" xfId="1370" applyFont="1" applyFill="1" applyBorder="1" applyAlignment="1" applyProtection="1">
      <alignment horizontal="justify" vertical="center" wrapText="1"/>
    </xf>
    <xf numFmtId="0" fontId="64" fillId="48" borderId="24" xfId="1370" applyFont="1" applyFill="1" applyBorder="1" applyAlignment="1" applyProtection="1">
      <alignment horizontal="justify" vertical="center" wrapText="1"/>
    </xf>
    <xf numFmtId="0" fontId="65" fillId="0" borderId="0" xfId="1370" applyFont="1" applyAlignment="1" applyProtection="1">
      <alignment horizontal="center" vertical="center" wrapText="1"/>
    </xf>
    <xf numFmtId="0" fontId="7" fillId="0" borderId="15" xfId="1370" applyFont="1" applyBorder="1" applyAlignment="1" applyProtection="1">
      <alignment horizontal="center" vertical="center" wrapText="1"/>
    </xf>
    <xf numFmtId="0" fontId="64" fillId="0" borderId="20" xfId="1370" applyFont="1" applyBorder="1" applyAlignment="1" applyProtection="1">
      <alignment horizontal="center" vertical="center" wrapText="1"/>
    </xf>
    <xf numFmtId="0" fontId="64" fillId="0" borderId="24" xfId="1370" applyFont="1" applyBorder="1" applyAlignment="1" applyProtection="1">
      <alignment horizontal="center" vertical="center" wrapText="1"/>
    </xf>
    <xf numFmtId="0" fontId="61" fillId="0" borderId="0" xfId="1370" applyFont="1" applyAlignment="1" applyProtection="1">
      <alignment horizontal="center" vertical="center" wrapText="1"/>
    </xf>
    <xf numFmtId="0" fontId="7" fillId="0" borderId="15" xfId="1370" applyFont="1" applyBorder="1" applyAlignment="1" applyProtection="1">
      <alignment horizontal="center" vertical="center"/>
    </xf>
    <xf numFmtId="0" fontId="76" fillId="0" borderId="20" xfId="1370" applyFont="1" applyBorder="1" applyAlignment="1" applyProtection="1">
      <alignment horizontal="center" vertical="center"/>
    </xf>
    <xf numFmtId="0" fontId="76" fillId="0" borderId="24" xfId="1370" applyFont="1" applyBorder="1" applyAlignment="1" applyProtection="1">
      <alignment horizontal="center" vertical="center"/>
    </xf>
    <xf numFmtId="0" fontId="66" fillId="0" borderId="0" xfId="1370" applyFont="1" applyAlignment="1" applyProtection="1">
      <alignment horizontal="center" vertical="center"/>
    </xf>
    <xf numFmtId="0" fontId="63" fillId="49" borderId="11" xfId="1370" applyFont="1" applyFill="1" applyBorder="1" applyAlignment="1" applyProtection="1">
      <alignment horizontal="left" vertical="center" wrapText="1"/>
    </xf>
    <xf numFmtId="0" fontId="63" fillId="49" borderId="15" xfId="1370" applyFont="1" applyFill="1" applyBorder="1" applyAlignment="1" applyProtection="1">
      <alignment horizontal="center" vertical="center"/>
    </xf>
    <xf numFmtId="0" fontId="63" fillId="49" borderId="20" xfId="1370" applyFont="1" applyFill="1" applyBorder="1" applyAlignment="1" applyProtection="1">
      <alignment horizontal="center" vertical="center"/>
    </xf>
    <xf numFmtId="0" fontId="63" fillId="49" borderId="21" xfId="1370" applyFont="1" applyFill="1" applyBorder="1" applyAlignment="1" applyProtection="1">
      <alignment horizontal="center" vertical="center"/>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15"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15" xfId="0" applyFont="1" applyBorder="1" applyAlignment="1" applyProtection="1">
      <alignment horizontal="justify" vertical="center" wrapText="1"/>
    </xf>
    <xf numFmtId="0" fontId="7" fillId="0" borderId="20" xfId="0" applyFont="1" applyBorder="1" applyAlignment="1" applyProtection="1">
      <alignment horizontal="justify" vertical="center" wrapText="1"/>
    </xf>
    <xf numFmtId="0" fontId="7" fillId="0" borderId="34" xfId="0" applyFont="1" applyBorder="1" applyAlignment="1" applyProtection="1">
      <alignment horizontal="justify" vertical="center" wrapText="1"/>
    </xf>
    <xf numFmtId="0" fontId="7" fillId="0" borderId="35" xfId="0" applyFont="1" applyBorder="1" applyAlignment="1" applyProtection="1">
      <alignment horizontal="justify" vertical="center" wrapText="1"/>
    </xf>
    <xf numFmtId="0" fontId="7" fillId="0" borderId="24" xfId="0" applyFont="1" applyBorder="1" applyAlignment="1" applyProtection="1">
      <alignment horizontal="justify" vertical="center" wrapText="1"/>
    </xf>
    <xf numFmtId="0" fontId="77" fillId="0" borderId="0" xfId="1326" applyFont="1" applyAlignment="1" applyProtection="1">
      <alignment vertical="center"/>
    </xf>
    <xf numFmtId="14" fontId="64" fillId="0" borderId="15" xfId="1370" applyNumberFormat="1" applyFont="1" applyBorder="1" applyAlignment="1" applyProtection="1">
      <alignment horizontal="center" vertical="center" wrapText="1"/>
    </xf>
    <xf numFmtId="0" fontId="64" fillId="0" borderId="21" xfId="1370" applyFont="1" applyBorder="1" applyAlignment="1" applyProtection="1">
      <alignment horizontal="center" vertical="center" wrapText="1"/>
    </xf>
    <xf numFmtId="0" fontId="63" fillId="49" borderId="23" xfId="1370" applyFont="1" applyFill="1" applyBorder="1" applyAlignment="1" applyProtection="1">
      <alignment horizontal="left" vertical="center" wrapText="1"/>
    </xf>
    <xf numFmtId="0" fontId="64" fillId="48" borderId="15" xfId="1370" applyFont="1" applyFill="1" applyBorder="1" applyAlignment="1" applyProtection="1">
      <alignment horizontal="center" vertical="center"/>
    </xf>
    <xf numFmtId="0" fontId="64" fillId="48" borderId="20" xfId="1370" applyFont="1" applyFill="1" applyBorder="1" applyAlignment="1" applyProtection="1">
      <alignment horizontal="center" vertical="center"/>
    </xf>
    <xf numFmtId="0" fontId="64" fillId="48" borderId="21" xfId="1370" applyFont="1" applyFill="1" applyBorder="1" applyAlignment="1" applyProtection="1">
      <alignment horizontal="center" vertical="center"/>
    </xf>
    <xf numFmtId="0" fontId="63" fillId="49" borderId="12" xfId="1370" applyFont="1" applyFill="1" applyBorder="1" applyAlignment="1" applyProtection="1">
      <alignment vertical="top" wrapText="1"/>
    </xf>
    <xf numFmtId="0" fontId="49" fillId="49" borderId="11" xfId="1370" applyFont="1" applyFill="1" applyBorder="1" applyAlignment="1" applyProtection="1">
      <alignment horizontal="center" vertical="center"/>
    </xf>
    <xf numFmtId="0" fontId="78" fillId="49" borderId="10" xfId="1370" applyFont="1" applyFill="1" applyBorder="1" applyAlignment="1" applyProtection="1">
      <alignment horizontal="center" vertical="center"/>
    </xf>
    <xf numFmtId="0" fontId="78" fillId="49" borderId="13" xfId="1370" applyFont="1" applyFill="1" applyBorder="1" applyAlignment="1" applyProtection="1">
      <alignment horizontal="center" vertical="center"/>
    </xf>
    <xf numFmtId="0" fontId="63" fillId="49" borderId="11" xfId="1370" applyFont="1" applyFill="1" applyBorder="1" applyAlignment="1" applyProtection="1">
      <alignment horizontal="center" vertical="center" wrapText="1"/>
    </xf>
    <xf numFmtId="0" fontId="63" fillId="49" borderId="10" xfId="1370" applyFont="1" applyFill="1" applyBorder="1" applyAlignment="1" applyProtection="1">
      <alignment horizontal="center" vertical="center" wrapText="1"/>
    </xf>
    <xf numFmtId="0" fontId="63" fillId="49" borderId="10" xfId="0" applyFont="1" applyFill="1" applyBorder="1" applyAlignment="1" applyProtection="1">
      <alignment horizontal="center" vertical="center" wrapText="1"/>
    </xf>
    <xf numFmtId="0" fontId="6" fillId="49" borderId="13" xfId="1370" applyFont="1" applyFill="1" applyBorder="1" applyAlignment="1" applyProtection="1">
      <alignment horizontal="center" vertical="center" wrapText="1"/>
    </xf>
    <xf numFmtId="0" fontId="63" fillId="49" borderId="11" xfId="1370" applyFont="1" applyFill="1" applyBorder="1" applyAlignment="1" applyProtection="1">
      <alignment horizontal="center" vertical="center"/>
    </xf>
    <xf numFmtId="10" fontId="64" fillId="50" borderId="10" xfId="0" applyNumberFormat="1" applyFont="1" applyFill="1" applyBorder="1" applyAlignment="1" applyProtection="1">
      <alignment horizontal="center" vertical="center" wrapText="1"/>
    </xf>
    <xf numFmtId="2" fontId="81" fillId="24" borderId="10" xfId="1250" applyNumberFormat="1" applyFont="1" applyFill="1" applyBorder="1" applyAlignment="1" applyProtection="1">
      <alignment horizontal="center" vertical="center"/>
    </xf>
    <xf numFmtId="0" fontId="81" fillId="24" borderId="10" xfId="1250" applyNumberFormat="1" applyFont="1" applyFill="1" applyBorder="1" applyAlignment="1" applyProtection="1">
      <alignment horizontal="center" vertical="center"/>
    </xf>
    <xf numFmtId="0" fontId="63" fillId="49" borderId="11" xfId="1370" applyFont="1" applyFill="1" applyBorder="1" applyAlignment="1" applyProtection="1">
      <alignment horizontal="justify" vertical="center" wrapText="1"/>
    </xf>
    <xf numFmtId="0" fontId="50" fillId="48" borderId="15" xfId="1370" applyFont="1" applyFill="1" applyBorder="1" applyAlignment="1" applyProtection="1">
      <alignment horizontal="justify" vertical="center" wrapText="1"/>
    </xf>
    <xf numFmtId="0" fontId="50" fillId="48" borderId="20" xfId="1370" applyFont="1" applyFill="1" applyBorder="1" applyAlignment="1" applyProtection="1">
      <alignment horizontal="justify" vertical="center" wrapText="1"/>
    </xf>
    <xf numFmtId="0" fontId="50" fillId="48" borderId="24" xfId="1370" applyFont="1" applyFill="1" applyBorder="1" applyAlignment="1" applyProtection="1">
      <alignment horizontal="justify" vertical="center" wrapText="1"/>
    </xf>
    <xf numFmtId="0" fontId="67" fillId="0" borderId="0" xfId="1370" applyFont="1" applyAlignment="1" applyProtection="1">
      <alignment horizontal="center" vertical="center" wrapText="1"/>
    </xf>
    <xf numFmtId="0" fontId="78" fillId="0" borderId="47" xfId="1370" applyFont="1" applyBorder="1" applyAlignment="1" applyProtection="1">
      <alignment horizontal="center" vertical="center"/>
    </xf>
    <xf numFmtId="0" fontId="78" fillId="0" borderId="17" xfId="1370" applyFont="1" applyBorder="1" applyAlignment="1" applyProtection="1">
      <alignment horizontal="center" vertical="center"/>
    </xf>
    <xf numFmtId="0" fontId="78" fillId="0" borderId="48" xfId="1370" applyFont="1" applyBorder="1" applyAlignment="1" applyProtection="1">
      <alignment horizontal="center" vertical="center"/>
    </xf>
    <xf numFmtId="0" fontId="78" fillId="0" borderId="49" xfId="1370" applyFont="1" applyBorder="1" applyAlignment="1" applyProtection="1">
      <alignment horizontal="center" vertical="center"/>
    </xf>
    <xf numFmtId="0" fontId="78" fillId="0" borderId="0" xfId="1370" applyFont="1" applyAlignment="1" applyProtection="1">
      <alignment horizontal="center" vertical="center"/>
    </xf>
    <xf numFmtId="0" fontId="78" fillId="0" borderId="50" xfId="1370" applyFont="1" applyBorder="1" applyAlignment="1" applyProtection="1">
      <alignment horizontal="center" vertical="center"/>
    </xf>
    <xf numFmtId="0" fontId="78" fillId="0" borderId="51" xfId="1370" applyFont="1" applyBorder="1" applyAlignment="1" applyProtection="1">
      <alignment horizontal="center" vertical="center"/>
    </xf>
    <xf numFmtId="0" fontId="78" fillId="0" borderId="19" xfId="1370" applyFont="1" applyBorder="1" applyAlignment="1" applyProtection="1">
      <alignment horizontal="center" vertical="center"/>
    </xf>
    <xf numFmtId="0" fontId="78" fillId="0" borderId="52" xfId="1370" applyFont="1" applyBorder="1" applyAlignment="1" applyProtection="1">
      <alignment horizontal="center" vertical="center"/>
    </xf>
    <xf numFmtId="0" fontId="50" fillId="0" borderId="15" xfId="1370" applyFont="1" applyBorder="1" applyAlignment="1" applyProtection="1">
      <alignment horizontal="justify" vertical="center" wrapText="1"/>
    </xf>
    <xf numFmtId="0" fontId="50" fillId="0" borderId="20" xfId="1370" applyFont="1" applyBorder="1" applyAlignment="1" applyProtection="1">
      <alignment horizontal="justify" vertical="center" wrapText="1"/>
    </xf>
    <xf numFmtId="0" fontId="50" fillId="0" borderId="24" xfId="1370" applyFont="1" applyBorder="1" applyAlignment="1" applyProtection="1">
      <alignment horizontal="justify" vertical="center" wrapText="1"/>
    </xf>
    <xf numFmtId="0" fontId="69" fillId="0" borderId="0" xfId="0" applyFont="1" applyAlignment="1" applyProtection="1">
      <alignment horizontal="center" vertical="center"/>
    </xf>
    <xf numFmtId="0" fontId="78" fillId="49" borderId="11" xfId="1370" applyFont="1" applyFill="1" applyBorder="1" applyAlignment="1" applyProtection="1">
      <alignment horizontal="center" vertical="center"/>
    </xf>
    <xf numFmtId="0" fontId="63" fillId="49" borderId="11" xfId="1370" applyFont="1" applyFill="1" applyBorder="1" applyAlignment="1" applyProtection="1">
      <alignment horizontal="justify" vertical="center"/>
    </xf>
    <xf numFmtId="0" fontId="7" fillId="0" borderId="10" xfId="1370" applyFont="1" applyBorder="1" applyAlignment="1" applyProtection="1">
      <alignment horizontal="center" vertical="center" wrapText="1"/>
    </xf>
    <xf numFmtId="0" fontId="7" fillId="0" borderId="13" xfId="1370" applyFont="1" applyBorder="1" applyAlignment="1" applyProtection="1">
      <alignment horizontal="center" vertical="center" wrapText="1"/>
    </xf>
    <xf numFmtId="0" fontId="68" fillId="0" borderId="0" xfId="1370" applyFont="1" applyAlignment="1" applyProtection="1">
      <alignment vertical="center" wrapText="1"/>
    </xf>
    <xf numFmtId="0" fontId="63" fillId="49" borderId="11" xfId="1370" applyFont="1" applyFill="1" applyBorder="1" applyAlignment="1" applyProtection="1">
      <alignment vertical="center" wrapText="1"/>
    </xf>
    <xf numFmtId="0" fontId="63" fillId="49" borderId="43" xfId="1370" applyFont="1" applyFill="1" applyBorder="1" applyAlignment="1" applyProtection="1">
      <alignment horizontal="justify" vertical="center" wrapText="1"/>
    </xf>
    <xf numFmtId="0" fontId="7" fillId="0" borderId="53" xfId="1370" applyFont="1" applyBorder="1" applyAlignment="1" applyProtection="1">
      <alignment horizontal="center" vertical="center" wrapText="1"/>
    </xf>
    <xf numFmtId="0" fontId="7" fillId="0" borderId="54" xfId="1370" applyFont="1" applyBorder="1" applyAlignment="1" applyProtection="1">
      <alignment horizontal="center" vertical="center" wrapText="1"/>
    </xf>
    <xf numFmtId="0" fontId="80" fillId="0" borderId="0" xfId="0" applyFont="1" applyAlignment="1" applyProtection="1">
      <alignment horizontal="center"/>
    </xf>
    <xf numFmtId="0" fontId="62" fillId="24" borderId="0" xfId="1370" applyFont="1" applyFill="1" applyAlignment="1" applyProtection="1">
      <alignment horizontal="center" vertical="center"/>
    </xf>
    <xf numFmtId="0" fontId="68" fillId="24" borderId="0" xfId="1370" applyFont="1" applyFill="1" applyAlignment="1" applyProtection="1">
      <alignment vertical="center"/>
    </xf>
    <xf numFmtId="0" fontId="68" fillId="24" borderId="0" xfId="1370" applyFont="1" applyFill="1" applyAlignment="1" applyProtection="1">
      <alignment vertical="top" wrapText="1"/>
    </xf>
    <xf numFmtId="0" fontId="68" fillId="0" borderId="0" xfId="1370" applyFont="1" applyAlignment="1" applyProtection="1">
      <alignment vertical="center"/>
    </xf>
    <xf numFmtId="0" fontId="70" fillId="0" borderId="0" xfId="0" applyFont="1" applyAlignment="1" applyProtection="1">
      <alignment horizontal="center"/>
    </xf>
    <xf numFmtId="0" fontId="70" fillId="0" borderId="0" xfId="0" applyFont="1" applyProtection="1"/>
    <xf numFmtId="0" fontId="60" fillId="0" borderId="40" xfId="0" applyFont="1" applyBorder="1" applyAlignment="1" applyProtection="1">
      <alignment horizontal="center" wrapText="1"/>
    </xf>
    <xf numFmtId="0" fontId="55" fillId="0" borderId="41" xfId="0" applyFont="1" applyBorder="1" applyAlignment="1" applyProtection="1">
      <alignment horizontal="center" vertical="center" wrapText="1"/>
    </xf>
    <xf numFmtId="0" fontId="53" fillId="0" borderId="42" xfId="0" applyFont="1" applyBorder="1" applyAlignment="1" applyProtection="1">
      <alignment horizontal="center" vertical="center" wrapText="1"/>
    </xf>
    <xf numFmtId="0" fontId="53" fillId="0" borderId="0" xfId="0" applyFont="1" applyAlignment="1" applyProtection="1">
      <alignment horizontal="center" vertical="center" wrapText="1"/>
    </xf>
    <xf numFmtId="0" fontId="50" fillId="0" borderId="0" xfId="0" applyFont="1" applyProtection="1"/>
    <xf numFmtId="0" fontId="54" fillId="0" borderId="0" xfId="1326" applyFont="1" applyAlignment="1" applyProtection="1">
      <alignment vertical="center" wrapText="1"/>
    </xf>
    <xf numFmtId="0" fontId="52" fillId="0" borderId="0" xfId="0" applyFont="1" applyProtection="1"/>
    <xf numFmtId="0" fontId="60" fillId="0" borderId="11" xfId="0" applyFont="1" applyBorder="1" applyAlignment="1" applyProtection="1">
      <alignment horizontal="center" wrapText="1"/>
    </xf>
    <xf numFmtId="0" fontId="55" fillId="0" borderId="10" xfId="0" applyFont="1" applyBorder="1" applyAlignment="1" applyProtection="1">
      <alignment horizontal="center" vertical="center" wrapText="1"/>
    </xf>
    <xf numFmtId="0" fontId="53" fillId="0" borderId="13" xfId="0" applyFont="1" applyBorder="1" applyAlignment="1" applyProtection="1">
      <alignment horizontal="center" vertical="center" wrapText="1"/>
    </xf>
    <xf numFmtId="0" fontId="9" fillId="24" borderId="11" xfId="1370" applyFont="1" applyFill="1" applyBorder="1" applyAlignment="1" applyProtection="1">
      <alignment horizontal="center" vertical="center"/>
    </xf>
    <xf numFmtId="0" fontId="9" fillId="24" borderId="10" xfId="1370" applyFont="1" applyFill="1" applyBorder="1" applyAlignment="1" applyProtection="1">
      <alignment horizontal="center" vertical="center"/>
    </xf>
    <xf numFmtId="0" fontId="9" fillId="24" borderId="13" xfId="1370" applyFont="1" applyFill="1" applyBorder="1" applyAlignment="1" applyProtection="1">
      <alignment horizontal="center" vertical="center"/>
    </xf>
    <xf numFmtId="0" fontId="3" fillId="0" borderId="0" xfId="1370" applyFont="1" applyAlignment="1" applyProtection="1">
      <alignment horizontal="center" vertical="center"/>
    </xf>
    <xf numFmtId="0" fontId="55" fillId="49" borderId="11" xfId="1370" applyFont="1" applyFill="1" applyBorder="1" applyAlignment="1" applyProtection="1">
      <alignment horizontal="center" vertical="center"/>
    </xf>
    <xf numFmtId="0" fontId="55" fillId="49" borderId="10" xfId="1370" applyFont="1" applyFill="1" applyBorder="1" applyAlignment="1" applyProtection="1">
      <alignment horizontal="center" vertical="center"/>
    </xf>
    <xf numFmtId="0" fontId="55" fillId="49" borderId="13" xfId="1370" applyFont="1" applyFill="1" applyBorder="1" applyAlignment="1" applyProtection="1">
      <alignment horizontal="center" vertical="center"/>
    </xf>
    <xf numFmtId="0" fontId="55" fillId="0" borderId="0" xfId="1370" applyFont="1" applyAlignment="1" applyProtection="1">
      <alignment horizontal="center" vertical="center"/>
    </xf>
    <xf numFmtId="0" fontId="51" fillId="0" borderId="0" xfId="0" applyFont="1" applyProtection="1"/>
    <xf numFmtId="0" fontId="6" fillId="49" borderId="11" xfId="1370" applyFont="1" applyFill="1" applyBorder="1" applyAlignment="1" applyProtection="1">
      <alignment horizontal="left" vertical="center" wrapText="1"/>
    </xf>
    <xf numFmtId="0" fontId="7" fillId="0" borderId="10" xfId="1370" applyFont="1" applyBorder="1" applyAlignment="1" applyProtection="1">
      <alignment horizontal="center" vertical="center"/>
    </xf>
    <xf numFmtId="0" fontId="6" fillId="49" borderId="10" xfId="1370" applyFont="1" applyFill="1" applyBorder="1" applyAlignment="1" applyProtection="1">
      <alignment horizontal="center" vertical="center" wrapText="1"/>
    </xf>
    <xf numFmtId="0" fontId="7" fillId="0" borderId="10" xfId="1370" applyFont="1" applyBorder="1" applyAlignment="1" applyProtection="1">
      <alignment horizontal="justify" vertical="center" wrapText="1"/>
    </xf>
    <xf numFmtId="0" fontId="7" fillId="0" borderId="13" xfId="1370" applyFont="1" applyBorder="1" applyAlignment="1" applyProtection="1">
      <alignment horizontal="justify" vertical="center" wrapText="1"/>
    </xf>
    <xf numFmtId="0" fontId="10" fillId="0" borderId="0" xfId="1370" applyFont="1" applyAlignment="1" applyProtection="1">
      <alignment horizontal="center" vertical="center"/>
    </xf>
    <xf numFmtId="0" fontId="10" fillId="0" borderId="0" xfId="1370" applyFont="1" applyAlignment="1" applyProtection="1">
      <alignment horizontal="center" vertical="top" wrapText="1"/>
    </xf>
    <xf numFmtId="0" fontId="6" fillId="49" borderId="10" xfId="1370" applyFont="1" applyFill="1" applyBorder="1" applyAlignment="1" applyProtection="1">
      <alignment vertical="center" wrapText="1"/>
    </xf>
    <xf numFmtId="0" fontId="7" fillId="0" borderId="13" xfId="1370" applyFont="1" applyBorder="1" applyAlignment="1" applyProtection="1">
      <alignment horizontal="center" vertical="center"/>
    </xf>
    <xf numFmtId="1" fontId="7" fillId="0" borderId="10" xfId="1272" applyNumberFormat="1" applyFont="1" applyFill="1" applyBorder="1" applyAlignment="1" applyProtection="1">
      <alignment horizontal="center" vertical="center" wrapText="1"/>
    </xf>
    <xf numFmtId="1" fontId="7" fillId="0" borderId="13" xfId="1272" applyNumberFormat="1" applyFont="1" applyFill="1" applyBorder="1" applyAlignment="1" applyProtection="1">
      <alignment horizontal="center" vertical="center" wrapText="1"/>
    </xf>
    <xf numFmtId="1" fontId="9" fillId="0" borderId="0" xfId="1272" applyNumberFormat="1" applyFont="1" applyFill="1" applyBorder="1" applyAlignment="1" applyProtection="1">
      <alignment horizontal="center" vertical="center" wrapText="1"/>
    </xf>
    <xf numFmtId="9" fontId="7" fillId="0" borderId="10" xfId="1495" applyFont="1" applyFill="1" applyBorder="1" applyAlignment="1" applyProtection="1">
      <alignment horizontal="center" vertical="center"/>
    </xf>
    <xf numFmtId="0" fontId="7" fillId="0" borderId="10" xfId="1495" applyNumberFormat="1" applyFont="1" applyFill="1" applyBorder="1" applyAlignment="1" applyProtection="1">
      <alignment horizontal="center" vertical="center" wrapText="1"/>
    </xf>
    <xf numFmtId="0" fontId="7" fillId="0" borderId="13" xfId="1495" applyNumberFormat="1" applyFont="1" applyFill="1" applyBorder="1" applyAlignment="1" applyProtection="1">
      <alignment horizontal="center" vertical="center" wrapText="1"/>
    </xf>
    <xf numFmtId="0" fontId="9" fillId="0" borderId="0" xfId="1495" applyNumberFormat="1" applyFont="1" applyFill="1" applyBorder="1" applyAlignment="1" applyProtection="1">
      <alignment horizontal="center" vertical="center" wrapText="1"/>
    </xf>
    <xf numFmtId="0" fontId="54" fillId="0" borderId="0" xfId="1326" applyFont="1" applyAlignment="1" applyProtection="1">
      <alignment vertical="center"/>
    </xf>
    <xf numFmtId="0" fontId="10" fillId="0" borderId="0" xfId="1370" applyFont="1" applyAlignment="1" applyProtection="1">
      <alignment horizontal="left" vertical="center" wrapText="1"/>
    </xf>
    <xf numFmtId="0" fontId="7" fillId="48" borderId="10" xfId="1370" applyFont="1" applyFill="1" applyBorder="1" applyAlignment="1" applyProtection="1">
      <alignment horizontal="center" vertical="center"/>
    </xf>
    <xf numFmtId="0" fontId="7" fillId="48" borderId="13" xfId="1370" applyFont="1" applyFill="1" applyBorder="1" applyAlignment="1" applyProtection="1">
      <alignment horizontal="center" vertical="center"/>
    </xf>
    <xf numFmtId="49" fontId="7" fillId="0" borderId="10" xfId="1370" applyNumberFormat="1" applyFont="1" applyBorder="1" applyAlignment="1" applyProtection="1">
      <alignment horizontal="center" vertical="center"/>
    </xf>
    <xf numFmtId="0" fontId="7" fillId="0" borderId="10" xfId="1370" applyFont="1" applyBorder="1" applyAlignment="1" applyProtection="1">
      <alignment horizontal="center" vertical="center"/>
    </xf>
    <xf numFmtId="0" fontId="7" fillId="0" borderId="13" xfId="1370" applyFont="1" applyBorder="1" applyAlignment="1" applyProtection="1">
      <alignment horizontal="center" vertical="center"/>
    </xf>
    <xf numFmtId="0" fontId="7" fillId="48" borderId="10" xfId="1370" applyFont="1" applyFill="1" applyBorder="1" applyAlignment="1" applyProtection="1">
      <alignment horizontal="left" vertical="center" wrapText="1"/>
    </xf>
    <xf numFmtId="0" fontId="7" fillId="48" borderId="13" xfId="1370" applyFont="1" applyFill="1" applyBorder="1" applyAlignment="1" applyProtection="1">
      <alignment horizontal="left" vertical="center" wrapText="1"/>
    </xf>
    <xf numFmtId="0" fontId="7" fillId="48" borderId="13" xfId="1370" applyFont="1" applyFill="1" applyBorder="1" applyAlignment="1" applyProtection="1">
      <alignment horizontal="justify" vertical="center" wrapText="1"/>
    </xf>
    <xf numFmtId="0" fontId="10" fillId="0" borderId="0" xfId="1370" applyFont="1" applyAlignment="1" applyProtection="1">
      <alignment horizontal="center" vertical="center" wrapText="1"/>
    </xf>
    <xf numFmtId="0" fontId="9" fillId="0" borderId="0" xfId="1370" applyFont="1" applyAlignment="1" applyProtection="1">
      <alignment horizontal="center" vertical="center" wrapText="1"/>
    </xf>
    <xf numFmtId="0" fontId="12" fillId="0" borderId="10" xfId="1370" applyFont="1" applyBorder="1" applyAlignment="1" applyProtection="1">
      <alignment horizontal="center" vertical="center"/>
    </xf>
    <xf numFmtId="0" fontId="12" fillId="0" borderId="13" xfId="1370" applyFont="1" applyBorder="1" applyAlignment="1" applyProtection="1">
      <alignment horizontal="center" vertical="center"/>
    </xf>
    <xf numFmtId="0" fontId="11" fillId="0" borderId="0" xfId="1370" applyFont="1" applyAlignment="1" applyProtection="1">
      <alignment horizontal="center" vertical="center"/>
    </xf>
    <xf numFmtId="0" fontId="6" fillId="49" borderId="11" xfId="1370" applyFont="1" applyFill="1" applyBorder="1" applyAlignment="1" applyProtection="1">
      <alignment horizontal="left" vertical="center" wrapText="1"/>
    </xf>
    <xf numFmtId="0" fontId="6" fillId="49" borderId="10" xfId="1370" applyFont="1" applyFill="1" applyBorder="1" applyAlignment="1" applyProtection="1">
      <alignment horizontal="center" vertical="center"/>
    </xf>
    <xf numFmtId="9" fontId="6" fillId="49" borderId="10" xfId="1495" applyFont="1" applyFill="1" applyBorder="1" applyAlignment="1" applyProtection="1">
      <alignment horizontal="center" vertical="center"/>
    </xf>
    <xf numFmtId="9" fontId="6" fillId="49" borderId="13" xfId="1495" applyFont="1" applyFill="1" applyBorder="1" applyAlignment="1" applyProtection="1">
      <alignment horizontal="center" vertical="center"/>
    </xf>
    <xf numFmtId="9" fontId="9" fillId="0" borderId="0" xfId="1495" applyFont="1" applyFill="1" applyBorder="1" applyAlignment="1" applyProtection="1">
      <alignment horizontal="center" vertical="center"/>
    </xf>
    <xf numFmtId="0" fontId="56" fillId="0" borderId="0" xfId="1326" applyFont="1" applyAlignment="1" applyProtection="1">
      <alignment vertical="center"/>
    </xf>
    <xf numFmtId="14" fontId="7" fillId="0" borderId="10" xfId="1370" applyNumberFormat="1" applyFont="1" applyBorder="1" applyAlignment="1" applyProtection="1">
      <alignment horizontal="center" vertical="center" wrapText="1"/>
    </xf>
    <xf numFmtId="1" fontId="7" fillId="24" borderId="10" xfId="1495" applyNumberFormat="1" applyFont="1" applyFill="1" applyBorder="1" applyAlignment="1" applyProtection="1">
      <alignment horizontal="center" vertical="center" wrapText="1"/>
    </xf>
    <xf numFmtId="1" fontId="7" fillId="24" borderId="13" xfId="1495" applyNumberFormat="1" applyFont="1" applyFill="1" applyBorder="1" applyAlignment="1" applyProtection="1">
      <alignment horizontal="center" vertical="center" wrapText="1"/>
    </xf>
    <xf numFmtId="169" fontId="10" fillId="0" borderId="0" xfId="1495" applyNumberFormat="1" applyFont="1" applyFill="1" applyBorder="1" applyAlignment="1" applyProtection="1">
      <alignment horizontal="center" vertical="top" wrapText="1"/>
    </xf>
    <xf numFmtId="4" fontId="7" fillId="24" borderId="10" xfId="1495" applyNumberFormat="1" applyFont="1" applyFill="1" applyBorder="1" applyAlignment="1" applyProtection="1">
      <alignment horizontal="center" vertical="center" wrapText="1"/>
    </xf>
    <xf numFmtId="4" fontId="7" fillId="24" borderId="13" xfId="1495" applyNumberFormat="1" applyFont="1" applyFill="1" applyBorder="1" applyAlignment="1" applyProtection="1">
      <alignment horizontal="center" vertical="center" wrapText="1"/>
    </xf>
    <xf numFmtId="9" fontId="10" fillId="0" borderId="0" xfId="1495" applyFont="1" applyFill="1" applyBorder="1" applyAlignment="1" applyProtection="1">
      <alignment horizontal="center" vertical="top" wrapText="1"/>
    </xf>
    <xf numFmtId="0" fontId="6" fillId="49" borderId="10" xfId="1370" applyFont="1" applyFill="1" applyBorder="1" applyAlignment="1" applyProtection="1">
      <alignment vertical="top" wrapText="1"/>
    </xf>
    <xf numFmtId="0" fontId="49" fillId="49" borderId="10" xfId="1370" applyFont="1" applyFill="1" applyBorder="1" applyAlignment="1" applyProtection="1">
      <alignment horizontal="center" vertical="center"/>
    </xf>
    <xf numFmtId="0" fontId="49" fillId="49" borderId="13" xfId="1370" applyFont="1" applyFill="1" applyBorder="1" applyAlignment="1" applyProtection="1">
      <alignment horizontal="center" vertical="center"/>
    </xf>
    <xf numFmtId="0" fontId="6" fillId="49" borderId="11" xfId="1370" applyFont="1" applyFill="1" applyBorder="1" applyAlignment="1" applyProtection="1">
      <alignment horizontal="center" vertical="center" wrapText="1"/>
    </xf>
    <xf numFmtId="0" fontId="6" fillId="49" borderId="10" xfId="1370" applyFont="1" applyFill="1" applyBorder="1" applyAlignment="1" applyProtection="1">
      <alignment horizontal="center" vertical="center" wrapText="1"/>
    </xf>
    <xf numFmtId="0" fontId="6" fillId="49" borderId="10" xfId="0" applyFont="1" applyFill="1" applyBorder="1" applyAlignment="1" applyProtection="1">
      <alignment horizontal="center" vertical="center" wrapText="1"/>
    </xf>
    <xf numFmtId="0" fontId="6" fillId="49" borderId="11" xfId="1370" applyFont="1" applyFill="1" applyBorder="1" applyAlignment="1" applyProtection="1">
      <alignment horizontal="center" vertical="center"/>
    </xf>
    <xf numFmtId="173" fontId="82" fillId="24" borderId="10" xfId="1250" applyNumberFormat="1" applyFont="1" applyFill="1" applyBorder="1" applyAlignment="1" applyProtection="1">
      <alignment horizontal="center" vertical="center"/>
    </xf>
    <xf numFmtId="172" fontId="81" fillId="24" borderId="10" xfId="1250" applyNumberFormat="1" applyFont="1" applyFill="1" applyBorder="1" applyAlignment="1" applyProtection="1">
      <alignment horizontal="center" vertical="center"/>
    </xf>
    <xf numFmtId="2" fontId="52" fillId="0" borderId="10" xfId="1494" applyNumberFormat="1" applyFont="1" applyBorder="1" applyAlignment="1" applyProtection="1">
      <alignment horizontal="center"/>
    </xf>
    <xf numFmtId="0" fontId="7" fillId="0" borderId="10" xfId="1250" applyNumberFormat="1" applyFont="1" applyFill="1" applyBorder="1" applyAlignment="1" applyProtection="1">
      <alignment horizontal="center" vertical="center" wrapText="1"/>
    </xf>
    <xf numFmtId="0" fontId="7" fillId="48" borderId="10" xfId="1250" applyNumberFormat="1" applyFont="1" applyFill="1" applyBorder="1" applyAlignment="1" applyProtection="1">
      <alignment horizontal="center" vertical="center" wrapText="1"/>
    </xf>
    <xf numFmtId="10" fontId="83" fillId="0" borderId="10" xfId="1494" applyNumberFormat="1" applyFont="1" applyBorder="1" applyAlignment="1" applyProtection="1">
      <alignment horizontal="center"/>
    </xf>
    <xf numFmtId="0" fontId="7" fillId="48" borderId="13" xfId="1250" applyNumberFormat="1" applyFont="1" applyFill="1" applyBorder="1" applyAlignment="1" applyProtection="1">
      <alignment horizontal="center" vertical="center" wrapText="1"/>
    </xf>
    <xf numFmtId="9" fontId="57" fillId="0" borderId="0" xfId="1494" applyFont="1" applyFill="1" applyBorder="1" applyAlignment="1" applyProtection="1">
      <alignment horizontal="center" vertical="center" wrapText="1"/>
    </xf>
    <xf numFmtId="173" fontId="82" fillId="0" borderId="10" xfId="1250" applyNumberFormat="1" applyFont="1" applyFill="1" applyBorder="1" applyAlignment="1" applyProtection="1">
      <alignment horizontal="center" vertical="center"/>
    </xf>
    <xf numFmtId="172" fontId="81" fillId="0" borderId="10" xfId="1250" applyNumberFormat="1" applyFont="1" applyFill="1" applyBorder="1" applyAlignment="1" applyProtection="1">
      <alignment horizontal="center" vertical="center"/>
    </xf>
    <xf numFmtId="0" fontId="6" fillId="49" borderId="11" xfId="1370" applyFont="1" applyFill="1" applyBorder="1" applyAlignment="1" applyProtection="1">
      <alignment horizontal="justify" vertical="center" wrapText="1"/>
    </xf>
    <xf numFmtId="0" fontId="58" fillId="0" borderId="0" xfId="1370" applyFont="1" applyAlignment="1" applyProtection="1">
      <alignment horizontal="center" vertical="center" wrapText="1"/>
    </xf>
    <xf numFmtId="0" fontId="49" fillId="0" borderId="47" xfId="1370" applyFont="1" applyBorder="1" applyAlignment="1" applyProtection="1">
      <alignment horizontal="center" vertical="center"/>
    </xf>
    <xf numFmtId="0" fontId="49" fillId="0" borderId="17" xfId="1370" applyFont="1" applyBorder="1" applyAlignment="1" applyProtection="1">
      <alignment horizontal="center" vertical="center"/>
    </xf>
    <xf numFmtId="0" fontId="49" fillId="0" borderId="48" xfId="1370" applyFont="1" applyBorder="1" applyAlignment="1" applyProtection="1">
      <alignment horizontal="center" vertical="center"/>
    </xf>
    <xf numFmtId="0" fontId="49" fillId="0" borderId="49" xfId="1370" applyFont="1" applyBorder="1" applyAlignment="1" applyProtection="1">
      <alignment horizontal="center" vertical="center"/>
    </xf>
    <xf numFmtId="0" fontId="49" fillId="0" borderId="0" xfId="1370" applyFont="1" applyAlignment="1" applyProtection="1">
      <alignment horizontal="center" vertical="center"/>
    </xf>
    <xf numFmtId="0" fontId="49" fillId="0" borderId="50" xfId="1370" applyFont="1" applyBorder="1" applyAlignment="1" applyProtection="1">
      <alignment horizontal="center" vertical="center"/>
    </xf>
    <xf numFmtId="0" fontId="49" fillId="0" borderId="51" xfId="1370" applyFont="1" applyBorder="1" applyAlignment="1" applyProtection="1">
      <alignment horizontal="center" vertical="center"/>
    </xf>
    <xf numFmtId="0" fontId="49" fillId="0" borderId="19" xfId="1370" applyFont="1" applyBorder="1" applyAlignment="1" applyProtection="1">
      <alignment horizontal="center" vertical="center"/>
    </xf>
    <xf numFmtId="0" fontId="49" fillId="0" borderId="52" xfId="1370" applyFont="1" applyBorder="1" applyAlignment="1" applyProtection="1">
      <alignment horizontal="center" vertical="center"/>
    </xf>
    <xf numFmtId="0" fontId="52" fillId="0" borderId="0" xfId="0" applyFont="1" applyAlignment="1" applyProtection="1">
      <alignment horizontal="center" vertical="center"/>
    </xf>
    <xf numFmtId="0" fontId="50" fillId="0" borderId="15" xfId="1370" applyFont="1" applyBorder="1" applyAlignment="1" applyProtection="1">
      <alignment horizontal="center" vertical="center" wrapText="1"/>
    </xf>
    <xf numFmtId="0" fontId="50" fillId="0" borderId="20" xfId="1370" applyFont="1" applyBorder="1" applyAlignment="1" applyProtection="1">
      <alignment horizontal="center" vertical="center" wrapText="1"/>
    </xf>
    <xf numFmtId="0" fontId="50" fillId="0" borderId="24" xfId="1370" applyFont="1" applyBorder="1" applyAlignment="1" applyProtection="1">
      <alignment horizontal="center" vertical="center" wrapText="1"/>
    </xf>
    <xf numFmtId="0" fontId="6" fillId="49" borderId="11" xfId="1370" applyFont="1" applyFill="1" applyBorder="1" applyAlignment="1" applyProtection="1">
      <alignment horizontal="justify" vertical="center"/>
    </xf>
    <xf numFmtId="0" fontId="4" fillId="0" borderId="0" xfId="1370" applyAlignment="1" applyProtection="1">
      <alignment vertical="center" wrapText="1"/>
    </xf>
    <xf numFmtId="0" fontId="6" fillId="49" borderId="11" xfId="1370" applyFont="1" applyFill="1" applyBorder="1" applyAlignment="1" applyProtection="1">
      <alignment vertical="center" wrapText="1"/>
    </xf>
    <xf numFmtId="0" fontId="6" fillId="49" borderId="43" xfId="1370" applyFont="1" applyFill="1" applyBorder="1" applyAlignment="1" applyProtection="1">
      <alignment horizontal="justify" vertical="center" wrapText="1"/>
    </xf>
    <xf numFmtId="0" fontId="59" fillId="0" borderId="0" xfId="0" applyFont="1" applyAlignment="1" applyProtection="1">
      <alignment horizontal="center"/>
    </xf>
    <xf numFmtId="0" fontId="3" fillId="24" borderId="0" xfId="1370" applyFont="1" applyFill="1" applyAlignment="1" applyProtection="1">
      <alignment horizontal="center" vertical="center"/>
    </xf>
    <xf numFmtId="0" fontId="4" fillId="24" borderId="0" xfId="1370" applyFill="1" applyAlignment="1" applyProtection="1">
      <alignment vertical="center"/>
    </xf>
    <xf numFmtId="0" fontId="4" fillId="24" borderId="0" xfId="1370" applyFill="1" applyAlignment="1" applyProtection="1">
      <alignment vertical="top" wrapText="1"/>
    </xf>
    <xf numFmtId="9" fontId="3" fillId="24" borderId="0" xfId="1495" applyFont="1" applyFill="1" applyAlignment="1" applyProtection="1">
      <alignment vertical="center"/>
    </xf>
    <xf numFmtId="9" fontId="4" fillId="24" borderId="0" xfId="1495" applyFont="1" applyFill="1" applyAlignment="1" applyProtection="1">
      <alignment vertical="center"/>
    </xf>
    <xf numFmtId="0" fontId="4" fillId="0" borderId="0" xfId="1370" applyAlignment="1" applyProtection="1">
      <alignment vertical="center"/>
    </xf>
    <xf numFmtId="0" fontId="53" fillId="0" borderId="0" xfId="0" applyFont="1" applyAlignment="1" applyProtection="1">
      <alignment horizontal="center"/>
    </xf>
    <xf numFmtId="0" fontId="53" fillId="0" borderId="0" xfId="0" applyFont="1" applyProtection="1"/>
    <xf numFmtId="0" fontId="7" fillId="48" borderId="10" xfId="1370" applyFont="1" applyFill="1" applyBorder="1" applyAlignment="1" applyProtection="1">
      <alignment horizontal="center" vertical="center" wrapText="1"/>
    </xf>
    <xf numFmtId="0" fontId="7" fillId="48" borderId="13" xfId="1370" applyFont="1" applyFill="1" applyBorder="1" applyAlignment="1" applyProtection="1">
      <alignment horizontal="center" vertical="center" wrapText="1"/>
    </xf>
    <xf numFmtId="0" fontId="7" fillId="0" borderId="20" xfId="1370" applyFont="1" applyBorder="1" applyAlignment="1" applyProtection="1">
      <alignment horizontal="center" vertical="center" wrapText="1"/>
    </xf>
    <xf numFmtId="0" fontId="7" fillId="0" borderId="21" xfId="1370" applyFont="1" applyBorder="1" applyAlignment="1" applyProtection="1">
      <alignment horizontal="center" vertical="center" wrapText="1"/>
    </xf>
    <xf numFmtId="0" fontId="7" fillId="0" borderId="15" xfId="1370" applyFont="1" applyBorder="1" applyAlignment="1" applyProtection="1">
      <alignment horizontal="justify" vertical="center" wrapText="1"/>
    </xf>
    <xf numFmtId="0" fontId="7" fillId="0" borderId="20" xfId="1370" applyFont="1" applyBorder="1" applyAlignment="1" applyProtection="1">
      <alignment horizontal="justify" vertical="center" wrapText="1"/>
    </xf>
    <xf numFmtId="0" fontId="7" fillId="0" borderId="21" xfId="1370" applyFont="1" applyBorder="1" applyAlignment="1" applyProtection="1">
      <alignment horizontal="justify" vertical="center" wrapText="1"/>
    </xf>
    <xf numFmtId="0" fontId="7" fillId="0" borderId="24" xfId="1370" applyFont="1" applyBorder="1" applyAlignment="1" applyProtection="1">
      <alignment horizontal="justify" vertical="center" wrapText="1"/>
    </xf>
    <xf numFmtId="14" fontId="7" fillId="0" borderId="15" xfId="1370" applyNumberFormat="1" applyFont="1" applyBorder="1" applyAlignment="1" applyProtection="1">
      <alignment horizontal="center" vertical="center" wrapText="1"/>
    </xf>
    <xf numFmtId="14" fontId="7" fillId="0" borderId="20" xfId="1370" applyNumberFormat="1" applyFont="1" applyBorder="1" applyAlignment="1" applyProtection="1">
      <alignment horizontal="center" vertical="center" wrapText="1"/>
    </xf>
    <xf numFmtId="14" fontId="7" fillId="0" borderId="21" xfId="1370" applyNumberFormat="1" applyFont="1" applyBorder="1" applyAlignment="1" applyProtection="1">
      <alignment horizontal="center" vertical="center" wrapText="1"/>
    </xf>
    <xf numFmtId="1" fontId="7" fillId="24" borderId="15" xfId="1495" applyNumberFormat="1" applyFont="1" applyFill="1" applyBorder="1" applyAlignment="1" applyProtection="1">
      <alignment horizontal="center" vertical="center" wrapText="1"/>
    </xf>
    <xf numFmtId="1" fontId="7" fillId="24" borderId="24" xfId="1495" applyNumberFormat="1" applyFont="1" applyFill="1" applyBorder="1" applyAlignment="1" applyProtection="1">
      <alignment horizontal="center" vertical="center" wrapText="1"/>
    </xf>
    <xf numFmtId="4" fontId="7" fillId="24" borderId="15" xfId="1495" applyNumberFormat="1" applyFont="1" applyFill="1" applyBorder="1" applyAlignment="1" applyProtection="1">
      <alignment horizontal="center" vertical="center" wrapText="1"/>
    </xf>
    <xf numFmtId="4" fontId="7" fillId="24" borderId="20" xfId="1495" applyNumberFormat="1" applyFont="1" applyFill="1" applyBorder="1" applyAlignment="1" applyProtection="1">
      <alignment horizontal="center" vertical="center" wrapText="1"/>
    </xf>
    <xf numFmtId="4" fontId="7" fillId="24" borderId="24" xfId="1495" applyNumberFormat="1" applyFont="1" applyFill="1" applyBorder="1" applyAlignment="1" applyProtection="1">
      <alignment horizontal="center" vertical="center" wrapText="1"/>
    </xf>
    <xf numFmtId="0" fontId="6" fillId="49" borderId="23" xfId="1370" applyFont="1" applyFill="1" applyBorder="1" applyAlignment="1" applyProtection="1">
      <alignment horizontal="left" vertical="center" wrapText="1"/>
    </xf>
    <xf numFmtId="0" fontId="7" fillId="48" borderId="16" xfId="1370" applyFont="1" applyFill="1" applyBorder="1" applyAlignment="1" applyProtection="1">
      <alignment horizontal="center" vertical="center"/>
    </xf>
    <xf numFmtId="0" fontId="7" fillId="48" borderId="17" xfId="1370" applyFont="1" applyFill="1" applyBorder="1" applyAlignment="1" applyProtection="1">
      <alignment horizontal="center" vertical="center"/>
    </xf>
    <xf numFmtId="0" fontId="7" fillId="48" borderId="18" xfId="1370" applyFont="1" applyFill="1" applyBorder="1" applyAlignment="1" applyProtection="1">
      <alignment horizontal="center" vertical="center"/>
    </xf>
    <xf numFmtId="0" fontId="6" fillId="49" borderId="12" xfId="1370" applyFont="1" applyFill="1" applyBorder="1" applyAlignment="1" applyProtection="1">
      <alignment vertical="top" wrapText="1"/>
    </xf>
    <xf numFmtId="0" fontId="6" fillId="49" borderId="12" xfId="1370" applyFont="1" applyFill="1" applyBorder="1" applyAlignment="1" applyProtection="1">
      <alignment horizontal="center" vertical="center" wrapText="1"/>
    </xf>
    <xf numFmtId="172" fontId="7" fillId="24" borderId="15" xfId="1250" applyNumberFormat="1" applyFont="1" applyFill="1" applyBorder="1" applyAlignment="1" applyProtection="1">
      <alignment horizontal="center" vertical="center"/>
    </xf>
    <xf numFmtId="10" fontId="52" fillId="0" borderId="15" xfId="1494" applyNumberFormat="1" applyFont="1" applyBorder="1" applyAlignment="1" applyProtection="1">
      <alignment horizontal="center"/>
    </xf>
    <xf numFmtId="0" fontId="6" fillId="48" borderId="36" xfId="1250" applyNumberFormat="1" applyFont="1" applyFill="1" applyBorder="1" applyAlignment="1" applyProtection="1">
      <alignment horizontal="center" vertical="center" wrapText="1"/>
    </xf>
    <xf numFmtId="173" fontId="7" fillId="48" borderId="37" xfId="1250" applyNumberFormat="1" applyFont="1" applyFill="1" applyBorder="1" applyAlignment="1" applyProtection="1">
      <alignment horizontal="center" vertical="center" wrapText="1"/>
    </xf>
    <xf numFmtId="173" fontId="7" fillId="48" borderId="44" xfId="1250" applyNumberFormat="1" applyFont="1" applyFill="1" applyBorder="1" applyAlignment="1" applyProtection="1">
      <alignment horizontal="center" vertical="center" wrapText="1"/>
    </xf>
    <xf numFmtId="173" fontId="7" fillId="48" borderId="38" xfId="1250" applyNumberFormat="1" applyFont="1" applyFill="1" applyBorder="1" applyAlignment="1" applyProtection="1">
      <alignment horizontal="center" vertical="center" wrapText="1"/>
    </xf>
    <xf numFmtId="173" fontId="7" fillId="48" borderId="45" xfId="1250" applyNumberFormat="1" applyFont="1" applyFill="1" applyBorder="1" applyAlignment="1" applyProtection="1">
      <alignment horizontal="center" vertical="center" wrapText="1"/>
    </xf>
    <xf numFmtId="173" fontId="81" fillId="0" borderId="10" xfId="1250" applyNumberFormat="1" applyFont="1" applyFill="1" applyBorder="1" applyAlignment="1" applyProtection="1">
      <alignment horizontal="center" vertical="center"/>
    </xf>
    <xf numFmtId="10" fontId="52" fillId="0" borderId="15" xfId="1494" applyNumberFormat="1" applyFont="1" applyFill="1" applyBorder="1" applyAlignment="1" applyProtection="1">
      <alignment horizontal="center"/>
    </xf>
    <xf numFmtId="0" fontId="57" fillId="0" borderId="0" xfId="1494" applyNumberFormat="1" applyFont="1" applyFill="1" applyBorder="1" applyAlignment="1" applyProtection="1">
      <alignment horizontal="center" vertical="center" wrapText="1"/>
    </xf>
    <xf numFmtId="172" fontId="57" fillId="0" borderId="0" xfId="1494" applyNumberFormat="1" applyFont="1" applyFill="1" applyBorder="1" applyAlignment="1" applyProtection="1">
      <alignment horizontal="center" vertical="center" wrapText="1"/>
    </xf>
    <xf numFmtId="173" fontId="7" fillId="48" borderId="39" xfId="1250" applyNumberFormat="1" applyFont="1" applyFill="1" applyBorder="1" applyAlignment="1" applyProtection="1">
      <alignment horizontal="center" vertical="center" wrapText="1"/>
    </xf>
    <xf numFmtId="173" fontId="7" fillId="48" borderId="46" xfId="1250" applyNumberFormat="1" applyFont="1" applyFill="1" applyBorder="1" applyAlignment="1" applyProtection="1">
      <alignment horizontal="center" vertical="center" wrapText="1"/>
    </xf>
    <xf numFmtId="0" fontId="50" fillId="48" borderId="19" xfId="1370" applyFont="1" applyFill="1" applyBorder="1" applyAlignment="1" applyProtection="1">
      <alignment horizontal="justify" vertical="center" wrapText="1"/>
    </xf>
    <xf numFmtId="0" fontId="7" fillId="0" borderId="24" xfId="1370" applyFont="1" applyBorder="1" applyAlignment="1" applyProtection="1">
      <alignment horizontal="center" vertical="center" wrapText="1"/>
    </xf>
    <xf numFmtId="0" fontId="7" fillId="0" borderId="55" xfId="1370" applyFont="1" applyBorder="1" applyAlignment="1" applyProtection="1">
      <alignment horizontal="center" vertical="center" wrapText="1"/>
    </xf>
    <xf numFmtId="0" fontId="7" fillId="0" borderId="56" xfId="1370" applyFont="1" applyBorder="1" applyAlignment="1" applyProtection="1">
      <alignment horizontal="center" vertical="center" wrapText="1"/>
    </xf>
    <xf numFmtId="0" fontId="7" fillId="0" borderId="57" xfId="1370" applyFont="1" applyBorder="1" applyAlignment="1" applyProtection="1">
      <alignment horizontal="center" vertical="center" wrapText="1"/>
    </xf>
  </cellXfs>
  <cellStyles count="1788">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2" xfId="1251" xr:uid="{00000000-0005-0000-0000-0000E2040000}"/>
    <cellStyle name="Millares 2" xfId="1252" xr:uid="{00000000-0005-0000-0000-0000E3040000}"/>
    <cellStyle name="Millares 2 10" xfId="1253" xr:uid="{00000000-0005-0000-0000-0000E4040000}"/>
    <cellStyle name="Millares 2 11" xfId="1254" xr:uid="{00000000-0005-0000-0000-0000E5040000}"/>
    <cellStyle name="Millares 2 12" xfId="1255" xr:uid="{00000000-0005-0000-0000-0000E6040000}"/>
    <cellStyle name="Millares 2 13" xfId="1256" xr:uid="{00000000-0005-0000-0000-0000E7040000}"/>
    <cellStyle name="Millares 2 13 2" xfId="1257" xr:uid="{00000000-0005-0000-0000-0000E8040000}"/>
    <cellStyle name="Millares 2 13 2 2" xfId="1258" xr:uid="{00000000-0005-0000-0000-0000E9040000}"/>
    <cellStyle name="Millares 2 13 2 2 2" xfId="1259" xr:uid="{00000000-0005-0000-0000-0000EA040000}"/>
    <cellStyle name="Millares 2 14" xfId="1260" xr:uid="{00000000-0005-0000-0000-0000EB040000}"/>
    <cellStyle name="Millares 2 2" xfId="1261" xr:uid="{00000000-0005-0000-0000-0000EC040000}"/>
    <cellStyle name="Millares 2 2 2" xfId="1262" xr:uid="{00000000-0005-0000-0000-0000ED040000}"/>
    <cellStyle name="Millares 2 2 3" xfId="1263" xr:uid="{00000000-0005-0000-0000-0000EE040000}"/>
    <cellStyle name="Millares 2 2 4" xfId="1264" xr:uid="{00000000-0005-0000-0000-0000EF040000}"/>
    <cellStyle name="Millares 2 3" xfId="1265" xr:uid="{00000000-0005-0000-0000-0000F0040000}"/>
    <cellStyle name="Millares 2 4" xfId="1266" xr:uid="{00000000-0005-0000-0000-0000F1040000}"/>
    <cellStyle name="Millares 2 5" xfId="1267" xr:uid="{00000000-0005-0000-0000-0000F2040000}"/>
    <cellStyle name="Millares 2 6" xfId="1268" xr:uid="{00000000-0005-0000-0000-0000F3040000}"/>
    <cellStyle name="Millares 2 7" xfId="1269" xr:uid="{00000000-0005-0000-0000-0000F4040000}"/>
    <cellStyle name="Millares 2 8" xfId="1270" xr:uid="{00000000-0005-0000-0000-0000F5040000}"/>
    <cellStyle name="Millares 2 9" xfId="1271" xr:uid="{00000000-0005-0000-0000-0000F6040000}"/>
    <cellStyle name="Millares 3" xfId="1272" xr:uid="{00000000-0005-0000-0000-0000F7040000}"/>
    <cellStyle name="Millares 3 2" xfId="1273" xr:uid="{00000000-0005-0000-0000-0000F8040000}"/>
    <cellStyle name="Millares 3 3" xfId="1274" xr:uid="{00000000-0005-0000-0000-0000F9040000}"/>
    <cellStyle name="Millares 4" xfId="1275" xr:uid="{00000000-0005-0000-0000-0000FA040000}"/>
    <cellStyle name="Millares 4 2" xfId="1276" xr:uid="{00000000-0005-0000-0000-0000FB040000}"/>
    <cellStyle name="Millares 4 2 2" xfId="1277" xr:uid="{00000000-0005-0000-0000-0000FC040000}"/>
    <cellStyle name="Millares 4 2 2 2" xfId="1278" xr:uid="{00000000-0005-0000-0000-0000FD040000}"/>
    <cellStyle name="Millares 4 3" xfId="1279" xr:uid="{00000000-0005-0000-0000-0000FE040000}"/>
    <cellStyle name="Millares 5" xfId="1280" xr:uid="{00000000-0005-0000-0000-0000FF040000}"/>
    <cellStyle name="Millares 6" xfId="1281" xr:uid="{00000000-0005-0000-0000-000000050000}"/>
    <cellStyle name="Millares 7" xfId="1282" xr:uid="{00000000-0005-0000-0000-000001050000}"/>
    <cellStyle name="Millares 8" xfId="1283" xr:uid="{00000000-0005-0000-0000-000002050000}"/>
    <cellStyle name="Moneda 2" xfId="1284" xr:uid="{00000000-0005-0000-0000-000003050000}"/>
    <cellStyle name="Moneda 2 2" xfId="1285" xr:uid="{00000000-0005-0000-0000-000004050000}"/>
    <cellStyle name="Moneda 2 3" xfId="1286" xr:uid="{00000000-0005-0000-0000-000005050000}"/>
    <cellStyle name="Neutral" xfId="1287" builtinId="28" customBuiltin="1"/>
    <cellStyle name="Neutral 10" xfId="1288" xr:uid="{00000000-0005-0000-0000-000007050000}"/>
    <cellStyle name="Neutral 11" xfId="1289" xr:uid="{00000000-0005-0000-0000-000008050000}"/>
    <cellStyle name="Neutral 12" xfId="1290" xr:uid="{00000000-0005-0000-0000-000009050000}"/>
    <cellStyle name="Neutral 13" xfId="1291" xr:uid="{00000000-0005-0000-0000-00000A050000}"/>
    <cellStyle name="Neutral 14" xfId="1292" xr:uid="{00000000-0005-0000-0000-00000B050000}"/>
    <cellStyle name="Neutral 15" xfId="1293" xr:uid="{00000000-0005-0000-0000-00000C050000}"/>
    <cellStyle name="Neutral 16" xfId="1294" xr:uid="{00000000-0005-0000-0000-00000D050000}"/>
    <cellStyle name="Neutral 2" xfId="1295" xr:uid="{00000000-0005-0000-0000-00000E050000}"/>
    <cellStyle name="Neutral 3" xfId="1296" xr:uid="{00000000-0005-0000-0000-00000F050000}"/>
    <cellStyle name="Neutral 4" xfId="1297" xr:uid="{00000000-0005-0000-0000-000010050000}"/>
    <cellStyle name="Neutral 5" xfId="1298" xr:uid="{00000000-0005-0000-0000-000011050000}"/>
    <cellStyle name="Neutral 6" xfId="1299" xr:uid="{00000000-0005-0000-0000-000012050000}"/>
    <cellStyle name="Neutral 7" xfId="1300" xr:uid="{00000000-0005-0000-0000-000013050000}"/>
    <cellStyle name="Neutral 8" xfId="1301" xr:uid="{00000000-0005-0000-0000-000014050000}"/>
    <cellStyle name="Neutral 9" xfId="1302" xr:uid="{00000000-0005-0000-0000-000015050000}"/>
    <cellStyle name="Normal" xfId="0" builtinId="0"/>
    <cellStyle name="Normal 10" xfId="1303" xr:uid="{00000000-0005-0000-0000-000017050000}"/>
    <cellStyle name="Normal 10 2" xfId="1304" xr:uid="{00000000-0005-0000-0000-000018050000}"/>
    <cellStyle name="Normal 11" xfId="1305" xr:uid="{00000000-0005-0000-0000-000019050000}"/>
    <cellStyle name="Normal 11 2" xfId="1306" xr:uid="{00000000-0005-0000-0000-00001A050000}"/>
    <cellStyle name="Normal 110" xfId="1307" xr:uid="{00000000-0005-0000-0000-00001B050000}"/>
    <cellStyle name="Normal 112" xfId="1308" xr:uid="{00000000-0005-0000-0000-00001C050000}"/>
    <cellStyle name="Normal 113" xfId="1309" xr:uid="{00000000-0005-0000-0000-00001D050000}"/>
    <cellStyle name="Normal 115" xfId="1310" xr:uid="{00000000-0005-0000-0000-00001E050000}"/>
    <cellStyle name="Normal 12" xfId="1311" xr:uid="{00000000-0005-0000-0000-00001F050000}"/>
    <cellStyle name="Normal 12 2" xfId="1312" xr:uid="{00000000-0005-0000-0000-000020050000}"/>
    <cellStyle name="Normal 13" xfId="1313" xr:uid="{00000000-0005-0000-0000-000021050000}"/>
    <cellStyle name="Normal 13 2" xfId="1314" xr:uid="{00000000-0005-0000-0000-000022050000}"/>
    <cellStyle name="Normal 14" xfId="1315" xr:uid="{00000000-0005-0000-0000-000023050000}"/>
    <cellStyle name="Normal 14 2" xfId="1316" xr:uid="{00000000-0005-0000-0000-000024050000}"/>
    <cellStyle name="Normal 15" xfId="1317" xr:uid="{00000000-0005-0000-0000-000025050000}"/>
    <cellStyle name="Normal 15 2" xfId="1318" xr:uid="{00000000-0005-0000-0000-000026050000}"/>
    <cellStyle name="Normal 16" xfId="1319" xr:uid="{00000000-0005-0000-0000-000027050000}"/>
    <cellStyle name="Normal 16 2" xfId="1320" xr:uid="{00000000-0005-0000-0000-000028050000}"/>
    <cellStyle name="Normal 17" xfId="1321" xr:uid="{00000000-0005-0000-0000-000029050000}"/>
    <cellStyle name="Normal 17 2" xfId="1322" xr:uid="{00000000-0005-0000-0000-00002A050000}"/>
    <cellStyle name="Normal 18 2" xfId="1323" xr:uid="{00000000-0005-0000-0000-00002B050000}"/>
    <cellStyle name="Normal 19" xfId="1324" xr:uid="{00000000-0005-0000-0000-00002C050000}"/>
    <cellStyle name="Normal 19 2" xfId="1325" xr:uid="{00000000-0005-0000-0000-00002D050000}"/>
    <cellStyle name="Normal 2" xfId="1326" xr:uid="{00000000-0005-0000-0000-00002E050000}"/>
    <cellStyle name="Normal 2 10" xfId="1327" xr:uid="{00000000-0005-0000-0000-00002F050000}"/>
    <cellStyle name="Normal 2 11" xfId="1328" xr:uid="{00000000-0005-0000-0000-000030050000}"/>
    <cellStyle name="Normal 2 12" xfId="1329" xr:uid="{00000000-0005-0000-0000-000031050000}"/>
    <cellStyle name="Normal 2 2" xfId="1330" xr:uid="{00000000-0005-0000-0000-000032050000}"/>
    <cellStyle name="Normal 2 2 2" xfId="1331" xr:uid="{00000000-0005-0000-0000-000033050000}"/>
    <cellStyle name="Normal 2 2 3" xfId="1332" xr:uid="{00000000-0005-0000-0000-000034050000}"/>
    <cellStyle name="Normal 2 2 4" xfId="1333" xr:uid="{00000000-0005-0000-0000-000035050000}"/>
    <cellStyle name="Normal 2 2 5" xfId="1334" xr:uid="{00000000-0005-0000-0000-000036050000}"/>
    <cellStyle name="Normal 2 3" xfId="1335" xr:uid="{00000000-0005-0000-0000-000037050000}"/>
    <cellStyle name="Normal 2 4" xfId="1336" xr:uid="{00000000-0005-0000-0000-000038050000}"/>
    <cellStyle name="Normal 2 5" xfId="1337" xr:uid="{00000000-0005-0000-0000-000039050000}"/>
    <cellStyle name="Normal 2 6" xfId="1338" xr:uid="{00000000-0005-0000-0000-00003A050000}"/>
    <cellStyle name="Normal 2 7" xfId="1339" xr:uid="{00000000-0005-0000-0000-00003B050000}"/>
    <cellStyle name="Normal 2 8" xfId="1340" xr:uid="{00000000-0005-0000-0000-00003C050000}"/>
    <cellStyle name="Normal 2 9" xfId="1341" xr:uid="{00000000-0005-0000-0000-00003D050000}"/>
    <cellStyle name="Normal 20 2" xfId="1342" xr:uid="{00000000-0005-0000-0000-00003E050000}"/>
    <cellStyle name="Normal 21 2" xfId="1343" xr:uid="{00000000-0005-0000-0000-00003F050000}"/>
    <cellStyle name="Normal 22 2" xfId="1344" xr:uid="{00000000-0005-0000-0000-000040050000}"/>
    <cellStyle name="Normal 23 2" xfId="1345" xr:uid="{00000000-0005-0000-0000-000041050000}"/>
    <cellStyle name="Normal 24 2" xfId="1346" xr:uid="{00000000-0005-0000-0000-000042050000}"/>
    <cellStyle name="Normal 25 2" xfId="1347" xr:uid="{00000000-0005-0000-0000-000043050000}"/>
    <cellStyle name="Normal 3" xfId="1348" xr:uid="{00000000-0005-0000-0000-000044050000}"/>
    <cellStyle name="Normal 3 10" xfId="1349" xr:uid="{00000000-0005-0000-0000-000045050000}"/>
    <cellStyle name="Normal 3 11" xfId="1350" xr:uid="{00000000-0005-0000-0000-000046050000}"/>
    <cellStyle name="Normal 3 12" xfId="1351" xr:uid="{00000000-0005-0000-0000-000047050000}"/>
    <cellStyle name="Normal 3 13" xfId="1352" xr:uid="{00000000-0005-0000-0000-000048050000}"/>
    <cellStyle name="Normal 3 14" xfId="1353" xr:uid="{00000000-0005-0000-0000-000049050000}"/>
    <cellStyle name="Normal 3 15" xfId="1354" xr:uid="{00000000-0005-0000-0000-00004A050000}"/>
    <cellStyle name="Normal 3 16" xfId="1355" xr:uid="{00000000-0005-0000-0000-00004B050000}"/>
    <cellStyle name="Normal 3 17" xfId="1356" xr:uid="{00000000-0005-0000-0000-00004C050000}"/>
    <cellStyle name="Normal 3 18" xfId="1357" xr:uid="{00000000-0005-0000-0000-00004D050000}"/>
    <cellStyle name="Normal 3 19" xfId="1358" xr:uid="{00000000-0005-0000-0000-00004E050000}"/>
    <cellStyle name="Normal 3 2" xfId="1359" xr:uid="{00000000-0005-0000-0000-00004F050000}"/>
    <cellStyle name="Normal 3 20" xfId="1360" xr:uid="{00000000-0005-0000-0000-000050050000}"/>
    <cellStyle name="Normal 3 21" xfId="1361" xr:uid="{00000000-0005-0000-0000-000051050000}"/>
    <cellStyle name="Normal 3 3" xfId="1362" xr:uid="{00000000-0005-0000-0000-000052050000}"/>
    <cellStyle name="Normal 3 4" xfId="1363" xr:uid="{00000000-0005-0000-0000-000053050000}"/>
    <cellStyle name="Normal 3 5" xfId="1364" xr:uid="{00000000-0005-0000-0000-000054050000}"/>
    <cellStyle name="Normal 3 6" xfId="1365" xr:uid="{00000000-0005-0000-0000-000055050000}"/>
    <cellStyle name="Normal 3 7" xfId="1366" xr:uid="{00000000-0005-0000-0000-000056050000}"/>
    <cellStyle name="Normal 3 8" xfId="1367" xr:uid="{00000000-0005-0000-0000-000057050000}"/>
    <cellStyle name="Normal 3 9" xfId="1368" xr:uid="{00000000-0005-0000-0000-000058050000}"/>
    <cellStyle name="Normal 3_PLAN DE ACTIVIDADES 10 DE ABRIL RURALIDAD" xfId="1369" xr:uid="{00000000-0005-0000-0000-000059050000}"/>
    <cellStyle name="Normal 4" xfId="1370" xr:uid="{00000000-0005-0000-0000-00005A050000}"/>
    <cellStyle name="Normal 4 10" xfId="1371" xr:uid="{00000000-0005-0000-0000-00005B050000}"/>
    <cellStyle name="Normal 4 11" xfId="1372" xr:uid="{00000000-0005-0000-0000-00005C050000}"/>
    <cellStyle name="Normal 4 12" xfId="1373" xr:uid="{00000000-0005-0000-0000-00005D050000}"/>
    <cellStyle name="Normal 4 13" xfId="1374" xr:uid="{00000000-0005-0000-0000-00005E050000}"/>
    <cellStyle name="Normal 4 14" xfId="1375" xr:uid="{00000000-0005-0000-0000-00005F050000}"/>
    <cellStyle name="Normal 4 15" xfId="1376" xr:uid="{00000000-0005-0000-0000-000060050000}"/>
    <cellStyle name="Normal 4 16" xfId="1377" xr:uid="{00000000-0005-0000-0000-000061050000}"/>
    <cellStyle name="Normal 4 17" xfId="1378" xr:uid="{00000000-0005-0000-0000-000062050000}"/>
    <cellStyle name="Normal 4 18" xfId="1379" xr:uid="{00000000-0005-0000-0000-000063050000}"/>
    <cellStyle name="Normal 4 19" xfId="1380" xr:uid="{00000000-0005-0000-0000-000064050000}"/>
    <cellStyle name="Normal 4 2" xfId="1381" xr:uid="{00000000-0005-0000-0000-000065050000}"/>
    <cellStyle name="Normal 4 20" xfId="1382" xr:uid="{00000000-0005-0000-0000-000066050000}"/>
    <cellStyle name="Normal 4 21" xfId="1383" xr:uid="{00000000-0005-0000-0000-000067050000}"/>
    <cellStyle name="Normal 4 3" xfId="1384" xr:uid="{00000000-0005-0000-0000-000068050000}"/>
    <cellStyle name="Normal 4 4" xfId="1385" xr:uid="{00000000-0005-0000-0000-000069050000}"/>
    <cellStyle name="Normal 4 5" xfId="1386" xr:uid="{00000000-0005-0000-0000-00006A050000}"/>
    <cellStyle name="Normal 4 6" xfId="1387" xr:uid="{00000000-0005-0000-0000-00006B050000}"/>
    <cellStyle name="Normal 4 7" xfId="1388" xr:uid="{00000000-0005-0000-0000-00006C050000}"/>
    <cellStyle name="Normal 4 8" xfId="1389" xr:uid="{00000000-0005-0000-0000-00006D050000}"/>
    <cellStyle name="Normal 4 9" xfId="1390" xr:uid="{00000000-0005-0000-0000-00006E050000}"/>
    <cellStyle name="Normal 47" xfId="1391" xr:uid="{00000000-0005-0000-0000-00006F050000}"/>
    <cellStyle name="Normal 48" xfId="1392" xr:uid="{00000000-0005-0000-0000-000070050000}"/>
    <cellStyle name="Normal 5" xfId="1393" xr:uid="{00000000-0005-0000-0000-000071050000}"/>
    <cellStyle name="Normal 5 10" xfId="1394" xr:uid="{00000000-0005-0000-0000-000072050000}"/>
    <cellStyle name="Normal 5 11" xfId="1395" xr:uid="{00000000-0005-0000-0000-000073050000}"/>
    <cellStyle name="Normal 5 12" xfId="1396" xr:uid="{00000000-0005-0000-0000-000074050000}"/>
    <cellStyle name="Normal 5 13" xfId="1397" xr:uid="{00000000-0005-0000-0000-000075050000}"/>
    <cellStyle name="Normal 5 14" xfId="1398" xr:uid="{00000000-0005-0000-0000-000076050000}"/>
    <cellStyle name="Normal 5 15" xfId="1399" xr:uid="{00000000-0005-0000-0000-000077050000}"/>
    <cellStyle name="Normal 5 16" xfId="1400" xr:uid="{00000000-0005-0000-0000-000078050000}"/>
    <cellStyle name="Normal 5 17" xfId="1401" xr:uid="{00000000-0005-0000-0000-000079050000}"/>
    <cellStyle name="Normal 5 18" xfId="1402" xr:uid="{00000000-0005-0000-0000-00007A050000}"/>
    <cellStyle name="Normal 5 19" xfId="1403" xr:uid="{00000000-0005-0000-0000-00007B050000}"/>
    <cellStyle name="Normal 5 2" xfId="1404" xr:uid="{00000000-0005-0000-0000-00007C050000}"/>
    <cellStyle name="Normal 5 20" xfId="1405" xr:uid="{00000000-0005-0000-0000-00007D050000}"/>
    <cellStyle name="Normal 5 21" xfId="1406" xr:uid="{00000000-0005-0000-0000-00007E050000}"/>
    <cellStyle name="Normal 5 3" xfId="1407" xr:uid="{00000000-0005-0000-0000-00007F050000}"/>
    <cellStyle name="Normal 5 4" xfId="1408" xr:uid="{00000000-0005-0000-0000-000080050000}"/>
    <cellStyle name="Normal 5 5" xfId="1409" xr:uid="{00000000-0005-0000-0000-000081050000}"/>
    <cellStyle name="Normal 5 6" xfId="1410" xr:uid="{00000000-0005-0000-0000-000082050000}"/>
    <cellStyle name="Normal 5 7" xfId="1411" xr:uid="{00000000-0005-0000-0000-000083050000}"/>
    <cellStyle name="Normal 5 8" xfId="1412" xr:uid="{00000000-0005-0000-0000-000084050000}"/>
    <cellStyle name="Normal 5 9" xfId="1413" xr:uid="{00000000-0005-0000-0000-000085050000}"/>
    <cellStyle name="Normal 53" xfId="1414" xr:uid="{00000000-0005-0000-0000-000086050000}"/>
    <cellStyle name="Normal 54" xfId="1415" xr:uid="{00000000-0005-0000-0000-000087050000}"/>
    <cellStyle name="Normal 55" xfId="1416" xr:uid="{00000000-0005-0000-0000-000088050000}"/>
    <cellStyle name="Normal 56" xfId="1417" xr:uid="{00000000-0005-0000-0000-000089050000}"/>
    <cellStyle name="Normal 57" xfId="1418" xr:uid="{00000000-0005-0000-0000-00008A050000}"/>
    <cellStyle name="Normal 58" xfId="1419" xr:uid="{00000000-0005-0000-0000-00008B050000}"/>
    <cellStyle name="Normal 59" xfId="1420" xr:uid="{00000000-0005-0000-0000-00008C050000}"/>
    <cellStyle name="Normal 6" xfId="1421" xr:uid="{00000000-0005-0000-0000-00008D050000}"/>
    <cellStyle name="Normal 6 2" xfId="1422" xr:uid="{00000000-0005-0000-0000-00008E050000}"/>
    <cellStyle name="Normal 61" xfId="1423" xr:uid="{00000000-0005-0000-0000-00008F050000}"/>
    <cellStyle name="Normal 65" xfId="1424" xr:uid="{00000000-0005-0000-0000-000090050000}"/>
    <cellStyle name="Normal 66" xfId="1425" xr:uid="{00000000-0005-0000-0000-000091050000}"/>
    <cellStyle name="Normal 69" xfId="1426" xr:uid="{00000000-0005-0000-0000-000092050000}"/>
    <cellStyle name="Normal 7" xfId="1427" xr:uid="{00000000-0005-0000-0000-000093050000}"/>
    <cellStyle name="Normal 7 2" xfId="1428" xr:uid="{00000000-0005-0000-0000-000094050000}"/>
    <cellStyle name="Normal 70" xfId="1429" xr:uid="{00000000-0005-0000-0000-000095050000}"/>
    <cellStyle name="Normal 75" xfId="1430" xr:uid="{00000000-0005-0000-0000-000096050000}"/>
    <cellStyle name="Normal 76" xfId="1431" xr:uid="{00000000-0005-0000-0000-000097050000}"/>
    <cellStyle name="Normal 77" xfId="1432" xr:uid="{00000000-0005-0000-0000-000098050000}"/>
    <cellStyle name="Normal 78" xfId="1433" xr:uid="{00000000-0005-0000-0000-000099050000}"/>
    <cellStyle name="Normal 79" xfId="1434" xr:uid="{00000000-0005-0000-0000-00009A050000}"/>
    <cellStyle name="Normal 8" xfId="1435" xr:uid="{00000000-0005-0000-0000-00009B050000}"/>
    <cellStyle name="Normal 8 2" xfId="1436" xr:uid="{00000000-0005-0000-0000-00009C050000}"/>
    <cellStyle name="Normal 8 3" xfId="1437" xr:uid="{00000000-0005-0000-0000-00009D050000}"/>
    <cellStyle name="Normal 80" xfId="1438" xr:uid="{00000000-0005-0000-0000-00009E050000}"/>
    <cellStyle name="Normal 81" xfId="1439" xr:uid="{00000000-0005-0000-0000-00009F050000}"/>
    <cellStyle name="Normal 82" xfId="1440" xr:uid="{00000000-0005-0000-0000-0000A0050000}"/>
    <cellStyle name="Normal 87" xfId="1441" xr:uid="{00000000-0005-0000-0000-0000A1050000}"/>
    <cellStyle name="Normal 89" xfId="1442" xr:uid="{00000000-0005-0000-0000-0000A2050000}"/>
    <cellStyle name="Normal 9" xfId="1443" xr:uid="{00000000-0005-0000-0000-0000A3050000}"/>
    <cellStyle name="Normal 9 2" xfId="1444" xr:uid="{00000000-0005-0000-0000-0000A4050000}"/>
    <cellStyle name="Normal 97" xfId="1445" xr:uid="{00000000-0005-0000-0000-0000A5050000}"/>
    <cellStyle name="Normal 99" xfId="1446" xr:uid="{00000000-0005-0000-0000-0000A6050000}"/>
    <cellStyle name="Notas 10" xfId="1447" xr:uid="{00000000-0005-0000-0000-0000A7050000}"/>
    <cellStyle name="Notas 11" xfId="1448" xr:uid="{00000000-0005-0000-0000-0000A8050000}"/>
    <cellStyle name="Notas 12" xfId="1449" xr:uid="{00000000-0005-0000-0000-0000A9050000}"/>
    <cellStyle name="Notas 13" xfId="1450" xr:uid="{00000000-0005-0000-0000-0000AA050000}"/>
    <cellStyle name="Notas 14" xfId="1451" xr:uid="{00000000-0005-0000-0000-0000AB050000}"/>
    <cellStyle name="Notas 15" xfId="1452" xr:uid="{00000000-0005-0000-0000-0000AC050000}"/>
    <cellStyle name="Notas 16" xfId="1453" xr:uid="{00000000-0005-0000-0000-0000AD050000}"/>
    <cellStyle name="Notas 17" xfId="1454" xr:uid="{00000000-0005-0000-0000-0000AE050000}"/>
    <cellStyle name="Notas 18" xfId="1455" xr:uid="{00000000-0005-0000-0000-0000AF050000}"/>
    <cellStyle name="Notas 19" xfId="1456" xr:uid="{00000000-0005-0000-0000-0000B0050000}"/>
    <cellStyle name="Notas 2" xfId="1457" xr:uid="{00000000-0005-0000-0000-0000B1050000}"/>
    <cellStyle name="Notas 2 2" xfId="1458" xr:uid="{00000000-0005-0000-0000-0000B2050000}"/>
    <cellStyle name="Notas 2 3" xfId="1459" xr:uid="{00000000-0005-0000-0000-0000B3050000}"/>
    <cellStyle name="Notas 2 4" xfId="1460" xr:uid="{00000000-0005-0000-0000-0000B4050000}"/>
    <cellStyle name="Notas 20" xfId="1461" xr:uid="{00000000-0005-0000-0000-0000B5050000}"/>
    <cellStyle name="Notas 21" xfId="1462" xr:uid="{00000000-0005-0000-0000-0000B6050000}"/>
    <cellStyle name="Notas 22" xfId="1463" xr:uid="{00000000-0005-0000-0000-0000B7050000}"/>
    <cellStyle name="Notas 3" xfId="1464" xr:uid="{00000000-0005-0000-0000-0000B8050000}"/>
    <cellStyle name="Notas 4" xfId="1465" xr:uid="{00000000-0005-0000-0000-0000B9050000}"/>
    <cellStyle name="Notas 5" xfId="1466" xr:uid="{00000000-0005-0000-0000-0000BA050000}"/>
    <cellStyle name="Notas 6" xfId="1467" xr:uid="{00000000-0005-0000-0000-0000BB050000}"/>
    <cellStyle name="Notas 7" xfId="1468" xr:uid="{00000000-0005-0000-0000-0000BC050000}"/>
    <cellStyle name="Notas 8" xfId="1469" xr:uid="{00000000-0005-0000-0000-0000BD050000}"/>
    <cellStyle name="Notas 9" xfId="1470" xr:uid="{00000000-0005-0000-0000-0000BE050000}"/>
    <cellStyle name="Notas 9 10" xfId="1471" xr:uid="{00000000-0005-0000-0000-0000BF050000}"/>
    <cellStyle name="Notas 9 11" xfId="1472" xr:uid="{00000000-0005-0000-0000-0000C0050000}"/>
    <cellStyle name="Notas 9 12" xfId="1473" xr:uid="{00000000-0005-0000-0000-0000C1050000}"/>
    <cellStyle name="Notas 9 13" xfId="1474" xr:uid="{00000000-0005-0000-0000-0000C2050000}"/>
    <cellStyle name="Notas 9 14" xfId="1475" xr:uid="{00000000-0005-0000-0000-0000C3050000}"/>
    <cellStyle name="Notas 9 15" xfId="1476" xr:uid="{00000000-0005-0000-0000-0000C4050000}"/>
    <cellStyle name="Notas 9 16" xfId="1477" xr:uid="{00000000-0005-0000-0000-0000C5050000}"/>
    <cellStyle name="Notas 9 17" xfId="1478" xr:uid="{00000000-0005-0000-0000-0000C6050000}"/>
    <cellStyle name="Notas 9 18" xfId="1479" xr:uid="{00000000-0005-0000-0000-0000C7050000}"/>
    <cellStyle name="Notas 9 19" xfId="1480" xr:uid="{00000000-0005-0000-0000-0000C8050000}"/>
    <cellStyle name="Notas 9 2" xfId="1481" xr:uid="{00000000-0005-0000-0000-0000C9050000}"/>
    <cellStyle name="Notas 9 20" xfId="1482" xr:uid="{00000000-0005-0000-0000-0000CA050000}"/>
    <cellStyle name="Notas 9 21" xfId="1483" xr:uid="{00000000-0005-0000-0000-0000CB050000}"/>
    <cellStyle name="Notas 9 22" xfId="1484" xr:uid="{00000000-0005-0000-0000-0000CC050000}"/>
    <cellStyle name="Notas 9 3" xfId="1485" xr:uid="{00000000-0005-0000-0000-0000CD050000}"/>
    <cellStyle name="Notas 9 4" xfId="1486" xr:uid="{00000000-0005-0000-0000-0000CE050000}"/>
    <cellStyle name="Notas 9 5" xfId="1487" xr:uid="{00000000-0005-0000-0000-0000CF050000}"/>
    <cellStyle name="Notas 9 6" xfId="1488" xr:uid="{00000000-0005-0000-0000-0000D0050000}"/>
    <cellStyle name="Notas 9 7" xfId="1489" xr:uid="{00000000-0005-0000-0000-0000D1050000}"/>
    <cellStyle name="Notas 9 8" xfId="1490" xr:uid="{00000000-0005-0000-0000-0000D2050000}"/>
    <cellStyle name="Notas 9 9" xfId="1491" xr:uid="{00000000-0005-0000-0000-0000D3050000}"/>
    <cellStyle name="Porcentaje" xfId="1494" builtinId="5"/>
    <cellStyle name="Porcentaje 2" xfId="1492" xr:uid="{00000000-0005-0000-0000-0000D5050000}"/>
    <cellStyle name="Porcentaje 3" xfId="1493" xr:uid="{00000000-0005-0000-0000-0000D6050000}"/>
    <cellStyle name="Porcentual 2" xfId="1495" xr:uid="{00000000-0005-0000-0000-0000D7050000}"/>
    <cellStyle name="Porcentual 2 2" xfId="1496" xr:uid="{00000000-0005-0000-0000-0000D8050000}"/>
    <cellStyle name="Porcentual 2 3" xfId="1497" xr:uid="{00000000-0005-0000-0000-0000D9050000}"/>
    <cellStyle name="Porcentual 2 4" xfId="1498" xr:uid="{00000000-0005-0000-0000-0000DA050000}"/>
    <cellStyle name="Porcentual 3" xfId="1499" xr:uid="{00000000-0005-0000-0000-0000DB050000}"/>
    <cellStyle name="Salida" xfId="1500" builtinId="21" customBuiltin="1"/>
    <cellStyle name="Salida 10" xfId="1501" xr:uid="{00000000-0005-0000-0000-0000DD050000}"/>
    <cellStyle name="Salida 11" xfId="1502" xr:uid="{00000000-0005-0000-0000-0000DE050000}"/>
    <cellStyle name="Salida 12" xfId="1503" xr:uid="{00000000-0005-0000-0000-0000DF050000}"/>
    <cellStyle name="Salida 13" xfId="1504" xr:uid="{00000000-0005-0000-0000-0000E0050000}"/>
    <cellStyle name="Salida 14" xfId="1505" xr:uid="{00000000-0005-0000-0000-0000E1050000}"/>
    <cellStyle name="Salida 15" xfId="1506" xr:uid="{00000000-0005-0000-0000-0000E2050000}"/>
    <cellStyle name="Salida 16" xfId="1507" xr:uid="{00000000-0005-0000-0000-0000E3050000}"/>
    <cellStyle name="Salida 17" xfId="1508" xr:uid="{00000000-0005-0000-0000-0000E4050000}"/>
    <cellStyle name="Salida 18" xfId="1509" xr:uid="{00000000-0005-0000-0000-0000E5050000}"/>
    <cellStyle name="Salida 2" xfId="1510" xr:uid="{00000000-0005-0000-0000-0000E6050000}"/>
    <cellStyle name="Salida 3" xfId="1511" xr:uid="{00000000-0005-0000-0000-0000E7050000}"/>
    <cellStyle name="Salida 4" xfId="1512" xr:uid="{00000000-0005-0000-0000-0000E8050000}"/>
    <cellStyle name="Salida 5" xfId="1513" xr:uid="{00000000-0005-0000-0000-0000E9050000}"/>
    <cellStyle name="Salida 6" xfId="1514" xr:uid="{00000000-0005-0000-0000-0000EA050000}"/>
    <cellStyle name="Salida 7" xfId="1515" xr:uid="{00000000-0005-0000-0000-0000EB050000}"/>
    <cellStyle name="Salida 8" xfId="1516" xr:uid="{00000000-0005-0000-0000-0000EC050000}"/>
    <cellStyle name="Salida 9" xfId="1517" xr:uid="{00000000-0005-0000-0000-0000ED050000}"/>
    <cellStyle name="Salida 9 10" xfId="1518" xr:uid="{00000000-0005-0000-0000-0000EE050000}"/>
    <cellStyle name="Salida 9 11" xfId="1519" xr:uid="{00000000-0005-0000-0000-0000EF050000}"/>
    <cellStyle name="Salida 9 12" xfId="1520" xr:uid="{00000000-0005-0000-0000-0000F0050000}"/>
    <cellStyle name="Salida 9 13" xfId="1521" xr:uid="{00000000-0005-0000-0000-0000F1050000}"/>
    <cellStyle name="Salida 9 14" xfId="1522" xr:uid="{00000000-0005-0000-0000-0000F2050000}"/>
    <cellStyle name="Salida 9 15" xfId="1523" xr:uid="{00000000-0005-0000-0000-0000F3050000}"/>
    <cellStyle name="Salida 9 16" xfId="1524" xr:uid="{00000000-0005-0000-0000-0000F4050000}"/>
    <cellStyle name="Salida 9 17" xfId="1525" xr:uid="{00000000-0005-0000-0000-0000F5050000}"/>
    <cellStyle name="Salida 9 18" xfId="1526" xr:uid="{00000000-0005-0000-0000-0000F6050000}"/>
    <cellStyle name="Salida 9 19" xfId="1527" xr:uid="{00000000-0005-0000-0000-0000F7050000}"/>
    <cellStyle name="Salida 9 2" xfId="1528" xr:uid="{00000000-0005-0000-0000-0000F8050000}"/>
    <cellStyle name="Salida 9 20" xfId="1529" xr:uid="{00000000-0005-0000-0000-0000F9050000}"/>
    <cellStyle name="Salida 9 21" xfId="1530" xr:uid="{00000000-0005-0000-0000-0000FA050000}"/>
    <cellStyle name="Salida 9 22" xfId="1531" xr:uid="{00000000-0005-0000-0000-0000FB050000}"/>
    <cellStyle name="Salida 9 3" xfId="1532" xr:uid="{00000000-0005-0000-0000-0000FC050000}"/>
    <cellStyle name="Salida 9 4" xfId="1533" xr:uid="{00000000-0005-0000-0000-0000FD050000}"/>
    <cellStyle name="Salida 9 5" xfId="1534" xr:uid="{00000000-0005-0000-0000-0000FE050000}"/>
    <cellStyle name="Salida 9 6" xfId="1535" xr:uid="{00000000-0005-0000-0000-0000FF050000}"/>
    <cellStyle name="Salida 9 7" xfId="1536" xr:uid="{00000000-0005-0000-0000-000000060000}"/>
    <cellStyle name="Salida 9 8" xfId="1537" xr:uid="{00000000-0005-0000-0000-000001060000}"/>
    <cellStyle name="Salida 9 9" xfId="1538" xr:uid="{00000000-0005-0000-0000-000002060000}"/>
    <cellStyle name="Texto de advertencia" xfId="1539" builtinId="11" customBuiltin="1"/>
    <cellStyle name="Texto de advertencia 10" xfId="1540" xr:uid="{00000000-0005-0000-0000-000004060000}"/>
    <cellStyle name="Texto de advertencia 11" xfId="1541" xr:uid="{00000000-0005-0000-0000-000005060000}"/>
    <cellStyle name="Texto de advertencia 12" xfId="1542" xr:uid="{00000000-0005-0000-0000-000006060000}"/>
    <cellStyle name="Texto de advertencia 13" xfId="1543" xr:uid="{00000000-0005-0000-0000-000007060000}"/>
    <cellStyle name="Texto de advertencia 14" xfId="1544" xr:uid="{00000000-0005-0000-0000-000008060000}"/>
    <cellStyle name="Texto de advertencia 15" xfId="1545" xr:uid="{00000000-0005-0000-0000-000009060000}"/>
    <cellStyle name="Texto de advertencia 16" xfId="1546" xr:uid="{00000000-0005-0000-0000-00000A060000}"/>
    <cellStyle name="Texto de advertencia 17" xfId="1547" xr:uid="{00000000-0005-0000-0000-00000B060000}"/>
    <cellStyle name="Texto de advertencia 18" xfId="1548" xr:uid="{00000000-0005-0000-0000-00000C060000}"/>
    <cellStyle name="Texto de advertencia 2" xfId="1549" xr:uid="{00000000-0005-0000-0000-00000D060000}"/>
    <cellStyle name="Texto de advertencia 3" xfId="1550" xr:uid="{00000000-0005-0000-0000-00000E060000}"/>
    <cellStyle name="Texto de advertencia 4" xfId="1551" xr:uid="{00000000-0005-0000-0000-00000F060000}"/>
    <cellStyle name="Texto de advertencia 5" xfId="1552" xr:uid="{00000000-0005-0000-0000-000010060000}"/>
    <cellStyle name="Texto de advertencia 6" xfId="1553" xr:uid="{00000000-0005-0000-0000-000011060000}"/>
    <cellStyle name="Texto de advertencia 7" xfId="1554" xr:uid="{00000000-0005-0000-0000-000012060000}"/>
    <cellStyle name="Texto de advertencia 8" xfId="1555" xr:uid="{00000000-0005-0000-0000-000013060000}"/>
    <cellStyle name="Texto de advertencia 9" xfId="1556" xr:uid="{00000000-0005-0000-0000-000014060000}"/>
    <cellStyle name="Texto de advertencia 9 10" xfId="1557" xr:uid="{00000000-0005-0000-0000-000015060000}"/>
    <cellStyle name="Texto de advertencia 9 11" xfId="1558" xr:uid="{00000000-0005-0000-0000-000016060000}"/>
    <cellStyle name="Texto de advertencia 9 12" xfId="1559" xr:uid="{00000000-0005-0000-0000-000017060000}"/>
    <cellStyle name="Texto de advertencia 9 13" xfId="1560" xr:uid="{00000000-0005-0000-0000-000018060000}"/>
    <cellStyle name="Texto de advertencia 9 14" xfId="1561" xr:uid="{00000000-0005-0000-0000-000019060000}"/>
    <cellStyle name="Texto de advertencia 9 15" xfId="1562" xr:uid="{00000000-0005-0000-0000-00001A060000}"/>
    <cellStyle name="Texto de advertencia 9 16" xfId="1563" xr:uid="{00000000-0005-0000-0000-00001B060000}"/>
    <cellStyle name="Texto de advertencia 9 17" xfId="1564" xr:uid="{00000000-0005-0000-0000-00001C060000}"/>
    <cellStyle name="Texto de advertencia 9 18" xfId="1565" xr:uid="{00000000-0005-0000-0000-00001D060000}"/>
    <cellStyle name="Texto de advertencia 9 19" xfId="1566" xr:uid="{00000000-0005-0000-0000-00001E060000}"/>
    <cellStyle name="Texto de advertencia 9 2" xfId="1567" xr:uid="{00000000-0005-0000-0000-00001F060000}"/>
    <cellStyle name="Texto de advertencia 9 20" xfId="1568" xr:uid="{00000000-0005-0000-0000-000020060000}"/>
    <cellStyle name="Texto de advertencia 9 21" xfId="1569" xr:uid="{00000000-0005-0000-0000-000021060000}"/>
    <cellStyle name="Texto de advertencia 9 22" xfId="1570" xr:uid="{00000000-0005-0000-0000-000022060000}"/>
    <cellStyle name="Texto de advertencia 9 3" xfId="1571" xr:uid="{00000000-0005-0000-0000-000023060000}"/>
    <cellStyle name="Texto de advertencia 9 4" xfId="1572" xr:uid="{00000000-0005-0000-0000-000024060000}"/>
    <cellStyle name="Texto de advertencia 9 5" xfId="1573" xr:uid="{00000000-0005-0000-0000-000025060000}"/>
    <cellStyle name="Texto de advertencia 9 6" xfId="1574" xr:uid="{00000000-0005-0000-0000-000026060000}"/>
    <cellStyle name="Texto de advertencia 9 7" xfId="1575" xr:uid="{00000000-0005-0000-0000-000027060000}"/>
    <cellStyle name="Texto de advertencia 9 8" xfId="1576" xr:uid="{00000000-0005-0000-0000-000028060000}"/>
    <cellStyle name="Texto de advertencia 9 9" xfId="1577" xr:uid="{00000000-0005-0000-0000-000029060000}"/>
    <cellStyle name="Texto explicativo" xfId="1578" builtinId="53" customBuiltin="1"/>
    <cellStyle name="Texto explicativo 10" xfId="1579" xr:uid="{00000000-0005-0000-0000-00002B060000}"/>
    <cellStyle name="Texto explicativo 11" xfId="1580" xr:uid="{00000000-0005-0000-0000-00002C060000}"/>
    <cellStyle name="Texto explicativo 12" xfId="1581" xr:uid="{00000000-0005-0000-0000-00002D060000}"/>
    <cellStyle name="Texto explicativo 13" xfId="1582" xr:uid="{00000000-0005-0000-0000-00002E060000}"/>
    <cellStyle name="Texto explicativo 14" xfId="1583" xr:uid="{00000000-0005-0000-0000-00002F060000}"/>
    <cellStyle name="Texto explicativo 15" xfId="1584" xr:uid="{00000000-0005-0000-0000-000030060000}"/>
    <cellStyle name="Texto explicativo 16" xfId="1585" xr:uid="{00000000-0005-0000-0000-000031060000}"/>
    <cellStyle name="Texto explicativo 17" xfId="1586" xr:uid="{00000000-0005-0000-0000-000032060000}"/>
    <cellStyle name="Texto explicativo 18" xfId="1587" xr:uid="{00000000-0005-0000-0000-000033060000}"/>
    <cellStyle name="Texto explicativo 2" xfId="1588" xr:uid="{00000000-0005-0000-0000-000034060000}"/>
    <cellStyle name="Texto explicativo 3" xfId="1589" xr:uid="{00000000-0005-0000-0000-000035060000}"/>
    <cellStyle name="Texto explicativo 4" xfId="1590" xr:uid="{00000000-0005-0000-0000-000036060000}"/>
    <cellStyle name="Texto explicativo 5" xfId="1591" xr:uid="{00000000-0005-0000-0000-000037060000}"/>
    <cellStyle name="Texto explicativo 6" xfId="1592" xr:uid="{00000000-0005-0000-0000-000038060000}"/>
    <cellStyle name="Texto explicativo 7" xfId="1593" xr:uid="{00000000-0005-0000-0000-000039060000}"/>
    <cellStyle name="Texto explicativo 8" xfId="1594" xr:uid="{00000000-0005-0000-0000-00003A060000}"/>
    <cellStyle name="Texto explicativo 9" xfId="1595" xr:uid="{00000000-0005-0000-0000-00003B060000}"/>
    <cellStyle name="Texto explicativo 9 10" xfId="1596" xr:uid="{00000000-0005-0000-0000-00003C060000}"/>
    <cellStyle name="Texto explicativo 9 11" xfId="1597" xr:uid="{00000000-0005-0000-0000-00003D060000}"/>
    <cellStyle name="Texto explicativo 9 12" xfId="1598" xr:uid="{00000000-0005-0000-0000-00003E060000}"/>
    <cellStyle name="Texto explicativo 9 13" xfId="1599" xr:uid="{00000000-0005-0000-0000-00003F060000}"/>
    <cellStyle name="Texto explicativo 9 14" xfId="1600" xr:uid="{00000000-0005-0000-0000-000040060000}"/>
    <cellStyle name="Texto explicativo 9 15" xfId="1601" xr:uid="{00000000-0005-0000-0000-000041060000}"/>
    <cellStyle name="Texto explicativo 9 16" xfId="1602" xr:uid="{00000000-0005-0000-0000-000042060000}"/>
    <cellStyle name="Texto explicativo 9 17" xfId="1603" xr:uid="{00000000-0005-0000-0000-000043060000}"/>
    <cellStyle name="Texto explicativo 9 18" xfId="1604" xr:uid="{00000000-0005-0000-0000-000044060000}"/>
    <cellStyle name="Texto explicativo 9 19" xfId="1605" xr:uid="{00000000-0005-0000-0000-000045060000}"/>
    <cellStyle name="Texto explicativo 9 2" xfId="1606" xr:uid="{00000000-0005-0000-0000-000046060000}"/>
    <cellStyle name="Texto explicativo 9 20" xfId="1607" xr:uid="{00000000-0005-0000-0000-000047060000}"/>
    <cellStyle name="Texto explicativo 9 21" xfId="1608" xr:uid="{00000000-0005-0000-0000-000048060000}"/>
    <cellStyle name="Texto explicativo 9 22" xfId="1609" xr:uid="{00000000-0005-0000-0000-000049060000}"/>
    <cellStyle name="Texto explicativo 9 3" xfId="1610" xr:uid="{00000000-0005-0000-0000-00004A060000}"/>
    <cellStyle name="Texto explicativo 9 4" xfId="1611" xr:uid="{00000000-0005-0000-0000-00004B060000}"/>
    <cellStyle name="Texto explicativo 9 5" xfId="1612" xr:uid="{00000000-0005-0000-0000-00004C060000}"/>
    <cellStyle name="Texto explicativo 9 6" xfId="1613" xr:uid="{00000000-0005-0000-0000-00004D060000}"/>
    <cellStyle name="Texto explicativo 9 7" xfId="1614" xr:uid="{00000000-0005-0000-0000-00004E060000}"/>
    <cellStyle name="Texto explicativo 9 8" xfId="1615" xr:uid="{00000000-0005-0000-0000-00004F060000}"/>
    <cellStyle name="Texto explicativo 9 9" xfId="1616" xr:uid="{00000000-0005-0000-0000-000050060000}"/>
    <cellStyle name="Título 1 10" xfId="1617" xr:uid="{00000000-0005-0000-0000-000051060000}"/>
    <cellStyle name="Título 1 11" xfId="1618" xr:uid="{00000000-0005-0000-0000-000052060000}"/>
    <cellStyle name="Título 1 12" xfId="1619" xr:uid="{00000000-0005-0000-0000-000053060000}"/>
    <cellStyle name="Título 1 13" xfId="1620" xr:uid="{00000000-0005-0000-0000-000054060000}"/>
    <cellStyle name="Título 1 14" xfId="1621" xr:uid="{00000000-0005-0000-0000-000055060000}"/>
    <cellStyle name="Título 1 15" xfId="1622" xr:uid="{00000000-0005-0000-0000-000056060000}"/>
    <cellStyle name="Título 1 16" xfId="1623" xr:uid="{00000000-0005-0000-0000-000057060000}"/>
    <cellStyle name="Título 1 17" xfId="1624" xr:uid="{00000000-0005-0000-0000-000058060000}"/>
    <cellStyle name="Título 1 18" xfId="1625" xr:uid="{00000000-0005-0000-0000-000059060000}"/>
    <cellStyle name="Título 1 2" xfId="1626" xr:uid="{00000000-0005-0000-0000-00005A060000}"/>
    <cellStyle name="Título 1 3" xfId="1627" xr:uid="{00000000-0005-0000-0000-00005B060000}"/>
    <cellStyle name="Título 1 4" xfId="1628" xr:uid="{00000000-0005-0000-0000-00005C060000}"/>
    <cellStyle name="Título 1 5" xfId="1629" xr:uid="{00000000-0005-0000-0000-00005D060000}"/>
    <cellStyle name="Título 1 6" xfId="1630" xr:uid="{00000000-0005-0000-0000-00005E060000}"/>
    <cellStyle name="Título 1 7" xfId="1631" xr:uid="{00000000-0005-0000-0000-00005F060000}"/>
    <cellStyle name="Título 1 8" xfId="1632" xr:uid="{00000000-0005-0000-0000-000060060000}"/>
    <cellStyle name="Título 1 9" xfId="1633" xr:uid="{00000000-0005-0000-0000-000061060000}"/>
    <cellStyle name="Título 1 9 10" xfId="1634" xr:uid="{00000000-0005-0000-0000-000062060000}"/>
    <cellStyle name="Título 1 9 11" xfId="1635" xr:uid="{00000000-0005-0000-0000-000063060000}"/>
    <cellStyle name="Título 1 9 12" xfId="1636" xr:uid="{00000000-0005-0000-0000-000064060000}"/>
    <cellStyle name="Título 1 9 13" xfId="1637" xr:uid="{00000000-0005-0000-0000-000065060000}"/>
    <cellStyle name="Título 1 9 14" xfId="1638" xr:uid="{00000000-0005-0000-0000-000066060000}"/>
    <cellStyle name="Título 1 9 15" xfId="1639" xr:uid="{00000000-0005-0000-0000-000067060000}"/>
    <cellStyle name="Título 1 9 16" xfId="1640" xr:uid="{00000000-0005-0000-0000-000068060000}"/>
    <cellStyle name="Título 1 9 17" xfId="1641" xr:uid="{00000000-0005-0000-0000-000069060000}"/>
    <cellStyle name="Título 1 9 18" xfId="1642" xr:uid="{00000000-0005-0000-0000-00006A060000}"/>
    <cellStyle name="Título 1 9 19" xfId="1643" xr:uid="{00000000-0005-0000-0000-00006B060000}"/>
    <cellStyle name="Título 1 9 2" xfId="1644" xr:uid="{00000000-0005-0000-0000-00006C060000}"/>
    <cellStyle name="Título 1 9 20" xfId="1645" xr:uid="{00000000-0005-0000-0000-00006D060000}"/>
    <cellStyle name="Título 1 9 21" xfId="1646" xr:uid="{00000000-0005-0000-0000-00006E060000}"/>
    <cellStyle name="Título 1 9 22" xfId="1647" xr:uid="{00000000-0005-0000-0000-00006F060000}"/>
    <cellStyle name="Título 1 9 3" xfId="1648" xr:uid="{00000000-0005-0000-0000-000070060000}"/>
    <cellStyle name="Título 1 9 4" xfId="1649" xr:uid="{00000000-0005-0000-0000-000071060000}"/>
    <cellStyle name="Título 1 9 5" xfId="1650" xr:uid="{00000000-0005-0000-0000-000072060000}"/>
    <cellStyle name="Título 1 9 6" xfId="1651" xr:uid="{00000000-0005-0000-0000-000073060000}"/>
    <cellStyle name="Título 1 9 7" xfId="1652" xr:uid="{00000000-0005-0000-0000-000074060000}"/>
    <cellStyle name="Título 1 9 8" xfId="1653" xr:uid="{00000000-0005-0000-0000-000075060000}"/>
    <cellStyle name="Título 1 9 9" xfId="1654" xr:uid="{00000000-0005-0000-0000-000076060000}"/>
    <cellStyle name="Título 10" xfId="1655" xr:uid="{00000000-0005-0000-0000-000077060000}"/>
    <cellStyle name="Título 11" xfId="1656" xr:uid="{00000000-0005-0000-0000-000078060000}"/>
    <cellStyle name="Título 11 10" xfId="1657" xr:uid="{00000000-0005-0000-0000-000079060000}"/>
    <cellStyle name="Título 11 11" xfId="1658" xr:uid="{00000000-0005-0000-0000-00007A060000}"/>
    <cellStyle name="Título 11 12" xfId="1659" xr:uid="{00000000-0005-0000-0000-00007B060000}"/>
    <cellStyle name="Título 11 13" xfId="1660" xr:uid="{00000000-0005-0000-0000-00007C060000}"/>
    <cellStyle name="Título 11 14" xfId="1661" xr:uid="{00000000-0005-0000-0000-00007D060000}"/>
    <cellStyle name="Título 11 15" xfId="1662" xr:uid="{00000000-0005-0000-0000-00007E060000}"/>
    <cellStyle name="Título 11 16" xfId="1663" xr:uid="{00000000-0005-0000-0000-00007F060000}"/>
    <cellStyle name="Título 11 17" xfId="1664" xr:uid="{00000000-0005-0000-0000-000080060000}"/>
    <cellStyle name="Título 11 18" xfId="1665" xr:uid="{00000000-0005-0000-0000-000081060000}"/>
    <cellStyle name="Título 11 19" xfId="1666" xr:uid="{00000000-0005-0000-0000-000082060000}"/>
    <cellStyle name="Título 11 2" xfId="1667" xr:uid="{00000000-0005-0000-0000-000083060000}"/>
    <cellStyle name="Título 11 20" xfId="1668" xr:uid="{00000000-0005-0000-0000-000084060000}"/>
    <cellStyle name="Título 11 21" xfId="1669" xr:uid="{00000000-0005-0000-0000-000085060000}"/>
    <cellStyle name="Título 11 22" xfId="1670" xr:uid="{00000000-0005-0000-0000-000086060000}"/>
    <cellStyle name="Título 11 3" xfId="1671" xr:uid="{00000000-0005-0000-0000-000087060000}"/>
    <cellStyle name="Título 11 4" xfId="1672" xr:uid="{00000000-0005-0000-0000-000088060000}"/>
    <cellStyle name="Título 11 5" xfId="1673" xr:uid="{00000000-0005-0000-0000-000089060000}"/>
    <cellStyle name="Título 11 6" xfId="1674" xr:uid="{00000000-0005-0000-0000-00008A060000}"/>
    <cellStyle name="Título 11 7" xfId="1675" xr:uid="{00000000-0005-0000-0000-00008B060000}"/>
    <cellStyle name="Título 11 8" xfId="1676" xr:uid="{00000000-0005-0000-0000-00008C060000}"/>
    <cellStyle name="Título 11 9" xfId="1677" xr:uid="{00000000-0005-0000-0000-00008D060000}"/>
    <cellStyle name="Título 12" xfId="1678" xr:uid="{00000000-0005-0000-0000-00008E060000}"/>
    <cellStyle name="Título 13" xfId="1679" xr:uid="{00000000-0005-0000-0000-00008F060000}"/>
    <cellStyle name="Título 14" xfId="1680" xr:uid="{00000000-0005-0000-0000-000090060000}"/>
    <cellStyle name="Título 15" xfId="1681" xr:uid="{00000000-0005-0000-0000-000091060000}"/>
    <cellStyle name="Título 16" xfId="1682" xr:uid="{00000000-0005-0000-0000-000092060000}"/>
    <cellStyle name="Título 17" xfId="1683" xr:uid="{00000000-0005-0000-0000-000093060000}"/>
    <cellStyle name="Título 18" xfId="1684" xr:uid="{00000000-0005-0000-0000-000094060000}"/>
    <cellStyle name="Título 19" xfId="1685" xr:uid="{00000000-0005-0000-0000-000095060000}"/>
    <cellStyle name="Título 2" xfId="1686" builtinId="17" customBuiltin="1"/>
    <cellStyle name="Título 2 10" xfId="1687" xr:uid="{00000000-0005-0000-0000-000097060000}"/>
    <cellStyle name="Título 2 11" xfId="1688" xr:uid="{00000000-0005-0000-0000-000098060000}"/>
    <cellStyle name="Título 2 12" xfId="1689" xr:uid="{00000000-0005-0000-0000-000099060000}"/>
    <cellStyle name="Título 2 13" xfId="1690" xr:uid="{00000000-0005-0000-0000-00009A060000}"/>
    <cellStyle name="Título 2 14" xfId="1691" xr:uid="{00000000-0005-0000-0000-00009B060000}"/>
    <cellStyle name="Título 2 15" xfId="1692" xr:uid="{00000000-0005-0000-0000-00009C060000}"/>
    <cellStyle name="Título 2 16" xfId="1693" xr:uid="{00000000-0005-0000-0000-00009D060000}"/>
    <cellStyle name="Título 2 17" xfId="1694" xr:uid="{00000000-0005-0000-0000-00009E060000}"/>
    <cellStyle name="Título 2 18" xfId="1695" xr:uid="{00000000-0005-0000-0000-00009F060000}"/>
    <cellStyle name="Título 2 2" xfId="1696" xr:uid="{00000000-0005-0000-0000-0000A0060000}"/>
    <cellStyle name="Título 2 3" xfId="1697" xr:uid="{00000000-0005-0000-0000-0000A1060000}"/>
    <cellStyle name="Título 2 4" xfId="1698" xr:uid="{00000000-0005-0000-0000-0000A2060000}"/>
    <cellStyle name="Título 2 5" xfId="1699" xr:uid="{00000000-0005-0000-0000-0000A3060000}"/>
    <cellStyle name="Título 2 6" xfId="1700" xr:uid="{00000000-0005-0000-0000-0000A4060000}"/>
    <cellStyle name="Título 2 7" xfId="1701" xr:uid="{00000000-0005-0000-0000-0000A5060000}"/>
    <cellStyle name="Título 2 8" xfId="1702" xr:uid="{00000000-0005-0000-0000-0000A6060000}"/>
    <cellStyle name="Título 2 9" xfId="1703" xr:uid="{00000000-0005-0000-0000-0000A7060000}"/>
    <cellStyle name="Título 2 9 10" xfId="1704" xr:uid="{00000000-0005-0000-0000-0000A8060000}"/>
    <cellStyle name="Título 2 9 11" xfId="1705" xr:uid="{00000000-0005-0000-0000-0000A9060000}"/>
    <cellStyle name="Título 2 9 12" xfId="1706" xr:uid="{00000000-0005-0000-0000-0000AA060000}"/>
    <cellStyle name="Título 2 9 13" xfId="1707" xr:uid="{00000000-0005-0000-0000-0000AB060000}"/>
    <cellStyle name="Título 2 9 14" xfId="1708" xr:uid="{00000000-0005-0000-0000-0000AC060000}"/>
    <cellStyle name="Título 2 9 15" xfId="1709" xr:uid="{00000000-0005-0000-0000-0000AD060000}"/>
    <cellStyle name="Título 2 9 16" xfId="1710" xr:uid="{00000000-0005-0000-0000-0000AE060000}"/>
    <cellStyle name="Título 2 9 17" xfId="1711" xr:uid="{00000000-0005-0000-0000-0000AF060000}"/>
    <cellStyle name="Título 2 9 18" xfId="1712" xr:uid="{00000000-0005-0000-0000-0000B0060000}"/>
    <cellStyle name="Título 2 9 19" xfId="1713" xr:uid="{00000000-0005-0000-0000-0000B1060000}"/>
    <cellStyle name="Título 2 9 2" xfId="1714" xr:uid="{00000000-0005-0000-0000-0000B2060000}"/>
    <cellStyle name="Título 2 9 20" xfId="1715" xr:uid="{00000000-0005-0000-0000-0000B3060000}"/>
    <cellStyle name="Título 2 9 21" xfId="1716" xr:uid="{00000000-0005-0000-0000-0000B4060000}"/>
    <cellStyle name="Título 2 9 22" xfId="1717" xr:uid="{00000000-0005-0000-0000-0000B5060000}"/>
    <cellStyle name="Título 2 9 3" xfId="1718" xr:uid="{00000000-0005-0000-0000-0000B6060000}"/>
    <cellStyle name="Título 2 9 4" xfId="1719" xr:uid="{00000000-0005-0000-0000-0000B7060000}"/>
    <cellStyle name="Título 2 9 5" xfId="1720" xr:uid="{00000000-0005-0000-0000-0000B8060000}"/>
    <cellStyle name="Título 2 9 6" xfId="1721" xr:uid="{00000000-0005-0000-0000-0000B9060000}"/>
    <cellStyle name="Título 2 9 7" xfId="1722" xr:uid="{00000000-0005-0000-0000-0000BA060000}"/>
    <cellStyle name="Título 2 9 8" xfId="1723" xr:uid="{00000000-0005-0000-0000-0000BB060000}"/>
    <cellStyle name="Título 2 9 9" xfId="1724" xr:uid="{00000000-0005-0000-0000-0000BC060000}"/>
    <cellStyle name="Título 20" xfId="1725" xr:uid="{00000000-0005-0000-0000-0000BD060000}"/>
    <cellStyle name="Título 21" xfId="1726" xr:uid="{00000000-0005-0000-0000-0000BE060000}"/>
    <cellStyle name="Título 3" xfId="1727" builtinId="18" customBuiltin="1"/>
    <cellStyle name="Título 3 10" xfId="1728" xr:uid="{00000000-0005-0000-0000-0000C0060000}"/>
    <cellStyle name="Título 3 11" xfId="1729" xr:uid="{00000000-0005-0000-0000-0000C1060000}"/>
    <cellStyle name="Título 3 12" xfId="1730" xr:uid="{00000000-0005-0000-0000-0000C2060000}"/>
    <cellStyle name="Título 3 13" xfId="1731" xr:uid="{00000000-0005-0000-0000-0000C3060000}"/>
    <cellStyle name="Título 3 14" xfId="1732" xr:uid="{00000000-0005-0000-0000-0000C4060000}"/>
    <cellStyle name="Título 3 15" xfId="1733" xr:uid="{00000000-0005-0000-0000-0000C5060000}"/>
    <cellStyle name="Título 3 16" xfId="1734" xr:uid="{00000000-0005-0000-0000-0000C6060000}"/>
    <cellStyle name="Título 3 17" xfId="1735" xr:uid="{00000000-0005-0000-0000-0000C7060000}"/>
    <cellStyle name="Título 3 18" xfId="1736" xr:uid="{00000000-0005-0000-0000-0000C8060000}"/>
    <cellStyle name="Título 3 2" xfId="1737" xr:uid="{00000000-0005-0000-0000-0000C9060000}"/>
    <cellStyle name="Título 3 3" xfId="1738" xr:uid="{00000000-0005-0000-0000-0000CA060000}"/>
    <cellStyle name="Título 3 4" xfId="1739" xr:uid="{00000000-0005-0000-0000-0000CB060000}"/>
    <cellStyle name="Título 3 5" xfId="1740" xr:uid="{00000000-0005-0000-0000-0000CC060000}"/>
    <cellStyle name="Título 3 6" xfId="1741" xr:uid="{00000000-0005-0000-0000-0000CD060000}"/>
    <cellStyle name="Título 3 7" xfId="1742" xr:uid="{00000000-0005-0000-0000-0000CE060000}"/>
    <cellStyle name="Título 3 8" xfId="1743" xr:uid="{00000000-0005-0000-0000-0000CF060000}"/>
    <cellStyle name="Título 3 9" xfId="1744" xr:uid="{00000000-0005-0000-0000-0000D0060000}"/>
    <cellStyle name="Título 3 9 10" xfId="1745" xr:uid="{00000000-0005-0000-0000-0000D1060000}"/>
    <cellStyle name="Título 3 9 11" xfId="1746" xr:uid="{00000000-0005-0000-0000-0000D2060000}"/>
    <cellStyle name="Título 3 9 12" xfId="1747" xr:uid="{00000000-0005-0000-0000-0000D3060000}"/>
    <cellStyle name="Título 3 9 13" xfId="1748" xr:uid="{00000000-0005-0000-0000-0000D4060000}"/>
    <cellStyle name="Título 3 9 14" xfId="1749" xr:uid="{00000000-0005-0000-0000-0000D5060000}"/>
    <cellStyle name="Título 3 9 15" xfId="1750" xr:uid="{00000000-0005-0000-0000-0000D6060000}"/>
    <cellStyle name="Título 3 9 16" xfId="1751" xr:uid="{00000000-0005-0000-0000-0000D7060000}"/>
    <cellStyle name="Título 3 9 17" xfId="1752" xr:uid="{00000000-0005-0000-0000-0000D8060000}"/>
    <cellStyle name="Título 3 9 18" xfId="1753" xr:uid="{00000000-0005-0000-0000-0000D9060000}"/>
    <cellStyle name="Título 3 9 19" xfId="1754" xr:uid="{00000000-0005-0000-0000-0000DA060000}"/>
    <cellStyle name="Título 3 9 2" xfId="1755" xr:uid="{00000000-0005-0000-0000-0000DB060000}"/>
    <cellStyle name="Título 3 9 20" xfId="1756" xr:uid="{00000000-0005-0000-0000-0000DC060000}"/>
    <cellStyle name="Título 3 9 21" xfId="1757" xr:uid="{00000000-0005-0000-0000-0000DD060000}"/>
    <cellStyle name="Título 3 9 22" xfId="1758" xr:uid="{00000000-0005-0000-0000-0000DE060000}"/>
    <cellStyle name="Título 3 9 3" xfId="1759" xr:uid="{00000000-0005-0000-0000-0000DF060000}"/>
    <cellStyle name="Título 3 9 4" xfId="1760" xr:uid="{00000000-0005-0000-0000-0000E0060000}"/>
    <cellStyle name="Título 3 9 5" xfId="1761" xr:uid="{00000000-0005-0000-0000-0000E1060000}"/>
    <cellStyle name="Título 3 9 6" xfId="1762" xr:uid="{00000000-0005-0000-0000-0000E2060000}"/>
    <cellStyle name="Título 3 9 7" xfId="1763" xr:uid="{00000000-0005-0000-0000-0000E3060000}"/>
    <cellStyle name="Título 3 9 8" xfId="1764" xr:uid="{00000000-0005-0000-0000-0000E4060000}"/>
    <cellStyle name="Título 3 9 9" xfId="1765" xr:uid="{00000000-0005-0000-0000-0000E5060000}"/>
    <cellStyle name="Título 4" xfId="1766" xr:uid="{00000000-0005-0000-0000-0000E6060000}"/>
    <cellStyle name="Título 5" xfId="1767" xr:uid="{00000000-0005-0000-0000-0000E7060000}"/>
    <cellStyle name="Título 6" xfId="1768" xr:uid="{00000000-0005-0000-0000-0000E8060000}"/>
    <cellStyle name="Título 7" xfId="1769" xr:uid="{00000000-0005-0000-0000-0000E9060000}"/>
    <cellStyle name="Título 8" xfId="1770" xr:uid="{00000000-0005-0000-0000-0000EA060000}"/>
    <cellStyle name="Título 9" xfId="1771" xr:uid="{00000000-0005-0000-0000-0000EB060000}"/>
    <cellStyle name="Total" xfId="1772" builtinId="25" customBuiltin="1"/>
    <cellStyle name="Total 10" xfId="1773" xr:uid="{00000000-0005-0000-0000-0000ED060000}"/>
    <cellStyle name="Total 11" xfId="1774" xr:uid="{00000000-0005-0000-0000-0000EE060000}"/>
    <cellStyle name="Total 12" xfId="1775" xr:uid="{00000000-0005-0000-0000-0000EF060000}"/>
    <cellStyle name="Total 13" xfId="1776" xr:uid="{00000000-0005-0000-0000-0000F0060000}"/>
    <cellStyle name="Total 14" xfId="1777" xr:uid="{00000000-0005-0000-0000-0000F1060000}"/>
    <cellStyle name="Total 15" xfId="1778" xr:uid="{00000000-0005-0000-0000-0000F2060000}"/>
    <cellStyle name="Total 16" xfId="1779" xr:uid="{00000000-0005-0000-0000-0000F3060000}"/>
    <cellStyle name="Total 2" xfId="1780" xr:uid="{00000000-0005-0000-0000-0000F4060000}"/>
    <cellStyle name="Total 3" xfId="1781" xr:uid="{00000000-0005-0000-0000-0000F5060000}"/>
    <cellStyle name="Total 4" xfId="1782" xr:uid="{00000000-0005-0000-0000-0000F6060000}"/>
    <cellStyle name="Total 5" xfId="1783" xr:uid="{00000000-0005-0000-0000-0000F7060000}"/>
    <cellStyle name="Total 6" xfId="1784" xr:uid="{00000000-0005-0000-0000-0000F8060000}"/>
    <cellStyle name="Total 7" xfId="1785" xr:uid="{00000000-0005-0000-0000-0000F9060000}"/>
    <cellStyle name="Total 8" xfId="1786" xr:uid="{00000000-0005-0000-0000-0000FA060000}"/>
    <cellStyle name="Total 9" xfId="1787" xr:uid="{00000000-0005-0000-0000-0000FB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'Meta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0</c:v>
                </c:pt>
                <c:pt idx="1">
                  <c:v>0</c:v>
                </c:pt>
                <c:pt idx="2">
                  <c:v>0</c:v>
                </c:pt>
                <c:pt idx="3">
                  <c:v>0</c:v>
                </c:pt>
                <c:pt idx="4">
                  <c:v>0</c:v>
                </c:pt>
                <c:pt idx="5">
                  <c:v>0</c:v>
                </c:pt>
                <c:pt idx="6">
                  <c:v>0</c:v>
                </c:pt>
                <c:pt idx="7" formatCode="General">
                  <c:v>1000</c:v>
                </c:pt>
                <c:pt idx="8" formatCode="General">
                  <c:v>1200</c:v>
                </c:pt>
                <c:pt idx="9" formatCode="General">
                  <c:v>800</c:v>
                </c:pt>
                <c:pt idx="10" formatCode="General">
                  <c:v>200</c:v>
                </c:pt>
                <c:pt idx="11" formatCode="General">
                  <c:v>500</c:v>
                </c:pt>
              </c:numCache>
            </c:numRef>
          </c:val>
          <c:extLst>
            <c:ext xmlns:c16="http://schemas.microsoft.com/office/drawing/2014/chart" uri="{C3380CC4-5D6E-409C-BE32-E72D297353CC}">
              <c16:uniqueId val="{00000000-9FB2-4818-9D63-268474765EA7}"/>
            </c:ext>
          </c:extLst>
        </c:ser>
        <c:ser>
          <c:idx val="1"/>
          <c:order val="1"/>
          <c:tx>
            <c:strRef>
              <c:f>'Meta 1'!$D$26</c:f>
              <c:strCache>
                <c:ptCount val="1"/>
                <c:pt idx="0">
                  <c:v>Magnitud ejecutada mensual</c:v>
                </c:pt>
              </c:strCache>
            </c:strRef>
          </c:tx>
          <c:invertIfNegative val="0"/>
          <c:cat>
            <c:strRef>
              <c:f>'Meta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0</c:v>
                </c:pt>
                <c:pt idx="1">
                  <c:v>0</c:v>
                </c:pt>
                <c:pt idx="2">
                  <c:v>0</c:v>
                </c:pt>
                <c:pt idx="3">
                  <c:v>0</c:v>
                </c:pt>
                <c:pt idx="4">
                  <c:v>0</c:v>
                </c:pt>
                <c:pt idx="5">
                  <c:v>0</c:v>
                </c:pt>
                <c:pt idx="6">
                  <c:v>0</c:v>
                </c:pt>
                <c:pt idx="7" formatCode="General">
                  <c:v>911</c:v>
                </c:pt>
                <c:pt idx="8" formatCode="General">
                  <c:v>1289</c:v>
                </c:pt>
                <c:pt idx="9" formatCode="General">
                  <c:v>800</c:v>
                </c:pt>
                <c:pt idx="10" formatCode="General">
                  <c:v>165</c:v>
                </c:pt>
              </c:numCache>
            </c:numRef>
          </c:val>
          <c:extLst>
            <c:ext xmlns:c16="http://schemas.microsoft.com/office/drawing/2014/chart" uri="{C3380CC4-5D6E-409C-BE32-E72D297353CC}">
              <c16:uniqueId val="{00000001-9FB2-4818-9D63-268474765EA7}"/>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0</c:v>
                </c:pt>
                <c:pt idx="1">
                  <c:v>0</c:v>
                </c:pt>
                <c:pt idx="2">
                  <c:v>0</c:v>
                </c:pt>
                <c:pt idx="3">
                  <c:v>0</c:v>
                </c:pt>
                <c:pt idx="4">
                  <c:v>0</c:v>
                </c:pt>
                <c:pt idx="5">
                  <c:v>0</c:v>
                </c:pt>
                <c:pt idx="6">
                  <c:v>0</c:v>
                </c:pt>
                <c:pt idx="7">
                  <c:v>0.24621621621621623</c:v>
                </c:pt>
                <c:pt idx="8">
                  <c:v>0.59459459459459463</c:v>
                </c:pt>
                <c:pt idx="9">
                  <c:v>0.81081081081081086</c:v>
                </c:pt>
                <c:pt idx="10">
                  <c:v>0.85540540540540544</c:v>
                </c:pt>
                <c:pt idx="11">
                  <c:v>0</c:v>
                </c:pt>
              </c:numCache>
            </c:numRef>
          </c:val>
          <c:smooth val="0"/>
          <c:extLst>
            <c:ext xmlns:c16="http://schemas.microsoft.com/office/drawing/2014/chart" uri="{C3380CC4-5D6E-409C-BE32-E72D297353CC}">
              <c16:uniqueId val="{00000002-9FB2-4818-9D63-268474765EA7}"/>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'Meta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0.000</c:formatCode>
                <c:ptCount val="12"/>
                <c:pt idx="0">
                  <c:v>0</c:v>
                </c:pt>
                <c:pt idx="1">
                  <c:v>0</c:v>
                </c:pt>
                <c:pt idx="2">
                  <c:v>0</c:v>
                </c:pt>
                <c:pt idx="3">
                  <c:v>0</c:v>
                </c:pt>
                <c:pt idx="4">
                  <c:v>0</c:v>
                </c:pt>
                <c:pt idx="5">
                  <c:v>0</c:v>
                </c:pt>
                <c:pt idx="6">
                  <c:v>0</c:v>
                </c:pt>
                <c:pt idx="7">
                  <c:v>0.02</c:v>
                </c:pt>
                <c:pt idx="8">
                  <c:v>2.3E-2</c:v>
                </c:pt>
                <c:pt idx="9">
                  <c:v>2.1000000000000001E-2</c:v>
                </c:pt>
                <c:pt idx="10">
                  <c:v>1.7000000000000001E-2</c:v>
                </c:pt>
                <c:pt idx="11">
                  <c:v>8.9999999999999993E-3</c:v>
                </c:pt>
              </c:numCache>
            </c:numRef>
          </c:val>
          <c:extLst>
            <c:ext xmlns:c16="http://schemas.microsoft.com/office/drawing/2014/chart" uri="{C3380CC4-5D6E-409C-BE32-E72D297353CC}">
              <c16:uniqueId val="{00000000-97E8-41CD-95C5-07E97FEB655E}"/>
            </c:ext>
          </c:extLst>
        </c:ser>
        <c:ser>
          <c:idx val="1"/>
          <c:order val="1"/>
          <c:tx>
            <c:strRef>
              <c:f>'Meta 2'!$D$26</c:f>
              <c:strCache>
                <c:ptCount val="1"/>
                <c:pt idx="0">
                  <c:v>Magnitud ejecutada mensual</c:v>
                </c:pt>
              </c:strCache>
            </c:strRef>
          </c:tx>
          <c:invertIfNegative val="0"/>
          <c:cat>
            <c:strRef>
              <c:f>'Meta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0.0000</c:formatCode>
                <c:ptCount val="12"/>
                <c:pt idx="0">
                  <c:v>0</c:v>
                </c:pt>
                <c:pt idx="1">
                  <c:v>0</c:v>
                </c:pt>
                <c:pt idx="2">
                  <c:v>0</c:v>
                </c:pt>
                <c:pt idx="3">
                  <c:v>0</c:v>
                </c:pt>
                <c:pt idx="4">
                  <c:v>0</c:v>
                </c:pt>
                <c:pt idx="5">
                  <c:v>0</c:v>
                </c:pt>
                <c:pt idx="6">
                  <c:v>0</c:v>
                </c:pt>
                <c:pt idx="7">
                  <c:v>0.02</c:v>
                </c:pt>
                <c:pt idx="8">
                  <c:v>2.3E-2</c:v>
                </c:pt>
                <c:pt idx="9">
                  <c:v>2.1000000000000001E-2</c:v>
                </c:pt>
                <c:pt idx="10">
                  <c:v>1.7000000000000001E-2</c:v>
                </c:pt>
              </c:numCache>
            </c:numRef>
          </c:val>
          <c:extLst>
            <c:ext xmlns:c16="http://schemas.microsoft.com/office/drawing/2014/chart" uri="{C3380CC4-5D6E-409C-BE32-E72D297353CC}">
              <c16:uniqueId val="{00000001-97E8-41CD-95C5-07E97FEB655E}"/>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0</c:v>
                </c:pt>
                <c:pt idx="1">
                  <c:v>0</c:v>
                </c:pt>
                <c:pt idx="2">
                  <c:v>0</c:v>
                </c:pt>
                <c:pt idx="3">
                  <c:v>0</c:v>
                </c:pt>
                <c:pt idx="4">
                  <c:v>0</c:v>
                </c:pt>
                <c:pt idx="5">
                  <c:v>0</c:v>
                </c:pt>
                <c:pt idx="6">
                  <c:v>0</c:v>
                </c:pt>
                <c:pt idx="7">
                  <c:v>0.22222222222222224</c:v>
                </c:pt>
                <c:pt idx="8">
                  <c:v>0.47777777777777775</c:v>
                </c:pt>
                <c:pt idx="9">
                  <c:v>0.71111111111111114</c:v>
                </c:pt>
                <c:pt idx="10">
                  <c:v>0.9</c:v>
                </c:pt>
                <c:pt idx="11">
                  <c:v>0</c:v>
                </c:pt>
              </c:numCache>
            </c:numRef>
          </c:val>
          <c:smooth val="0"/>
          <c:extLst>
            <c:ext xmlns:c16="http://schemas.microsoft.com/office/drawing/2014/chart" uri="{C3380CC4-5D6E-409C-BE32-E72D297353CC}">
              <c16:uniqueId val="{00000002-97E8-41CD-95C5-07E97FEB655E}"/>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1"/>
          <c:order val="0"/>
          <c:tx>
            <c:strRef>
              <c:f>'Meta 3'!$D$26</c:f>
              <c:strCache>
                <c:ptCount val="1"/>
                <c:pt idx="0">
                  <c:v>Magnitud ejecutada mensual</c:v>
                </c:pt>
              </c:strCache>
            </c:strRef>
          </c:tx>
          <c:invertIfNegative val="0"/>
          <c:cat>
            <c:strRef>
              <c:f>'Meta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0.0000</c:formatCode>
                <c:ptCount val="12"/>
                <c:pt idx="0">
                  <c:v>0</c:v>
                </c:pt>
                <c:pt idx="1">
                  <c:v>0</c:v>
                </c:pt>
                <c:pt idx="2">
                  <c:v>0</c:v>
                </c:pt>
                <c:pt idx="3">
                  <c:v>0</c:v>
                </c:pt>
                <c:pt idx="4">
                  <c:v>0</c:v>
                </c:pt>
                <c:pt idx="5">
                  <c:v>0</c:v>
                </c:pt>
                <c:pt idx="6" formatCode="0.000">
                  <c:v>0</c:v>
                </c:pt>
                <c:pt idx="7" formatCode="0.000">
                  <c:v>5.0000000000000001E-3</c:v>
                </c:pt>
                <c:pt idx="8" formatCode="0.000">
                  <c:v>0.01</c:v>
                </c:pt>
                <c:pt idx="9" formatCode="0.000">
                  <c:v>2E-3</c:v>
                </c:pt>
                <c:pt idx="10" formatCode="0.000">
                  <c:v>6.0000000000000001E-3</c:v>
                </c:pt>
              </c:numCache>
            </c:numRef>
          </c:val>
          <c:extLst>
            <c:ext xmlns:c16="http://schemas.microsoft.com/office/drawing/2014/chart" uri="{C3380CC4-5D6E-409C-BE32-E72D297353CC}">
              <c16:uniqueId val="{00000001-0A0F-4063-B8A9-D00F49A7C158}"/>
            </c:ext>
          </c:extLst>
        </c:ser>
        <c:ser>
          <c:idx val="0"/>
          <c:order val="2"/>
          <c:tx>
            <c:strRef>
              <c:f>'Meta 3'!$C$26</c:f>
              <c:strCache>
                <c:ptCount val="1"/>
                <c:pt idx="0">
                  <c:v>Magnitud programada mensual</c:v>
                </c:pt>
              </c:strCache>
            </c:strRef>
          </c:tx>
          <c:invertIfNegative val="0"/>
          <c:cat>
            <c:strRef>
              <c:f>'Meta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c:v>
                </c:pt>
                <c:pt idx="1">
                  <c:v>0</c:v>
                </c:pt>
                <c:pt idx="2">
                  <c:v>0</c:v>
                </c:pt>
                <c:pt idx="3">
                  <c:v>0</c:v>
                </c:pt>
                <c:pt idx="4">
                  <c:v>0</c:v>
                </c:pt>
                <c:pt idx="5">
                  <c:v>0</c:v>
                </c:pt>
                <c:pt idx="6">
                  <c:v>0</c:v>
                </c:pt>
                <c:pt idx="7">
                  <c:v>4.7999999999999996E-3</c:v>
                </c:pt>
                <c:pt idx="8">
                  <c:v>1.04E-2</c:v>
                </c:pt>
                <c:pt idx="9">
                  <c:v>3.5999999999999999E-3</c:v>
                </c:pt>
                <c:pt idx="10">
                  <c:v>1.12E-2</c:v>
                </c:pt>
                <c:pt idx="11">
                  <c:v>0.01</c:v>
                </c:pt>
              </c:numCache>
            </c:numRef>
          </c:val>
          <c:extLst>
            <c:ext xmlns:c16="http://schemas.microsoft.com/office/drawing/2014/chart" uri="{C3380CC4-5D6E-409C-BE32-E72D297353CC}">
              <c16:uniqueId val="{00000000-0A0F-4063-B8A9-D00F49A7C158}"/>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1"/>
          <c:tx>
            <c:strRef>
              <c:f>'Meta 3'!$H$26</c:f>
              <c:strCache>
                <c:ptCount val="1"/>
                <c:pt idx="0">
                  <c:v>% Avance acumulado</c:v>
                </c:pt>
              </c:strCache>
            </c:strRef>
          </c:tx>
          <c:cat>
            <c:strRef>
              <c:f>'Meta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0</c:v>
                </c:pt>
                <c:pt idx="1">
                  <c:v>0</c:v>
                </c:pt>
                <c:pt idx="2">
                  <c:v>0</c:v>
                </c:pt>
                <c:pt idx="3">
                  <c:v>0</c:v>
                </c:pt>
                <c:pt idx="4">
                  <c:v>0</c:v>
                </c:pt>
                <c:pt idx="5">
                  <c:v>0</c:v>
                </c:pt>
                <c:pt idx="6">
                  <c:v>0</c:v>
                </c:pt>
                <c:pt idx="7">
                  <c:v>0.125</c:v>
                </c:pt>
                <c:pt idx="8">
                  <c:v>0.375</c:v>
                </c:pt>
                <c:pt idx="9">
                  <c:v>0.42499999999999999</c:v>
                </c:pt>
                <c:pt idx="10">
                  <c:v>0.57499999999999996</c:v>
                </c:pt>
                <c:pt idx="11">
                  <c:v>0</c:v>
                </c:pt>
              </c:numCache>
            </c:numRef>
          </c:val>
          <c:smooth val="0"/>
          <c:extLst>
            <c:ext xmlns:c16="http://schemas.microsoft.com/office/drawing/2014/chart" uri="{C3380CC4-5D6E-409C-BE32-E72D297353CC}">
              <c16:uniqueId val="{00000002-0A0F-4063-B8A9-D00F49A7C158}"/>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numFmt formatCode="General" sourceLinked="1"/>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5" name="3 Gráfico">
          <a:extLst>
            <a:ext uri="{FF2B5EF4-FFF2-40B4-BE49-F238E27FC236}">
              <a16:creationId xmlns:a16="http://schemas.microsoft.com/office/drawing/2014/main" id="{00000000-0008-0000-0000-000005000000}"/>
            </a:ext>
            <a:ext uri="{147F2762-F138-4A5C-976F-8EAC2B608ADB}">
              <a16:predDERef xmlns:a16="http://schemas.microsoft.com/office/drawing/2014/main" pred="{9F42D1CE-5EED-4838-9775-802138FB02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xdr:from>
          <xdr:col>8</xdr:col>
          <xdr:colOff>85725</xdr:colOff>
          <xdr:row>0</xdr:row>
          <xdr:rowOff>419100</xdr:rowOff>
        </xdr:from>
        <xdr:to>
          <xdr:col>8</xdr:col>
          <xdr:colOff>1485900</xdr:colOff>
          <xdr:row>1</xdr:row>
          <xdr:rowOff>371475</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11906</xdr:colOff>
      <xdr:row>39</xdr:row>
      <xdr:rowOff>69056</xdr:rowOff>
    </xdr:from>
    <xdr:to>
      <xdr:col>8</xdr:col>
      <xdr:colOff>1469232</xdr:colOff>
      <xdr:row>43</xdr:row>
      <xdr:rowOff>411956</xdr:rowOff>
    </xdr:to>
    <xdr:graphicFrame macro="">
      <xdr:nvGraphicFramePr>
        <xdr:cNvPr id="3" name="3 Gráfic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314325</xdr:colOff>
      <xdr:row>0</xdr:row>
      <xdr:rowOff>123825</xdr:rowOff>
    </xdr:from>
    <xdr:to>
      <xdr:col>1</xdr:col>
      <xdr:colOff>1323975</xdr:colOff>
      <xdr:row>2</xdr:row>
      <xdr:rowOff>438150</xdr:rowOff>
    </xdr:to>
    <xdr:pic>
      <xdr:nvPicPr>
        <xdr:cNvPr id="4" name="Imagen 4" descr="escudo_negro">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47625</xdr:rowOff>
        </xdr:from>
        <xdr:to>
          <xdr:col>8</xdr:col>
          <xdr:colOff>1447800</xdr:colOff>
          <xdr:row>1</xdr:row>
          <xdr:rowOff>485775</xdr:rowOff>
        </xdr:to>
        <xdr:sp macro="" textlink="">
          <xdr:nvSpPr>
            <xdr:cNvPr id="35785729" name="Object 1" hidden="1">
              <a:extLst>
                <a:ext uri="{63B3BB69-23CF-44E3-9099-C40C66FF867C}">
                  <a14:compatExt spid="_x0000_s35785729"/>
                </a:ext>
                <a:ext uri="{FF2B5EF4-FFF2-40B4-BE49-F238E27FC236}">
                  <a16:creationId xmlns:a16="http://schemas.microsoft.com/office/drawing/2014/main" id="{00000000-0008-0000-0100-0000010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2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2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2" name="3 Gráfico">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100-0000B8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omments" Target="../comments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X56"/>
  <sheetViews>
    <sheetView tabSelected="1" zoomScale="80" zoomScaleNormal="80" workbookViewId="0">
      <selection activeCell="J5" sqref="J5"/>
    </sheetView>
  </sheetViews>
  <sheetFormatPr baseColWidth="10" defaultColWidth="0" defaultRowHeight="12.75" zeroHeight="1" x14ac:dyDescent="0.2"/>
  <cols>
    <col min="1" max="1" width="1" style="42" customWidth="1"/>
    <col min="2" max="2" width="25.42578125" style="155" customWidth="1"/>
    <col min="3" max="3" width="14.42578125" style="42" customWidth="1"/>
    <col min="4" max="4" width="20.140625" style="42" customWidth="1"/>
    <col min="5" max="5" width="16.42578125" style="42" customWidth="1"/>
    <col min="6" max="6" width="25" style="42" customWidth="1"/>
    <col min="7" max="7" width="22" style="156" customWidth="1"/>
    <col min="8" max="8" width="20.42578125" style="42" customWidth="1"/>
    <col min="9" max="10" width="22.42578125" style="42" customWidth="1"/>
    <col min="11" max="11" width="22.42578125" style="42" hidden="1" customWidth="1"/>
    <col min="12" max="12" width="9.140625" style="40" hidden="1" customWidth="1"/>
    <col min="13" max="24" width="0" style="40" hidden="1" customWidth="1"/>
    <col min="25" max="16384" width="11.42578125" style="42" hidden="1"/>
  </cols>
  <sheetData>
    <row r="1" spans="2:14" ht="37.5" customHeight="1" x14ac:dyDescent="0.2">
      <c r="B1" s="36"/>
      <c r="C1" s="37" t="s">
        <v>0</v>
      </c>
      <c r="D1" s="37"/>
      <c r="E1" s="37"/>
      <c r="F1" s="37"/>
      <c r="G1" s="37"/>
      <c r="H1" s="37"/>
      <c r="I1" s="38"/>
      <c r="J1" s="39"/>
      <c r="K1" s="39"/>
      <c r="M1" s="41" t="s">
        <v>1</v>
      </c>
    </row>
    <row r="2" spans="2:14" ht="37.5" customHeight="1" x14ac:dyDescent="0.2">
      <c r="B2" s="43"/>
      <c r="C2" s="44" t="s">
        <v>2</v>
      </c>
      <c r="D2" s="44"/>
      <c r="E2" s="44"/>
      <c r="F2" s="44"/>
      <c r="G2" s="44"/>
      <c r="H2" s="44"/>
      <c r="I2" s="45"/>
      <c r="J2" s="39"/>
      <c r="K2" s="39"/>
      <c r="M2" s="41" t="s">
        <v>3</v>
      </c>
    </row>
    <row r="3" spans="2:14" ht="37.5" customHeight="1" x14ac:dyDescent="0.2">
      <c r="B3" s="43"/>
      <c r="C3" s="44" t="s">
        <v>4</v>
      </c>
      <c r="D3" s="44"/>
      <c r="E3" s="44"/>
      <c r="F3" s="44" t="s">
        <v>5</v>
      </c>
      <c r="G3" s="44"/>
      <c r="H3" s="44"/>
      <c r="I3" s="45"/>
      <c r="J3" s="39"/>
      <c r="K3" s="39"/>
      <c r="M3" s="41" t="s">
        <v>6</v>
      </c>
    </row>
    <row r="4" spans="2:14" ht="23.25" customHeight="1" x14ac:dyDescent="0.2">
      <c r="B4" s="46"/>
      <c r="C4" s="47"/>
      <c r="D4" s="47"/>
      <c r="E4" s="47"/>
      <c r="F4" s="47"/>
      <c r="G4" s="47"/>
      <c r="H4" s="47"/>
      <c r="I4" s="48"/>
      <c r="J4" s="49"/>
      <c r="K4" s="49"/>
    </row>
    <row r="5" spans="2:14" ht="24" customHeight="1" x14ac:dyDescent="0.2">
      <c r="B5" s="50" t="s">
        <v>7</v>
      </c>
      <c r="C5" s="51"/>
      <c r="D5" s="51"/>
      <c r="E5" s="51"/>
      <c r="F5" s="51"/>
      <c r="G5" s="51"/>
      <c r="H5" s="51"/>
      <c r="I5" s="52"/>
      <c r="J5" s="53"/>
      <c r="K5" s="53"/>
      <c r="N5" s="54" t="s">
        <v>8</v>
      </c>
    </row>
    <row r="6" spans="2:14" ht="30.75" customHeight="1" x14ac:dyDescent="0.2">
      <c r="B6" s="55" t="s">
        <v>9</v>
      </c>
      <c r="C6" s="56">
        <v>1</v>
      </c>
      <c r="D6" s="57" t="s">
        <v>10</v>
      </c>
      <c r="E6" s="57"/>
      <c r="F6" s="58" t="s">
        <v>11</v>
      </c>
      <c r="G6" s="58"/>
      <c r="H6" s="58"/>
      <c r="I6" s="59"/>
      <c r="J6" s="60"/>
      <c r="K6" s="61"/>
      <c r="M6" s="41" t="s">
        <v>12</v>
      </c>
      <c r="N6" s="54" t="s">
        <v>13</v>
      </c>
    </row>
    <row r="7" spans="2:14" ht="30.75" customHeight="1" x14ac:dyDescent="0.2">
      <c r="B7" s="55" t="s">
        <v>14</v>
      </c>
      <c r="C7" s="56" t="s">
        <v>15</v>
      </c>
      <c r="D7" s="57" t="s">
        <v>16</v>
      </c>
      <c r="E7" s="57"/>
      <c r="F7" s="58" t="s">
        <v>17</v>
      </c>
      <c r="G7" s="58"/>
      <c r="H7" s="62" t="s">
        <v>18</v>
      </c>
      <c r="I7" s="63" t="s">
        <v>15</v>
      </c>
      <c r="J7" s="60"/>
      <c r="K7" s="60"/>
      <c r="M7" s="41" t="s">
        <v>19</v>
      </c>
      <c r="N7" s="54" t="s">
        <v>20</v>
      </c>
    </row>
    <row r="8" spans="2:14" ht="30.75" customHeight="1" x14ac:dyDescent="0.2">
      <c r="B8" s="55" t="s">
        <v>21</v>
      </c>
      <c r="C8" s="58" t="s">
        <v>22</v>
      </c>
      <c r="D8" s="58"/>
      <c r="E8" s="58"/>
      <c r="F8" s="58"/>
      <c r="G8" s="62" t="s">
        <v>23</v>
      </c>
      <c r="H8" s="16">
        <v>7936</v>
      </c>
      <c r="I8" s="17"/>
      <c r="J8" s="4"/>
      <c r="K8" s="4"/>
      <c r="M8" s="41" t="s">
        <v>24</v>
      </c>
      <c r="N8" s="54" t="s">
        <v>25</v>
      </c>
    </row>
    <row r="9" spans="2:14" ht="30.75" customHeight="1" x14ac:dyDescent="0.2">
      <c r="B9" s="55" t="s">
        <v>3</v>
      </c>
      <c r="C9" s="18" t="s">
        <v>19</v>
      </c>
      <c r="D9" s="18"/>
      <c r="E9" s="18"/>
      <c r="F9" s="18"/>
      <c r="G9" s="62" t="s">
        <v>26</v>
      </c>
      <c r="H9" s="19" t="s">
        <v>27</v>
      </c>
      <c r="I9" s="20"/>
      <c r="J9" s="5"/>
      <c r="K9" s="5"/>
      <c r="M9" s="64" t="s">
        <v>28</v>
      </c>
    </row>
    <row r="10" spans="2:14" ht="23.25" customHeight="1" x14ac:dyDescent="0.2">
      <c r="B10" s="55" t="s">
        <v>29</v>
      </c>
      <c r="C10" s="58" t="s">
        <v>30</v>
      </c>
      <c r="D10" s="58"/>
      <c r="E10" s="58"/>
      <c r="F10" s="58"/>
      <c r="G10" s="58"/>
      <c r="H10" s="58"/>
      <c r="I10" s="59"/>
      <c r="J10" s="65"/>
      <c r="K10" s="65"/>
      <c r="M10" s="64"/>
    </row>
    <row r="11" spans="2:14" ht="30.75" customHeight="1" x14ac:dyDescent="0.2">
      <c r="B11" s="55" t="s">
        <v>31</v>
      </c>
      <c r="C11" s="58" t="s">
        <v>32</v>
      </c>
      <c r="D11" s="58"/>
      <c r="E11" s="58"/>
      <c r="F11" s="58"/>
      <c r="G11" s="58"/>
      <c r="H11" s="58"/>
      <c r="I11" s="59"/>
      <c r="J11" s="60"/>
      <c r="K11" s="60"/>
      <c r="M11" s="64"/>
      <c r="N11" s="54" t="s">
        <v>15</v>
      </c>
    </row>
    <row r="12" spans="2:14" ht="30.75" customHeight="1" x14ac:dyDescent="0.2">
      <c r="B12" s="55" t="s">
        <v>33</v>
      </c>
      <c r="C12" s="66" t="s">
        <v>109</v>
      </c>
      <c r="D12" s="67"/>
      <c r="E12" s="67"/>
      <c r="F12" s="67"/>
      <c r="G12" s="62" t="s">
        <v>34</v>
      </c>
      <c r="H12" s="68" t="s">
        <v>35</v>
      </c>
      <c r="I12" s="69"/>
      <c r="J12" s="60"/>
      <c r="K12" s="60"/>
      <c r="M12" s="64" t="s">
        <v>36</v>
      </c>
      <c r="N12" s="54" t="s">
        <v>37</v>
      </c>
    </row>
    <row r="13" spans="2:14" ht="30.75" customHeight="1" x14ac:dyDescent="0.2">
      <c r="B13" s="55" t="s">
        <v>38</v>
      </c>
      <c r="C13" s="70" t="s">
        <v>39</v>
      </c>
      <c r="D13" s="70"/>
      <c r="E13" s="70"/>
      <c r="F13" s="70"/>
      <c r="G13" s="62" t="s">
        <v>40</v>
      </c>
      <c r="H13" s="71" t="s">
        <v>25</v>
      </c>
      <c r="I13" s="72"/>
      <c r="J13" s="60"/>
      <c r="K13" s="60"/>
      <c r="M13" s="64" t="s">
        <v>41</v>
      </c>
    </row>
    <row r="14" spans="2:14" ht="31.5" customHeight="1" x14ac:dyDescent="0.2">
      <c r="B14" s="55" t="s">
        <v>42</v>
      </c>
      <c r="C14" s="67" t="s">
        <v>43</v>
      </c>
      <c r="D14" s="67"/>
      <c r="E14" s="67"/>
      <c r="F14" s="67"/>
      <c r="G14" s="67"/>
      <c r="H14" s="67"/>
      <c r="I14" s="73"/>
      <c r="J14" s="65"/>
      <c r="K14" s="65"/>
      <c r="M14" s="64" t="s">
        <v>44</v>
      </c>
      <c r="N14" s="54"/>
    </row>
    <row r="15" spans="2:14" ht="30.75" customHeight="1" x14ac:dyDescent="0.2">
      <c r="B15" s="55" t="s">
        <v>45</v>
      </c>
      <c r="C15" s="74" t="s">
        <v>46</v>
      </c>
      <c r="D15" s="75"/>
      <c r="E15" s="75"/>
      <c r="F15" s="75"/>
      <c r="G15" s="75"/>
      <c r="H15" s="75"/>
      <c r="I15" s="76"/>
      <c r="J15" s="77"/>
      <c r="K15" s="77"/>
      <c r="M15" s="64" t="s">
        <v>47</v>
      </c>
      <c r="N15" s="54"/>
    </row>
    <row r="16" spans="2:14" ht="20.25" customHeight="1" x14ac:dyDescent="0.2">
      <c r="B16" s="55" t="s">
        <v>48</v>
      </c>
      <c r="C16" s="78" t="s">
        <v>49</v>
      </c>
      <c r="D16" s="79"/>
      <c r="E16" s="79"/>
      <c r="F16" s="79"/>
      <c r="G16" s="79"/>
      <c r="H16" s="79"/>
      <c r="I16" s="80"/>
      <c r="J16" s="81"/>
      <c r="K16" s="81"/>
      <c r="M16" s="64"/>
      <c r="N16" s="54"/>
    </row>
    <row r="17" spans="2:14" ht="30.75" customHeight="1" x14ac:dyDescent="0.2">
      <c r="B17" s="55" t="s">
        <v>50</v>
      </c>
      <c r="C17" s="82" t="s">
        <v>59</v>
      </c>
      <c r="D17" s="83"/>
      <c r="E17" s="83"/>
      <c r="F17" s="83"/>
      <c r="G17" s="83"/>
      <c r="H17" s="83"/>
      <c r="I17" s="84"/>
      <c r="J17" s="85"/>
      <c r="K17" s="85"/>
      <c r="M17" s="64" t="s">
        <v>35</v>
      </c>
      <c r="N17" s="54"/>
    </row>
    <row r="18" spans="2:14" ht="18" customHeight="1" x14ac:dyDescent="0.2">
      <c r="B18" s="86" t="s">
        <v>51</v>
      </c>
      <c r="C18" s="87" t="s">
        <v>52</v>
      </c>
      <c r="D18" s="88"/>
      <c r="E18" s="89"/>
      <c r="F18" s="24" t="s">
        <v>53</v>
      </c>
      <c r="G18" s="25"/>
      <c r="H18" s="25"/>
      <c r="I18" s="26"/>
      <c r="J18" s="6"/>
      <c r="K18" s="6"/>
      <c r="M18" s="64" t="s">
        <v>54</v>
      </c>
      <c r="N18" s="54"/>
    </row>
    <row r="19" spans="2:14" ht="39.75" customHeight="1" x14ac:dyDescent="0.2">
      <c r="B19" s="86"/>
      <c r="C19" s="90" t="s">
        <v>55</v>
      </c>
      <c r="D19" s="91"/>
      <c r="E19" s="92"/>
      <c r="F19" s="90" t="s">
        <v>56</v>
      </c>
      <c r="G19" s="91"/>
      <c r="H19" s="91"/>
      <c r="I19" s="93"/>
      <c r="J19" s="81"/>
      <c r="K19" s="81"/>
      <c r="M19" s="64" t="s">
        <v>57</v>
      </c>
      <c r="N19" s="54"/>
    </row>
    <row r="20" spans="2:14" ht="39.75" customHeight="1" x14ac:dyDescent="0.2">
      <c r="B20" s="55" t="s">
        <v>58</v>
      </c>
      <c r="C20" s="94" t="s">
        <v>59</v>
      </c>
      <c r="D20" s="95"/>
      <c r="E20" s="96"/>
      <c r="F20" s="97" t="s">
        <v>60</v>
      </c>
      <c r="G20" s="95"/>
      <c r="H20" s="95"/>
      <c r="I20" s="98"/>
      <c r="J20" s="60"/>
      <c r="K20" s="60"/>
      <c r="M20" s="64"/>
      <c r="N20" s="54"/>
    </row>
    <row r="21" spans="2:14" ht="77.25" customHeight="1" x14ac:dyDescent="0.2">
      <c r="B21" s="55" t="s">
        <v>61</v>
      </c>
      <c r="C21" s="99" t="s">
        <v>110</v>
      </c>
      <c r="D21" s="100"/>
      <c r="E21" s="101"/>
      <c r="F21" s="102" t="s">
        <v>111</v>
      </c>
      <c r="G21" s="100"/>
      <c r="H21" s="100"/>
      <c r="I21" s="103"/>
      <c r="J21" s="77"/>
      <c r="K21" s="77"/>
      <c r="M21" s="104"/>
      <c r="N21" s="54"/>
    </row>
    <row r="22" spans="2:14" ht="23.25" customHeight="1" x14ac:dyDescent="0.2">
      <c r="B22" s="55" t="s">
        <v>62</v>
      </c>
      <c r="C22" s="105">
        <v>45474</v>
      </c>
      <c r="D22" s="79"/>
      <c r="E22" s="106"/>
      <c r="F22" s="62" t="s">
        <v>63</v>
      </c>
      <c r="G22" s="7">
        <v>2100</v>
      </c>
      <c r="H22" s="62" t="s">
        <v>64</v>
      </c>
      <c r="I22" s="8">
        <v>0</v>
      </c>
      <c r="J22" s="9"/>
      <c r="K22" s="9"/>
      <c r="M22" s="104"/>
    </row>
    <row r="23" spans="2:14" ht="27" customHeight="1" x14ac:dyDescent="0.2">
      <c r="B23" s="55" t="s">
        <v>65</v>
      </c>
      <c r="C23" s="105">
        <v>45657</v>
      </c>
      <c r="D23" s="79"/>
      <c r="E23" s="106"/>
      <c r="F23" s="62" t="s">
        <v>66</v>
      </c>
      <c r="G23" s="21">
        <v>3700</v>
      </c>
      <c r="H23" s="22"/>
      <c r="I23" s="23"/>
      <c r="J23" s="10"/>
      <c r="K23" s="10"/>
      <c r="M23" s="104"/>
    </row>
    <row r="24" spans="2:14" ht="30.75" customHeight="1" x14ac:dyDescent="0.2">
      <c r="B24" s="107" t="s">
        <v>67</v>
      </c>
      <c r="C24" s="108" t="s">
        <v>47</v>
      </c>
      <c r="D24" s="109"/>
      <c r="E24" s="110"/>
      <c r="F24" s="111" t="s">
        <v>68</v>
      </c>
      <c r="G24" s="78" t="s">
        <v>112</v>
      </c>
      <c r="H24" s="79"/>
      <c r="I24" s="80"/>
      <c r="J24" s="6"/>
      <c r="K24" s="6"/>
      <c r="M24" s="104"/>
    </row>
    <row r="25" spans="2:14" ht="22.5" customHeight="1" x14ac:dyDescent="0.2">
      <c r="B25" s="112" t="s">
        <v>69</v>
      </c>
      <c r="C25" s="113"/>
      <c r="D25" s="113"/>
      <c r="E25" s="113"/>
      <c r="F25" s="113"/>
      <c r="G25" s="113"/>
      <c r="H25" s="113"/>
      <c r="I25" s="114"/>
      <c r="J25" s="53"/>
      <c r="K25" s="53"/>
      <c r="M25" s="104"/>
    </row>
    <row r="26" spans="2:14" ht="43.5" customHeight="1" x14ac:dyDescent="0.2">
      <c r="B26" s="115" t="s">
        <v>70</v>
      </c>
      <c r="C26" s="116" t="s">
        <v>71</v>
      </c>
      <c r="D26" s="116" t="s">
        <v>72</v>
      </c>
      <c r="E26" s="117" t="s">
        <v>73</v>
      </c>
      <c r="F26" s="116" t="s">
        <v>74</v>
      </c>
      <c r="G26" s="116" t="s">
        <v>75</v>
      </c>
      <c r="H26" s="117" t="s">
        <v>76</v>
      </c>
      <c r="I26" s="118" t="s">
        <v>77</v>
      </c>
      <c r="J26" s="81"/>
      <c r="K26" s="81"/>
      <c r="M26" s="104"/>
    </row>
    <row r="27" spans="2:14" ht="19.5" customHeight="1" x14ac:dyDescent="0.2">
      <c r="B27" s="119" t="s">
        <v>78</v>
      </c>
      <c r="C27" s="1">
        <v>0</v>
      </c>
      <c r="D27" s="15">
        <v>0</v>
      </c>
      <c r="E27" s="11">
        <f t="shared" ref="E27:E38" si="0">IF(OR(C27=0,C27=""),0,D27/C27)</f>
        <v>0</v>
      </c>
      <c r="F27" s="27">
        <f>SUM(C27:C38)</f>
        <v>3700</v>
      </c>
      <c r="G27" s="30">
        <f>SUM(D27:D38)</f>
        <v>3165</v>
      </c>
      <c r="H27" s="120">
        <f>+IF(D27="","",(D27*100%)/$G$23)</f>
        <v>0</v>
      </c>
      <c r="I27" s="33">
        <f>G27+I22</f>
        <v>3165</v>
      </c>
      <c r="J27" s="12"/>
      <c r="K27" s="12"/>
      <c r="M27" s="104"/>
    </row>
    <row r="28" spans="2:14" ht="19.5" customHeight="1" x14ac:dyDescent="0.2">
      <c r="B28" s="119" t="s">
        <v>79</v>
      </c>
      <c r="C28" s="1">
        <v>0</v>
      </c>
      <c r="D28" s="15">
        <v>0</v>
      </c>
      <c r="E28" s="11">
        <f t="shared" si="0"/>
        <v>0</v>
      </c>
      <c r="F28" s="28"/>
      <c r="G28" s="31"/>
      <c r="H28" s="120">
        <f t="shared" ref="H28:H33" si="1">+IF(D28="","",(D28*100%)/$G$23)</f>
        <v>0</v>
      </c>
      <c r="I28" s="34"/>
      <c r="J28" s="12"/>
      <c r="K28" s="12"/>
      <c r="M28" s="104"/>
    </row>
    <row r="29" spans="2:14" ht="19.5" customHeight="1" x14ac:dyDescent="0.2">
      <c r="B29" s="119" t="s">
        <v>80</v>
      </c>
      <c r="C29" s="1">
        <v>0</v>
      </c>
      <c r="D29" s="15">
        <v>0</v>
      </c>
      <c r="E29" s="11">
        <f t="shared" si="0"/>
        <v>0</v>
      </c>
      <c r="F29" s="28"/>
      <c r="G29" s="31"/>
      <c r="H29" s="120">
        <f t="shared" si="1"/>
        <v>0</v>
      </c>
      <c r="I29" s="34"/>
      <c r="J29" s="12"/>
      <c r="K29" s="12"/>
      <c r="M29" s="104"/>
    </row>
    <row r="30" spans="2:14" ht="19.5" customHeight="1" x14ac:dyDescent="0.2">
      <c r="B30" s="119" t="s">
        <v>81</v>
      </c>
      <c r="C30" s="1">
        <v>0</v>
      </c>
      <c r="D30" s="15">
        <v>0</v>
      </c>
      <c r="E30" s="11">
        <f t="shared" si="0"/>
        <v>0</v>
      </c>
      <c r="F30" s="28"/>
      <c r="G30" s="31"/>
      <c r="H30" s="120">
        <f t="shared" si="1"/>
        <v>0</v>
      </c>
      <c r="I30" s="34"/>
      <c r="J30" s="12"/>
      <c r="K30" s="12"/>
    </row>
    <row r="31" spans="2:14" ht="19.5" customHeight="1" x14ac:dyDescent="0.2">
      <c r="B31" s="119" t="s">
        <v>82</v>
      </c>
      <c r="C31" s="1">
        <v>0</v>
      </c>
      <c r="D31" s="15">
        <v>0</v>
      </c>
      <c r="E31" s="11">
        <f t="shared" si="0"/>
        <v>0</v>
      </c>
      <c r="F31" s="28"/>
      <c r="G31" s="31"/>
      <c r="H31" s="120">
        <f t="shared" si="1"/>
        <v>0</v>
      </c>
      <c r="I31" s="34"/>
      <c r="J31" s="12"/>
      <c r="K31" s="12"/>
    </row>
    <row r="32" spans="2:14" ht="19.5" customHeight="1" x14ac:dyDescent="0.2">
      <c r="B32" s="119" t="s">
        <v>83</v>
      </c>
      <c r="C32" s="1">
        <v>0</v>
      </c>
      <c r="D32" s="15">
        <v>0</v>
      </c>
      <c r="E32" s="11">
        <f t="shared" si="0"/>
        <v>0</v>
      </c>
      <c r="F32" s="28"/>
      <c r="G32" s="31"/>
      <c r="H32" s="120">
        <f t="shared" si="1"/>
        <v>0</v>
      </c>
      <c r="I32" s="34"/>
      <c r="J32" s="12"/>
      <c r="K32" s="12"/>
    </row>
    <row r="33" spans="2:11" ht="19.5" customHeight="1" x14ac:dyDescent="0.2">
      <c r="B33" s="119" t="s">
        <v>84</v>
      </c>
      <c r="C33" s="1">
        <v>0</v>
      </c>
      <c r="D33" s="121">
        <v>0</v>
      </c>
      <c r="E33" s="11">
        <f t="shared" si="0"/>
        <v>0</v>
      </c>
      <c r="F33" s="28"/>
      <c r="G33" s="31"/>
      <c r="H33" s="120">
        <f t="shared" si="1"/>
        <v>0</v>
      </c>
      <c r="I33" s="34"/>
      <c r="J33" s="12"/>
      <c r="K33" s="12"/>
    </row>
    <row r="34" spans="2:11" ht="19.5" customHeight="1" x14ac:dyDescent="0.2">
      <c r="B34" s="119" t="s">
        <v>85</v>
      </c>
      <c r="C34" s="2">
        <v>1000</v>
      </c>
      <c r="D34" s="122">
        <f>911</f>
        <v>911</v>
      </c>
      <c r="E34" s="11">
        <f>IF(OR(C34=0,C34=""),0,D34/C34)</f>
        <v>0.91100000000000003</v>
      </c>
      <c r="F34" s="28"/>
      <c r="G34" s="31"/>
      <c r="H34" s="3">
        <f t="shared" ref="H34:H38" si="2">+IF(D34="","",((D34*100%)/$G$23)+H33)</f>
        <v>0.24621621621621623</v>
      </c>
      <c r="I34" s="34"/>
      <c r="J34" s="12"/>
      <c r="K34" s="12"/>
    </row>
    <row r="35" spans="2:11" ht="19.5" customHeight="1" x14ac:dyDescent="0.2">
      <c r="B35" s="119" t="s">
        <v>86</v>
      </c>
      <c r="C35" s="2">
        <v>1200</v>
      </c>
      <c r="D35" s="122">
        <v>1289</v>
      </c>
      <c r="E35" s="11">
        <f t="shared" si="0"/>
        <v>1.0741666666666667</v>
      </c>
      <c r="F35" s="28"/>
      <c r="G35" s="31"/>
      <c r="H35" s="3">
        <f t="shared" si="2"/>
        <v>0.59459459459459463</v>
      </c>
      <c r="I35" s="34"/>
      <c r="J35" s="12"/>
      <c r="K35" s="12"/>
    </row>
    <row r="36" spans="2:11" ht="19.5" customHeight="1" x14ac:dyDescent="0.2">
      <c r="B36" s="119" t="s">
        <v>87</v>
      </c>
      <c r="C36" s="2">
        <v>800</v>
      </c>
      <c r="D36" s="122">
        <v>800</v>
      </c>
      <c r="E36" s="11">
        <f t="shared" si="0"/>
        <v>1</v>
      </c>
      <c r="F36" s="28"/>
      <c r="G36" s="31"/>
      <c r="H36" s="3">
        <f t="shared" si="2"/>
        <v>0.81081081081081086</v>
      </c>
      <c r="I36" s="34"/>
      <c r="J36" s="12"/>
      <c r="K36" s="12"/>
    </row>
    <row r="37" spans="2:11" ht="19.5" customHeight="1" x14ac:dyDescent="0.2">
      <c r="B37" s="119" t="s">
        <v>88</v>
      </c>
      <c r="C37" s="2">
        <v>200</v>
      </c>
      <c r="D37" s="122">
        <v>165</v>
      </c>
      <c r="E37" s="11">
        <f t="shared" si="0"/>
        <v>0.82499999999999996</v>
      </c>
      <c r="F37" s="28"/>
      <c r="G37" s="31"/>
      <c r="H37" s="3">
        <f>+IF(D37="","",((D37*100%)/$G$23)+H36)</f>
        <v>0.85540540540540544</v>
      </c>
      <c r="I37" s="34"/>
      <c r="J37" s="12"/>
      <c r="K37" s="12"/>
    </row>
    <row r="38" spans="2:11" ht="19.5" customHeight="1" x14ac:dyDescent="0.2">
      <c r="B38" s="119" t="s">
        <v>89</v>
      </c>
      <c r="C38" s="2">
        <v>500</v>
      </c>
      <c r="D38" s="2"/>
      <c r="E38" s="11">
        <f t="shared" si="0"/>
        <v>0</v>
      </c>
      <c r="F38" s="29"/>
      <c r="G38" s="32"/>
      <c r="H38" s="3" t="str">
        <f t="shared" si="2"/>
        <v/>
      </c>
      <c r="I38" s="35"/>
      <c r="J38" s="12"/>
      <c r="K38" s="12"/>
    </row>
    <row r="39" spans="2:11" ht="135.75" customHeight="1" x14ac:dyDescent="0.2">
      <c r="B39" s="123" t="s">
        <v>90</v>
      </c>
      <c r="C39" s="124" t="s">
        <v>134</v>
      </c>
      <c r="D39" s="125"/>
      <c r="E39" s="125"/>
      <c r="F39" s="125"/>
      <c r="G39" s="125"/>
      <c r="H39" s="125"/>
      <c r="I39" s="126"/>
      <c r="J39" s="127"/>
      <c r="K39" s="127"/>
    </row>
    <row r="40" spans="2:11" ht="34.5" customHeight="1" x14ac:dyDescent="0.2">
      <c r="B40" s="128"/>
      <c r="C40" s="129"/>
      <c r="D40" s="129"/>
      <c r="E40" s="129"/>
      <c r="F40" s="129"/>
      <c r="G40" s="129"/>
      <c r="H40" s="129"/>
      <c r="I40" s="130"/>
      <c r="J40" s="53"/>
      <c r="K40" s="53"/>
    </row>
    <row r="41" spans="2:11" ht="34.5" customHeight="1" x14ac:dyDescent="0.2">
      <c r="B41" s="131"/>
      <c r="C41" s="132"/>
      <c r="D41" s="132"/>
      <c r="E41" s="132"/>
      <c r="F41" s="132"/>
      <c r="G41" s="132"/>
      <c r="H41" s="132"/>
      <c r="I41" s="133"/>
      <c r="J41" s="127"/>
      <c r="K41" s="127"/>
    </row>
    <row r="42" spans="2:11" ht="34.5" customHeight="1" x14ac:dyDescent="0.2">
      <c r="B42" s="131"/>
      <c r="C42" s="132"/>
      <c r="D42" s="132"/>
      <c r="E42" s="132"/>
      <c r="F42" s="132"/>
      <c r="G42" s="132"/>
      <c r="H42" s="132"/>
      <c r="I42" s="133"/>
      <c r="J42" s="127"/>
      <c r="K42" s="127"/>
    </row>
    <row r="43" spans="2:11" ht="34.5" customHeight="1" x14ac:dyDescent="0.2">
      <c r="B43" s="131"/>
      <c r="C43" s="132"/>
      <c r="D43" s="132"/>
      <c r="E43" s="132"/>
      <c r="F43" s="132"/>
      <c r="G43" s="132"/>
      <c r="H43" s="132"/>
      <c r="I43" s="133"/>
      <c r="J43" s="127"/>
      <c r="K43" s="127"/>
    </row>
    <row r="44" spans="2:11" ht="34.5" customHeight="1" x14ac:dyDescent="0.2">
      <c r="B44" s="134"/>
      <c r="C44" s="135"/>
      <c r="D44" s="135"/>
      <c r="E44" s="135"/>
      <c r="F44" s="135"/>
      <c r="G44" s="135"/>
      <c r="H44" s="135"/>
      <c r="I44" s="136"/>
      <c r="J44" s="49"/>
      <c r="K44" s="49"/>
    </row>
    <row r="45" spans="2:11" ht="122.25" customHeight="1" x14ac:dyDescent="0.2">
      <c r="B45" s="55" t="s">
        <v>91</v>
      </c>
      <c r="C45" s="137" t="s">
        <v>133</v>
      </c>
      <c r="D45" s="138"/>
      <c r="E45" s="138"/>
      <c r="F45" s="138"/>
      <c r="G45" s="138"/>
      <c r="H45" s="138"/>
      <c r="I45" s="139"/>
      <c r="J45" s="140"/>
      <c r="K45" s="140"/>
    </row>
    <row r="46" spans="2:11" ht="176.45" customHeight="1" x14ac:dyDescent="0.2">
      <c r="B46" s="55" t="s">
        <v>92</v>
      </c>
      <c r="C46" s="137" t="s">
        <v>131</v>
      </c>
      <c r="D46" s="138"/>
      <c r="E46" s="138"/>
      <c r="F46" s="138"/>
      <c r="G46" s="138"/>
      <c r="H46" s="138"/>
      <c r="I46" s="139"/>
      <c r="J46" s="140"/>
      <c r="K46" s="140"/>
    </row>
    <row r="47" spans="2:11" ht="22.5" customHeight="1" x14ac:dyDescent="0.2">
      <c r="B47" s="141" t="s">
        <v>93</v>
      </c>
      <c r="C47" s="113"/>
      <c r="D47" s="113"/>
      <c r="E47" s="113"/>
      <c r="F47" s="113"/>
      <c r="G47" s="113"/>
      <c r="H47" s="113"/>
      <c r="I47" s="114"/>
      <c r="J47" s="140"/>
      <c r="K47" s="140"/>
    </row>
    <row r="48" spans="2:11" ht="32.25" customHeight="1" x14ac:dyDescent="0.2">
      <c r="B48" s="142" t="s">
        <v>94</v>
      </c>
      <c r="C48" s="143" t="s">
        <v>138</v>
      </c>
      <c r="D48" s="143"/>
      <c r="E48" s="143"/>
      <c r="F48" s="143"/>
      <c r="G48" s="143"/>
      <c r="H48" s="143"/>
      <c r="I48" s="144"/>
      <c r="J48" s="145"/>
      <c r="K48" s="145"/>
    </row>
    <row r="49" spans="2:11" ht="28.5" customHeight="1" x14ac:dyDescent="0.2">
      <c r="B49" s="146" t="s">
        <v>95</v>
      </c>
      <c r="C49" s="143" t="s">
        <v>138</v>
      </c>
      <c r="D49" s="143"/>
      <c r="E49" s="143"/>
      <c r="F49" s="143"/>
      <c r="G49" s="143"/>
      <c r="H49" s="143"/>
      <c r="I49" s="144"/>
      <c r="J49" s="145"/>
      <c r="K49" s="145"/>
    </row>
    <row r="50" spans="2:11" ht="30" customHeight="1" thickBot="1" x14ac:dyDescent="0.25">
      <c r="B50" s="147" t="s">
        <v>96</v>
      </c>
      <c r="C50" s="148" t="s">
        <v>138</v>
      </c>
      <c r="D50" s="148"/>
      <c r="E50" s="148"/>
      <c r="F50" s="148"/>
      <c r="G50" s="148"/>
      <c r="H50" s="148"/>
      <c r="I50" s="149"/>
      <c r="J50" s="150"/>
      <c r="K50" s="150"/>
    </row>
    <row r="51" spans="2:11" x14ac:dyDescent="0.2">
      <c r="B51" s="151"/>
      <c r="C51" s="152"/>
      <c r="D51" s="152"/>
      <c r="E51" s="153"/>
      <c r="F51" s="153"/>
      <c r="G51" s="13"/>
      <c r="H51" s="14"/>
      <c r="I51" s="152"/>
      <c r="J51" s="154"/>
      <c r="K51" s="154"/>
    </row>
    <row r="52" spans="2:11" x14ac:dyDescent="0.2">
      <c r="B52" s="151"/>
      <c r="C52" s="152"/>
      <c r="D52" s="152"/>
      <c r="E52" s="153"/>
      <c r="F52" s="153"/>
      <c r="G52" s="13"/>
      <c r="H52" s="14"/>
      <c r="I52" s="152"/>
      <c r="J52" s="154"/>
      <c r="K52" s="154"/>
    </row>
    <row r="53" spans="2:11" x14ac:dyDescent="0.2">
      <c r="B53" s="151"/>
      <c r="C53" s="152"/>
      <c r="D53" s="152"/>
      <c r="E53" s="153"/>
      <c r="F53" s="153"/>
      <c r="G53" s="13"/>
      <c r="H53" s="14"/>
      <c r="I53" s="152"/>
      <c r="J53" s="154"/>
      <c r="K53" s="154"/>
    </row>
    <row r="54" spans="2:11" hidden="1" x14ac:dyDescent="0.2">
      <c r="B54" s="151"/>
      <c r="C54" s="152"/>
      <c r="D54" s="152"/>
      <c r="E54" s="153"/>
      <c r="F54" s="153"/>
      <c r="G54" s="13"/>
      <c r="H54" s="14"/>
      <c r="I54" s="152"/>
      <c r="J54" s="154"/>
      <c r="K54" s="154"/>
    </row>
    <row r="55" spans="2:11" hidden="1" x14ac:dyDescent="0.2">
      <c r="B55" s="151"/>
      <c r="C55" s="152"/>
      <c r="D55" s="152"/>
      <c r="E55" s="153"/>
      <c r="F55" s="153"/>
      <c r="G55" s="13"/>
      <c r="H55" s="14"/>
      <c r="I55" s="152"/>
      <c r="J55" s="154"/>
      <c r="K55" s="154"/>
    </row>
    <row r="56" spans="2:11" ht="25.5" hidden="1" customHeight="1" x14ac:dyDescent="0.2">
      <c r="B56" s="151"/>
      <c r="C56" s="152"/>
      <c r="D56" s="152"/>
      <c r="E56" s="153"/>
      <c r="F56" s="153"/>
      <c r="G56" s="13"/>
      <c r="H56" s="14"/>
      <c r="I56" s="152"/>
      <c r="J56" s="154"/>
      <c r="K56" s="154"/>
    </row>
  </sheetData>
  <sheetProtection algorithmName="SHA-512" hashValue="k5H/CiHUFK91vbbkwHiLNJA8IcxwLo/yLQu2PS/ZDORMt9vveCe0hJK+HPZl2WtYZRJa1zycoN83uEAr1xr1+g==" saltValue="5EWQM6gBA03RHYyh2oqreg=="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000-000000000000}">
      <formula1>O17:O19</formula1>
    </dataValidation>
    <dataValidation type="list" allowBlank="1" showInputMessage="1" showErrorMessage="1" sqref="H12:I12" xr:uid="{00000000-0002-0000-0000-000001000000}">
      <formula1>M17:M19</formula1>
    </dataValidation>
    <dataValidation type="list" allowBlank="1" showInputMessage="1" showErrorMessage="1" sqref="C24:E24" xr:uid="{00000000-0002-0000-0000-000002000000}">
      <formula1>$M$12:$M$15</formula1>
    </dataValidation>
    <dataValidation type="list" allowBlank="1" showInputMessage="1" showErrorMessage="1" sqref="C9:F9" xr:uid="{00000000-0002-0000-0000-000003000000}">
      <formula1>$M$6:$M$9</formula1>
    </dataValidation>
    <dataValidation type="list" allowBlank="1" showInputMessage="1" showErrorMessage="1" sqref="J10:K10" xr:uid="{00000000-0002-0000-0000-000004000000}">
      <formula1>$M$21:$M$28</formula1>
    </dataValidation>
    <dataValidation type="list" allowBlank="1" showInputMessage="1" showErrorMessage="1" sqref="H13:I13" xr:uid="{00000000-0002-0000-0000-000005000000}">
      <formula1>$N$5:$N$8</formula1>
    </dataValidation>
    <dataValidation type="list" allowBlank="1" showInputMessage="1" showErrorMessage="1" sqref="C7 I7" xr:uid="{00000000-0002-0000-00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1055" r:id="rId4">
          <objectPr defaultSize="0" autoPict="0" r:id="rId5">
            <anchor moveWithCells="1" sizeWithCells="1">
              <from>
                <xdr:col>8</xdr:col>
                <xdr:colOff>85725</xdr:colOff>
                <xdr:row>0</xdr:row>
                <xdr:rowOff>419100</xdr:rowOff>
              </from>
              <to>
                <xdr:col>8</xdr:col>
                <xdr:colOff>1485900</xdr:colOff>
                <xdr:row>1</xdr:row>
                <xdr:rowOff>371475</xdr:rowOff>
              </to>
            </anchor>
          </objectPr>
        </oleObject>
      </mc:Choice>
      <mc:Fallback>
        <oleObject progId="PBrush" shapeId="105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X56"/>
  <sheetViews>
    <sheetView zoomScale="80" zoomScaleNormal="80" workbookViewId="0">
      <selection activeCell="C39" sqref="C39:I39"/>
    </sheetView>
  </sheetViews>
  <sheetFormatPr baseColWidth="10" defaultColWidth="0" defaultRowHeight="12.75" zeroHeight="1" x14ac:dyDescent="0.2"/>
  <cols>
    <col min="1" max="1" width="1" style="163" customWidth="1"/>
    <col min="2" max="2" width="25.42578125" style="263" customWidth="1"/>
    <col min="3" max="3" width="14.42578125" style="163" customWidth="1"/>
    <col min="4" max="4" width="20.140625" style="163" customWidth="1"/>
    <col min="5" max="5" width="16.42578125" style="163" customWidth="1"/>
    <col min="6" max="6" width="25" style="163" customWidth="1"/>
    <col min="7" max="7" width="22" style="264" customWidth="1"/>
    <col min="8" max="8" width="20.42578125" style="163" customWidth="1"/>
    <col min="9" max="9" width="22.42578125" style="163" customWidth="1"/>
    <col min="10" max="10" width="34.85546875" style="163" customWidth="1"/>
    <col min="11" max="11" width="15.42578125" style="163" customWidth="1"/>
    <col min="12" max="12" width="11.42578125" style="161" hidden="1" customWidth="1"/>
    <col min="13" max="24" width="0" style="161" hidden="1" customWidth="1"/>
    <col min="25" max="16384" width="11.42578125" style="163" hidden="1"/>
  </cols>
  <sheetData>
    <row r="1" spans="2:14" ht="37.5" customHeight="1" x14ac:dyDescent="0.2">
      <c r="B1" s="157"/>
      <c r="C1" s="158" t="s">
        <v>0</v>
      </c>
      <c r="D1" s="158"/>
      <c r="E1" s="158"/>
      <c r="F1" s="158"/>
      <c r="G1" s="158"/>
      <c r="H1" s="158"/>
      <c r="I1" s="159"/>
      <c r="J1" s="160"/>
      <c r="K1" s="160"/>
      <c r="M1" s="162" t="s">
        <v>1</v>
      </c>
    </row>
    <row r="2" spans="2:14" ht="37.5" customHeight="1" x14ac:dyDescent="0.2">
      <c r="B2" s="164"/>
      <c r="C2" s="165" t="s">
        <v>2</v>
      </c>
      <c r="D2" s="165"/>
      <c r="E2" s="165"/>
      <c r="F2" s="165"/>
      <c r="G2" s="165"/>
      <c r="H2" s="165"/>
      <c r="I2" s="166"/>
      <c r="J2" s="160"/>
      <c r="K2" s="160"/>
      <c r="M2" s="162" t="s">
        <v>3</v>
      </c>
    </row>
    <row r="3" spans="2:14" ht="37.5" customHeight="1" x14ac:dyDescent="0.2">
      <c r="B3" s="164"/>
      <c r="C3" s="165" t="s">
        <v>4</v>
      </c>
      <c r="D3" s="165"/>
      <c r="E3" s="165"/>
      <c r="F3" s="165" t="s">
        <v>5</v>
      </c>
      <c r="G3" s="165"/>
      <c r="H3" s="165"/>
      <c r="I3" s="166"/>
      <c r="J3" s="160"/>
      <c r="K3" s="160"/>
      <c r="M3" s="162" t="s">
        <v>6</v>
      </c>
    </row>
    <row r="4" spans="2:14" ht="23.25" customHeight="1" x14ac:dyDescent="0.2">
      <c r="B4" s="167"/>
      <c r="C4" s="168"/>
      <c r="D4" s="168"/>
      <c r="E4" s="168"/>
      <c r="F4" s="168"/>
      <c r="G4" s="168"/>
      <c r="H4" s="168"/>
      <c r="I4" s="169"/>
      <c r="J4" s="170"/>
      <c r="K4" s="170"/>
    </row>
    <row r="5" spans="2:14" ht="24" customHeight="1" x14ac:dyDescent="0.2">
      <c r="B5" s="171" t="s">
        <v>7</v>
      </c>
      <c r="C5" s="172"/>
      <c r="D5" s="172"/>
      <c r="E5" s="172"/>
      <c r="F5" s="172"/>
      <c r="G5" s="172"/>
      <c r="H5" s="172"/>
      <c r="I5" s="173"/>
      <c r="J5" s="174"/>
      <c r="K5" s="174"/>
      <c r="N5" s="175" t="s">
        <v>8</v>
      </c>
    </row>
    <row r="6" spans="2:14" ht="52.5" customHeight="1" x14ac:dyDescent="0.2">
      <c r="B6" s="176" t="s">
        <v>9</v>
      </c>
      <c r="C6" s="177">
        <v>2</v>
      </c>
      <c r="D6" s="178" t="s">
        <v>10</v>
      </c>
      <c r="E6" s="178"/>
      <c r="F6" s="179" t="s">
        <v>97</v>
      </c>
      <c r="G6" s="179"/>
      <c r="H6" s="179"/>
      <c r="I6" s="180"/>
      <c r="J6" s="181"/>
      <c r="K6" s="182"/>
      <c r="M6" s="162" t="s">
        <v>12</v>
      </c>
      <c r="N6" s="175" t="s">
        <v>13</v>
      </c>
    </row>
    <row r="7" spans="2:14" ht="30.75" customHeight="1" x14ac:dyDescent="0.2">
      <c r="B7" s="176" t="s">
        <v>14</v>
      </c>
      <c r="C7" s="177" t="s">
        <v>15</v>
      </c>
      <c r="D7" s="178" t="s">
        <v>16</v>
      </c>
      <c r="E7" s="178"/>
      <c r="F7" s="143" t="s">
        <v>17</v>
      </c>
      <c r="G7" s="143"/>
      <c r="H7" s="183" t="s">
        <v>18</v>
      </c>
      <c r="I7" s="184" t="s">
        <v>15</v>
      </c>
      <c r="J7" s="181"/>
      <c r="K7" s="181"/>
      <c r="M7" s="162" t="s">
        <v>19</v>
      </c>
      <c r="N7" s="175" t="s">
        <v>20</v>
      </c>
    </row>
    <row r="8" spans="2:14" ht="30.75" customHeight="1" x14ac:dyDescent="0.2">
      <c r="B8" s="176" t="s">
        <v>21</v>
      </c>
      <c r="C8" s="179" t="s">
        <v>98</v>
      </c>
      <c r="D8" s="179"/>
      <c r="E8" s="179"/>
      <c r="F8" s="179"/>
      <c r="G8" s="183" t="s">
        <v>23</v>
      </c>
      <c r="H8" s="185">
        <v>7936</v>
      </c>
      <c r="I8" s="186"/>
      <c r="J8" s="187"/>
      <c r="K8" s="187"/>
      <c r="M8" s="162" t="s">
        <v>24</v>
      </c>
      <c r="N8" s="175" t="s">
        <v>25</v>
      </c>
    </row>
    <row r="9" spans="2:14" ht="30.75" customHeight="1" x14ac:dyDescent="0.2">
      <c r="B9" s="176" t="s">
        <v>3</v>
      </c>
      <c r="C9" s="188" t="s">
        <v>19</v>
      </c>
      <c r="D9" s="188"/>
      <c r="E9" s="188"/>
      <c r="F9" s="188"/>
      <c r="G9" s="183" t="s">
        <v>26</v>
      </c>
      <c r="H9" s="189" t="s">
        <v>27</v>
      </c>
      <c r="I9" s="190"/>
      <c r="J9" s="191"/>
      <c r="K9" s="191"/>
      <c r="M9" s="192" t="s">
        <v>28</v>
      </c>
    </row>
    <row r="10" spans="2:14" ht="30.75" customHeight="1" x14ac:dyDescent="0.2">
      <c r="B10" s="176" t="s">
        <v>29</v>
      </c>
      <c r="C10" s="143" t="s">
        <v>30</v>
      </c>
      <c r="D10" s="143"/>
      <c r="E10" s="143"/>
      <c r="F10" s="143"/>
      <c r="G10" s="143"/>
      <c r="H10" s="143"/>
      <c r="I10" s="144"/>
      <c r="J10" s="193"/>
      <c r="K10" s="193"/>
      <c r="M10" s="192"/>
    </row>
    <row r="11" spans="2:14" ht="30.75" customHeight="1" x14ac:dyDescent="0.2">
      <c r="B11" s="176" t="s">
        <v>31</v>
      </c>
      <c r="C11" s="179" t="s">
        <v>97</v>
      </c>
      <c r="D11" s="179"/>
      <c r="E11" s="179"/>
      <c r="F11" s="179"/>
      <c r="G11" s="179"/>
      <c r="H11" s="179"/>
      <c r="I11" s="180"/>
      <c r="J11" s="181"/>
      <c r="K11" s="181"/>
      <c r="M11" s="192"/>
      <c r="N11" s="175" t="s">
        <v>15</v>
      </c>
    </row>
    <row r="12" spans="2:14" ht="30.75" customHeight="1" x14ac:dyDescent="0.2">
      <c r="B12" s="176" t="s">
        <v>33</v>
      </c>
      <c r="C12" s="66" t="s">
        <v>118</v>
      </c>
      <c r="D12" s="66"/>
      <c r="E12" s="66"/>
      <c r="F12" s="66"/>
      <c r="G12" s="183" t="s">
        <v>34</v>
      </c>
      <c r="H12" s="194" t="s">
        <v>35</v>
      </c>
      <c r="I12" s="195"/>
      <c r="J12" s="181"/>
      <c r="K12" s="181"/>
      <c r="M12" s="192" t="s">
        <v>36</v>
      </c>
      <c r="N12" s="175" t="s">
        <v>37</v>
      </c>
    </row>
    <row r="13" spans="2:14" ht="30.75" customHeight="1" x14ac:dyDescent="0.2">
      <c r="B13" s="176" t="s">
        <v>38</v>
      </c>
      <c r="C13" s="196" t="s">
        <v>39</v>
      </c>
      <c r="D13" s="196"/>
      <c r="E13" s="196"/>
      <c r="F13" s="196"/>
      <c r="G13" s="183" t="s">
        <v>40</v>
      </c>
      <c r="H13" s="197" t="s">
        <v>25</v>
      </c>
      <c r="I13" s="198"/>
      <c r="J13" s="181"/>
      <c r="K13" s="181"/>
      <c r="M13" s="192" t="s">
        <v>41</v>
      </c>
    </row>
    <row r="14" spans="2:14" ht="33" customHeight="1" x14ac:dyDescent="0.2">
      <c r="B14" s="176" t="s">
        <v>42</v>
      </c>
      <c r="C14" s="199" t="s">
        <v>99</v>
      </c>
      <c r="D14" s="199"/>
      <c r="E14" s="199"/>
      <c r="F14" s="199"/>
      <c r="G14" s="199"/>
      <c r="H14" s="199"/>
      <c r="I14" s="200"/>
      <c r="J14" s="193"/>
      <c r="K14" s="193"/>
      <c r="M14" s="192" t="s">
        <v>44</v>
      </c>
      <c r="N14" s="175"/>
    </row>
    <row r="15" spans="2:14" ht="30.75" customHeight="1" x14ac:dyDescent="0.2">
      <c r="B15" s="176" t="s">
        <v>45</v>
      </c>
      <c r="C15" s="66" t="s">
        <v>100</v>
      </c>
      <c r="D15" s="66"/>
      <c r="E15" s="66"/>
      <c r="F15" s="66"/>
      <c r="G15" s="66"/>
      <c r="H15" s="66"/>
      <c r="I15" s="201"/>
      <c r="J15" s="202"/>
      <c r="K15" s="202"/>
      <c r="M15" s="192" t="s">
        <v>47</v>
      </c>
      <c r="N15" s="175"/>
    </row>
    <row r="16" spans="2:14" ht="27.75" customHeight="1" x14ac:dyDescent="0.2">
      <c r="B16" s="176" t="s">
        <v>48</v>
      </c>
      <c r="C16" s="179" t="s">
        <v>115</v>
      </c>
      <c r="D16" s="179"/>
      <c r="E16" s="179"/>
      <c r="F16" s="179"/>
      <c r="G16" s="179"/>
      <c r="H16" s="179"/>
      <c r="I16" s="180"/>
      <c r="J16" s="203"/>
      <c r="K16" s="203"/>
      <c r="M16" s="192"/>
      <c r="N16" s="175"/>
    </row>
    <row r="17" spans="2:14" ht="30.75" customHeight="1" x14ac:dyDescent="0.2">
      <c r="B17" s="176" t="s">
        <v>50</v>
      </c>
      <c r="C17" s="197" t="s">
        <v>114</v>
      </c>
      <c r="D17" s="204"/>
      <c r="E17" s="204"/>
      <c r="F17" s="204"/>
      <c r="G17" s="204"/>
      <c r="H17" s="204"/>
      <c r="I17" s="205"/>
      <c r="J17" s="206"/>
      <c r="K17" s="206"/>
      <c r="M17" s="192" t="s">
        <v>35</v>
      </c>
      <c r="N17" s="175"/>
    </row>
    <row r="18" spans="2:14" ht="18" customHeight="1" x14ac:dyDescent="0.2">
      <c r="B18" s="207" t="s">
        <v>51</v>
      </c>
      <c r="C18" s="208" t="s">
        <v>52</v>
      </c>
      <c r="D18" s="208"/>
      <c r="E18" s="208"/>
      <c r="F18" s="209" t="s">
        <v>53</v>
      </c>
      <c r="G18" s="209"/>
      <c r="H18" s="209"/>
      <c r="I18" s="210"/>
      <c r="J18" s="211"/>
      <c r="K18" s="211"/>
      <c r="M18" s="192" t="s">
        <v>54</v>
      </c>
      <c r="N18" s="175"/>
    </row>
    <row r="19" spans="2:14" ht="33" customHeight="1" x14ac:dyDescent="0.2">
      <c r="B19" s="207"/>
      <c r="C19" s="143" t="s">
        <v>124</v>
      </c>
      <c r="D19" s="143"/>
      <c r="E19" s="143"/>
      <c r="F19" s="143" t="s">
        <v>125</v>
      </c>
      <c r="G19" s="143"/>
      <c r="H19" s="143"/>
      <c r="I19" s="144"/>
      <c r="J19" s="203"/>
      <c r="K19" s="203"/>
      <c r="M19" s="192" t="s">
        <v>57</v>
      </c>
      <c r="N19" s="175"/>
    </row>
    <row r="20" spans="2:14" ht="33" customHeight="1" x14ac:dyDescent="0.2">
      <c r="B20" s="176" t="s">
        <v>58</v>
      </c>
      <c r="C20" s="143" t="s">
        <v>116</v>
      </c>
      <c r="D20" s="143"/>
      <c r="E20" s="143"/>
      <c r="F20" s="143" t="s">
        <v>117</v>
      </c>
      <c r="G20" s="143"/>
      <c r="H20" s="143"/>
      <c r="I20" s="144"/>
      <c r="J20" s="181"/>
      <c r="K20" s="181"/>
      <c r="M20" s="192"/>
      <c r="N20" s="175"/>
    </row>
    <row r="21" spans="2:14" ht="105" customHeight="1" x14ac:dyDescent="0.2">
      <c r="B21" s="176" t="s">
        <v>61</v>
      </c>
      <c r="C21" s="179" t="s">
        <v>130</v>
      </c>
      <c r="D21" s="179"/>
      <c r="E21" s="179"/>
      <c r="F21" s="179" t="s">
        <v>129</v>
      </c>
      <c r="G21" s="179"/>
      <c r="H21" s="179"/>
      <c r="I21" s="180"/>
      <c r="J21" s="202"/>
      <c r="K21" s="202"/>
      <c r="M21" s="212"/>
      <c r="N21" s="175"/>
    </row>
    <row r="22" spans="2:14" ht="23.25" customHeight="1" x14ac:dyDescent="0.2">
      <c r="B22" s="176" t="s">
        <v>62</v>
      </c>
      <c r="C22" s="213">
        <v>45474</v>
      </c>
      <c r="D22" s="143"/>
      <c r="E22" s="143"/>
      <c r="F22" s="183" t="s">
        <v>63</v>
      </c>
      <c r="G22" s="214" t="s">
        <v>112</v>
      </c>
      <c r="H22" s="183" t="s">
        <v>64</v>
      </c>
      <c r="I22" s="215">
        <v>0</v>
      </c>
      <c r="J22" s="216"/>
      <c r="K22" s="216"/>
      <c r="M22" s="212"/>
    </row>
    <row r="23" spans="2:14" ht="27" customHeight="1" x14ac:dyDescent="0.2">
      <c r="B23" s="176" t="s">
        <v>65</v>
      </c>
      <c r="C23" s="213">
        <v>45657</v>
      </c>
      <c r="D23" s="143"/>
      <c r="E23" s="143"/>
      <c r="F23" s="183" t="s">
        <v>66</v>
      </c>
      <c r="G23" s="217">
        <v>0.09</v>
      </c>
      <c r="H23" s="217"/>
      <c r="I23" s="218"/>
      <c r="J23" s="219"/>
      <c r="K23" s="219"/>
      <c r="M23" s="212"/>
    </row>
    <row r="24" spans="2:14" ht="62.25" customHeight="1" x14ac:dyDescent="0.2">
      <c r="B24" s="176" t="s">
        <v>67</v>
      </c>
      <c r="C24" s="194" t="s">
        <v>47</v>
      </c>
      <c r="D24" s="194"/>
      <c r="E24" s="194"/>
      <c r="F24" s="220" t="s">
        <v>68</v>
      </c>
      <c r="G24" s="179" t="s">
        <v>128</v>
      </c>
      <c r="H24" s="179"/>
      <c r="I24" s="180"/>
      <c r="J24" s="211"/>
      <c r="K24" s="211"/>
      <c r="M24" s="212"/>
    </row>
    <row r="25" spans="2:14" ht="22.5" customHeight="1" x14ac:dyDescent="0.2">
      <c r="B25" s="112" t="s">
        <v>69</v>
      </c>
      <c r="C25" s="221"/>
      <c r="D25" s="221"/>
      <c r="E25" s="221"/>
      <c r="F25" s="221"/>
      <c r="G25" s="221"/>
      <c r="H25" s="221"/>
      <c r="I25" s="222"/>
      <c r="J25" s="174"/>
      <c r="K25" s="174"/>
      <c r="M25" s="212"/>
    </row>
    <row r="26" spans="2:14" ht="43.5" customHeight="1" x14ac:dyDescent="0.2">
      <c r="B26" s="223" t="s">
        <v>70</v>
      </c>
      <c r="C26" s="224" t="s">
        <v>71</v>
      </c>
      <c r="D26" s="224" t="s">
        <v>72</v>
      </c>
      <c r="E26" s="225" t="s">
        <v>73</v>
      </c>
      <c r="F26" s="224" t="s">
        <v>74</v>
      </c>
      <c r="G26" s="224" t="s">
        <v>75</v>
      </c>
      <c r="H26" s="225" t="s">
        <v>76</v>
      </c>
      <c r="I26" s="118" t="s">
        <v>77</v>
      </c>
      <c r="J26" s="203"/>
      <c r="K26" s="203"/>
      <c r="M26" s="212"/>
    </row>
    <row r="27" spans="2:14" ht="19.5" customHeight="1" x14ac:dyDescent="0.25">
      <c r="B27" s="226" t="s">
        <v>78</v>
      </c>
      <c r="C27" s="227">
        <v>0</v>
      </c>
      <c r="D27" s="228">
        <v>0</v>
      </c>
      <c r="E27" s="229">
        <f>IF(OR(C27=0,C27=""),0,D27/C27)</f>
        <v>0</v>
      </c>
      <c r="F27" s="230">
        <f>SUM(C27:C38)</f>
        <v>0.09</v>
      </c>
      <c r="G27" s="231">
        <f>SUM(D27:D38)</f>
        <v>8.1000000000000003E-2</v>
      </c>
      <c r="H27" s="232">
        <f>+IF(D27="","",(D27*100%)/$G$23)</f>
        <v>0</v>
      </c>
      <c r="I27" s="233">
        <f>G27+I22</f>
        <v>8.1000000000000003E-2</v>
      </c>
      <c r="J27" s="234"/>
      <c r="K27" s="234"/>
      <c r="M27" s="212"/>
    </row>
    <row r="28" spans="2:14" ht="19.5" customHeight="1" x14ac:dyDescent="0.25">
      <c r="B28" s="226" t="s">
        <v>79</v>
      </c>
      <c r="C28" s="227">
        <v>0</v>
      </c>
      <c r="D28" s="228">
        <v>0</v>
      </c>
      <c r="E28" s="229">
        <f t="shared" ref="E28:E38" si="0">IF(OR(C28=0,C28=""),0,D28/C28)</f>
        <v>0</v>
      </c>
      <c r="F28" s="230"/>
      <c r="G28" s="231"/>
      <c r="H28" s="232">
        <f>+IF(D28="","",((D28*100%)/$G$23)+H27)</f>
        <v>0</v>
      </c>
      <c r="I28" s="233"/>
      <c r="J28" s="234"/>
      <c r="K28" s="234"/>
      <c r="M28" s="212"/>
    </row>
    <row r="29" spans="2:14" ht="19.5" customHeight="1" x14ac:dyDescent="0.25">
      <c r="B29" s="226" t="s">
        <v>80</v>
      </c>
      <c r="C29" s="227">
        <v>0</v>
      </c>
      <c r="D29" s="228">
        <v>0</v>
      </c>
      <c r="E29" s="229">
        <f t="shared" si="0"/>
        <v>0</v>
      </c>
      <c r="F29" s="230"/>
      <c r="G29" s="231"/>
      <c r="H29" s="232">
        <f>+IF(D29="","",((D29*100%)/$G$23)+H28)</f>
        <v>0</v>
      </c>
      <c r="I29" s="233"/>
      <c r="J29" s="234"/>
      <c r="K29" s="234"/>
      <c r="M29" s="212"/>
    </row>
    <row r="30" spans="2:14" ht="19.5" customHeight="1" x14ac:dyDescent="0.25">
      <c r="B30" s="226" t="s">
        <v>81</v>
      </c>
      <c r="C30" s="227">
        <v>0</v>
      </c>
      <c r="D30" s="228">
        <v>0</v>
      </c>
      <c r="E30" s="229">
        <f t="shared" si="0"/>
        <v>0</v>
      </c>
      <c r="F30" s="230"/>
      <c r="G30" s="231"/>
      <c r="H30" s="232">
        <f t="shared" ref="H30:H37" si="1">+IF(D30="","",((D30*100%)/$G$23)+H29)</f>
        <v>0</v>
      </c>
      <c r="I30" s="233"/>
      <c r="J30" s="234"/>
      <c r="K30" s="234"/>
    </row>
    <row r="31" spans="2:14" ht="19.5" customHeight="1" x14ac:dyDescent="0.25">
      <c r="B31" s="226" t="s">
        <v>82</v>
      </c>
      <c r="C31" s="227">
        <v>0</v>
      </c>
      <c r="D31" s="228">
        <v>0</v>
      </c>
      <c r="E31" s="229">
        <f t="shared" si="0"/>
        <v>0</v>
      </c>
      <c r="F31" s="230"/>
      <c r="G31" s="231"/>
      <c r="H31" s="232">
        <f t="shared" si="1"/>
        <v>0</v>
      </c>
      <c r="I31" s="233"/>
      <c r="J31" s="234"/>
      <c r="K31" s="234"/>
    </row>
    <row r="32" spans="2:14" ht="19.5" customHeight="1" x14ac:dyDescent="0.25">
      <c r="B32" s="226" t="s">
        <v>83</v>
      </c>
      <c r="C32" s="227">
        <v>0</v>
      </c>
      <c r="D32" s="228">
        <v>0</v>
      </c>
      <c r="E32" s="229">
        <f t="shared" si="0"/>
        <v>0</v>
      </c>
      <c r="F32" s="230"/>
      <c r="G32" s="231"/>
      <c r="H32" s="232">
        <f t="shared" si="1"/>
        <v>0</v>
      </c>
      <c r="I32" s="233"/>
      <c r="J32" s="234"/>
      <c r="K32" s="234"/>
    </row>
    <row r="33" spans="2:11" ht="19.5" customHeight="1" x14ac:dyDescent="0.25">
      <c r="B33" s="226" t="s">
        <v>84</v>
      </c>
      <c r="C33" s="235">
        <v>0</v>
      </c>
      <c r="D33" s="228">
        <v>0</v>
      </c>
      <c r="E33" s="229">
        <f t="shared" si="0"/>
        <v>0</v>
      </c>
      <c r="F33" s="230"/>
      <c r="G33" s="231"/>
      <c r="H33" s="232">
        <f>+IF(D33="","",(D33*100%)/$G$23)</f>
        <v>0</v>
      </c>
      <c r="I33" s="233"/>
      <c r="J33" s="234"/>
      <c r="K33" s="234"/>
    </row>
    <row r="34" spans="2:11" ht="19.5" customHeight="1" x14ac:dyDescent="0.25">
      <c r="B34" s="226" t="s">
        <v>85</v>
      </c>
      <c r="C34" s="235">
        <v>0.02</v>
      </c>
      <c r="D34" s="228">
        <v>0.02</v>
      </c>
      <c r="E34" s="229">
        <f t="shared" si="0"/>
        <v>1</v>
      </c>
      <c r="F34" s="230"/>
      <c r="G34" s="231"/>
      <c r="H34" s="232">
        <f>+IF(D34="","",((D34*100%)/$G$23)+H33)</f>
        <v>0.22222222222222224</v>
      </c>
      <c r="I34" s="233"/>
      <c r="J34" s="234"/>
      <c r="K34" s="234"/>
    </row>
    <row r="35" spans="2:11" ht="19.5" customHeight="1" x14ac:dyDescent="0.25">
      <c r="B35" s="226" t="s">
        <v>86</v>
      </c>
      <c r="C35" s="235">
        <v>2.3E-2</v>
      </c>
      <c r="D35" s="236">
        <v>2.3E-2</v>
      </c>
      <c r="E35" s="229">
        <f t="shared" si="0"/>
        <v>1</v>
      </c>
      <c r="F35" s="230"/>
      <c r="G35" s="231"/>
      <c r="H35" s="232">
        <f t="shared" si="1"/>
        <v>0.47777777777777775</v>
      </c>
      <c r="I35" s="233"/>
      <c r="J35" s="234"/>
      <c r="K35" s="234"/>
    </row>
    <row r="36" spans="2:11" ht="19.5" customHeight="1" x14ac:dyDescent="0.25">
      <c r="B36" s="226" t="s">
        <v>87</v>
      </c>
      <c r="C36" s="235">
        <v>2.1000000000000001E-2</v>
      </c>
      <c r="D36" s="236">
        <v>2.1000000000000001E-2</v>
      </c>
      <c r="E36" s="229">
        <f t="shared" si="0"/>
        <v>1</v>
      </c>
      <c r="F36" s="230"/>
      <c r="G36" s="231"/>
      <c r="H36" s="232">
        <f t="shared" si="1"/>
        <v>0.71111111111111114</v>
      </c>
      <c r="I36" s="233"/>
      <c r="J36" s="234"/>
      <c r="K36" s="234"/>
    </row>
    <row r="37" spans="2:11" ht="19.5" customHeight="1" x14ac:dyDescent="0.25">
      <c r="B37" s="226" t="s">
        <v>88</v>
      </c>
      <c r="C37" s="235">
        <v>1.7000000000000001E-2</v>
      </c>
      <c r="D37" s="236">
        <v>1.7000000000000001E-2</v>
      </c>
      <c r="E37" s="229">
        <f t="shared" si="0"/>
        <v>1</v>
      </c>
      <c r="F37" s="230"/>
      <c r="G37" s="231"/>
      <c r="H37" s="232">
        <f t="shared" si="1"/>
        <v>0.9</v>
      </c>
      <c r="I37" s="233"/>
      <c r="J37" s="234"/>
      <c r="K37" s="234"/>
    </row>
    <row r="38" spans="2:11" ht="19.5" customHeight="1" x14ac:dyDescent="0.25">
      <c r="B38" s="226" t="s">
        <v>89</v>
      </c>
      <c r="C38" s="235">
        <v>8.9999999999999993E-3</v>
      </c>
      <c r="D38" s="236"/>
      <c r="E38" s="229">
        <f t="shared" si="0"/>
        <v>0</v>
      </c>
      <c r="F38" s="230"/>
      <c r="G38" s="231"/>
      <c r="H38" s="232" t="str">
        <f>+IF(D38="","",((D38*100%)/$G$23)+H37)</f>
        <v/>
      </c>
      <c r="I38" s="233"/>
      <c r="J38" s="234"/>
      <c r="K38" s="234"/>
    </row>
    <row r="39" spans="2:11" ht="200.25" customHeight="1" x14ac:dyDescent="0.2">
      <c r="B39" s="237" t="s">
        <v>90</v>
      </c>
      <c r="C39" s="137" t="s">
        <v>135</v>
      </c>
      <c r="D39" s="138"/>
      <c r="E39" s="138"/>
      <c r="F39" s="138"/>
      <c r="G39" s="138"/>
      <c r="H39" s="138"/>
      <c r="I39" s="139"/>
      <c r="J39" s="238"/>
      <c r="K39" s="238"/>
    </row>
    <row r="40" spans="2:11" ht="34.5" customHeight="1" x14ac:dyDescent="0.2">
      <c r="B40" s="239"/>
      <c r="C40" s="240"/>
      <c r="D40" s="240"/>
      <c r="E40" s="240"/>
      <c r="F40" s="240"/>
      <c r="G40" s="240"/>
      <c r="H40" s="240"/>
      <c r="I40" s="241"/>
      <c r="J40" s="174"/>
      <c r="K40" s="174"/>
    </row>
    <row r="41" spans="2:11" ht="34.5" customHeight="1" x14ac:dyDescent="0.2">
      <c r="B41" s="242"/>
      <c r="C41" s="243"/>
      <c r="D41" s="243"/>
      <c r="E41" s="243"/>
      <c r="F41" s="243"/>
      <c r="G41" s="243"/>
      <c r="H41" s="243"/>
      <c r="I41" s="244"/>
      <c r="J41" s="238"/>
      <c r="K41" s="238"/>
    </row>
    <row r="42" spans="2:11" ht="34.5" customHeight="1" x14ac:dyDescent="0.2">
      <c r="B42" s="242"/>
      <c r="C42" s="243"/>
      <c r="D42" s="243"/>
      <c r="E42" s="243"/>
      <c r="F42" s="243"/>
      <c r="G42" s="243"/>
      <c r="H42" s="243"/>
      <c r="I42" s="244"/>
      <c r="J42" s="238"/>
      <c r="K42" s="238"/>
    </row>
    <row r="43" spans="2:11" ht="34.5" customHeight="1" x14ac:dyDescent="0.2">
      <c r="B43" s="242"/>
      <c r="C43" s="243"/>
      <c r="D43" s="243"/>
      <c r="E43" s="243"/>
      <c r="F43" s="243"/>
      <c r="G43" s="243"/>
      <c r="H43" s="243"/>
      <c r="I43" s="244"/>
      <c r="J43" s="238"/>
      <c r="K43" s="238"/>
    </row>
    <row r="44" spans="2:11" ht="34.5" customHeight="1" x14ac:dyDescent="0.2">
      <c r="B44" s="245"/>
      <c r="C44" s="246"/>
      <c r="D44" s="246"/>
      <c r="E44" s="246"/>
      <c r="F44" s="246"/>
      <c r="G44" s="246"/>
      <c r="H44" s="246"/>
      <c r="I44" s="247"/>
      <c r="J44" s="170"/>
      <c r="K44" s="170"/>
    </row>
    <row r="45" spans="2:11" ht="81" customHeight="1" x14ac:dyDescent="0.2">
      <c r="B45" s="176" t="s">
        <v>91</v>
      </c>
      <c r="C45" s="137" t="s">
        <v>132</v>
      </c>
      <c r="D45" s="138"/>
      <c r="E45" s="138"/>
      <c r="F45" s="138"/>
      <c r="G45" s="138"/>
      <c r="H45" s="138"/>
      <c r="I45" s="139"/>
      <c r="J45" s="248"/>
      <c r="K45" s="248"/>
    </row>
    <row r="46" spans="2:11" ht="63.75" customHeight="1" x14ac:dyDescent="0.2">
      <c r="B46" s="176" t="s">
        <v>92</v>
      </c>
      <c r="C46" s="249" t="s">
        <v>112</v>
      </c>
      <c r="D46" s="250"/>
      <c r="E46" s="250"/>
      <c r="F46" s="250"/>
      <c r="G46" s="250"/>
      <c r="H46" s="250"/>
      <c r="I46" s="251"/>
      <c r="J46" s="248"/>
      <c r="K46" s="248"/>
    </row>
    <row r="47" spans="2:11" ht="22.5" customHeight="1" x14ac:dyDescent="0.2">
      <c r="B47" s="112" t="s">
        <v>93</v>
      </c>
      <c r="C47" s="221"/>
      <c r="D47" s="221"/>
      <c r="E47" s="221"/>
      <c r="F47" s="221"/>
      <c r="G47" s="221"/>
      <c r="H47" s="221"/>
      <c r="I47" s="222"/>
      <c r="J47" s="248"/>
      <c r="K47" s="248"/>
    </row>
    <row r="48" spans="2:11" ht="32.25" customHeight="1" x14ac:dyDescent="0.2">
      <c r="B48" s="252" t="s">
        <v>94</v>
      </c>
      <c r="C48" s="143" t="s">
        <v>138</v>
      </c>
      <c r="D48" s="143"/>
      <c r="E48" s="143"/>
      <c r="F48" s="143"/>
      <c r="G48" s="143"/>
      <c r="H48" s="143"/>
      <c r="I48" s="144"/>
      <c r="J48" s="253"/>
      <c r="K48" s="253"/>
    </row>
    <row r="49" spans="2:11" ht="28.5" customHeight="1" x14ac:dyDescent="0.2">
      <c r="B49" s="254" t="s">
        <v>95</v>
      </c>
      <c r="C49" s="143" t="s">
        <v>138</v>
      </c>
      <c r="D49" s="143"/>
      <c r="E49" s="143"/>
      <c r="F49" s="143"/>
      <c r="G49" s="143"/>
      <c r="H49" s="143"/>
      <c r="I49" s="144"/>
      <c r="J49" s="253"/>
      <c r="K49" s="253"/>
    </row>
    <row r="50" spans="2:11" ht="30" customHeight="1" thickBot="1" x14ac:dyDescent="0.25">
      <c r="B50" s="255" t="s">
        <v>96</v>
      </c>
      <c r="C50" s="148" t="s">
        <v>138</v>
      </c>
      <c r="D50" s="148"/>
      <c r="E50" s="148"/>
      <c r="F50" s="148"/>
      <c r="G50" s="148"/>
      <c r="H50" s="148"/>
      <c r="I50" s="149"/>
      <c r="J50" s="256"/>
      <c r="K50" s="256"/>
    </row>
    <row r="51" spans="2:11" x14ac:dyDescent="0.2">
      <c r="B51" s="257"/>
      <c r="C51" s="258"/>
      <c r="D51" s="258"/>
      <c r="E51" s="259"/>
      <c r="F51" s="259"/>
      <c r="G51" s="260"/>
      <c r="H51" s="261"/>
      <c r="I51" s="258"/>
      <c r="J51" s="262"/>
      <c r="K51" s="262"/>
    </row>
    <row r="52" spans="2:11" x14ac:dyDescent="0.2">
      <c r="B52" s="257"/>
      <c r="C52" s="258"/>
      <c r="D52" s="258"/>
      <c r="E52" s="259"/>
      <c r="F52" s="259"/>
      <c r="G52" s="260"/>
      <c r="H52" s="261"/>
      <c r="I52" s="258"/>
      <c r="J52" s="262"/>
      <c r="K52" s="262"/>
    </row>
    <row r="53" spans="2:11" x14ac:dyDescent="0.2">
      <c r="B53" s="257"/>
      <c r="C53" s="258"/>
      <c r="D53" s="258"/>
      <c r="E53" s="259"/>
      <c r="F53" s="259"/>
      <c r="G53" s="260"/>
      <c r="H53" s="261"/>
      <c r="I53" s="258"/>
      <c r="J53" s="262"/>
      <c r="K53" s="262"/>
    </row>
    <row r="54" spans="2:11" hidden="1" x14ac:dyDescent="0.2">
      <c r="B54" s="257"/>
      <c r="C54" s="258"/>
      <c r="D54" s="258"/>
      <c r="E54" s="259"/>
      <c r="F54" s="259"/>
      <c r="G54" s="260"/>
      <c r="H54" s="261"/>
      <c r="I54" s="258"/>
      <c r="J54" s="262"/>
      <c r="K54" s="262"/>
    </row>
    <row r="55" spans="2:11" hidden="1" x14ac:dyDescent="0.2">
      <c r="B55" s="257"/>
      <c r="C55" s="258"/>
      <c r="D55" s="258"/>
      <c r="E55" s="259"/>
      <c r="F55" s="259"/>
      <c r="G55" s="260"/>
      <c r="H55" s="261"/>
      <c r="I55" s="258"/>
      <c r="J55" s="262"/>
      <c r="K55" s="262"/>
    </row>
    <row r="56" spans="2:11" ht="25.5" hidden="1" customHeight="1" x14ac:dyDescent="0.2">
      <c r="B56" s="257"/>
      <c r="C56" s="258"/>
      <c r="D56" s="258"/>
      <c r="E56" s="259"/>
      <c r="F56" s="259"/>
      <c r="G56" s="260"/>
      <c r="H56" s="261"/>
      <c r="I56" s="258"/>
      <c r="J56" s="262"/>
      <c r="K56" s="262"/>
    </row>
  </sheetData>
  <sheetProtection algorithmName="SHA-512" hashValue="xE83naJNXCQkdoJ758UFY+lRYqxpqfYa8iFuSIongyhIp9/TTHCOXKX3voeyigpACgo+cEmNw3RZOfDl9njoew==" saltValue="OFNA5b1zJYzU3bP0Ixyisw=="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showDropDown="1" showInputMessage="1" showErrorMessage="1" sqref="K12" xr:uid="{00000000-0002-0000-0100-000000000000}">
      <formula1>O17:O19</formula1>
    </dataValidation>
    <dataValidation type="list" allowBlank="1" showInputMessage="1" showErrorMessage="1" sqref="H12:I12" xr:uid="{00000000-0002-0000-0100-000001000000}">
      <formula1>M17:M19</formula1>
    </dataValidation>
    <dataValidation type="list" allowBlank="1" showInputMessage="1" showErrorMessage="1" sqref="C24:E24" xr:uid="{00000000-0002-0000-0100-000002000000}">
      <formula1>$M$12:$M$15</formula1>
    </dataValidation>
    <dataValidation type="list" allowBlank="1" showInputMessage="1" showErrorMessage="1" sqref="C9:F9" xr:uid="{00000000-0002-0000-0100-000003000000}">
      <formula1>$M$6:$M$9</formula1>
    </dataValidation>
    <dataValidation type="list" allowBlank="1" showInputMessage="1" showErrorMessage="1" sqref="J10:K10" xr:uid="{00000000-0002-0000-0100-000004000000}">
      <formula1>$M$21:$M$28</formula1>
    </dataValidation>
    <dataValidation type="list" allowBlank="1" showInputMessage="1" showErrorMessage="1" sqref="H13:I13" xr:uid="{00000000-0002-0000-0100-000005000000}">
      <formula1>$N$5:$N$8</formula1>
    </dataValidation>
    <dataValidation type="list" allowBlank="1" showInputMessage="1" showErrorMessage="1" sqref="C7 I7" xr:uid="{00000000-0002-0000-0100-000006000000}">
      <formula1>$N$11:$N$12</formula1>
    </dataValidation>
  </dataValidations>
  <pageMargins left="0.7" right="0.7" top="0.75" bottom="0.75" header="0.3" footer="0.3"/>
  <pageSetup orientation="portrait"/>
  <drawing r:id="rId1"/>
  <legacyDrawing r:id="rId2"/>
  <oleObjects>
    <mc:AlternateContent xmlns:mc="http://schemas.openxmlformats.org/markup-compatibility/2006">
      <mc:Choice Requires="x14">
        <oleObject progId="PBrush" shapeId="35785729" r:id="rId3">
          <objectPr defaultSize="0" autoPict="0" r:id="rId4">
            <anchor moveWithCells="1" sizeWithCells="1">
              <from>
                <xdr:col>8</xdr:col>
                <xdr:colOff>47625</xdr:colOff>
                <xdr:row>1</xdr:row>
                <xdr:rowOff>47625</xdr:rowOff>
              </from>
              <to>
                <xdr:col>8</xdr:col>
                <xdr:colOff>1447800</xdr:colOff>
                <xdr:row>1</xdr:row>
                <xdr:rowOff>485775</xdr:rowOff>
              </to>
            </anchor>
          </objectPr>
        </oleObject>
      </mc:Choice>
      <mc:Fallback>
        <oleObject progId="PBrush" shapeId="3578572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X56"/>
  <sheetViews>
    <sheetView zoomScale="80" zoomScaleNormal="80" workbookViewId="0">
      <selection activeCell="L39" sqref="L39"/>
    </sheetView>
  </sheetViews>
  <sheetFormatPr baseColWidth="10" defaultColWidth="0" defaultRowHeight="12.75" zeroHeight="1" x14ac:dyDescent="0.2"/>
  <cols>
    <col min="1" max="1" width="1" style="163" customWidth="1"/>
    <col min="2" max="2" width="25.42578125" style="263" customWidth="1"/>
    <col min="3" max="3" width="14.42578125" style="163" customWidth="1"/>
    <col min="4" max="4" width="20.140625" style="163" customWidth="1"/>
    <col min="5" max="5" width="16.42578125" style="163" customWidth="1"/>
    <col min="6" max="6" width="25" style="163" customWidth="1"/>
    <col min="7" max="7" width="22" style="264" customWidth="1"/>
    <col min="8" max="8" width="20.42578125" style="163" customWidth="1"/>
    <col min="9" max="11" width="22.42578125" style="163" customWidth="1"/>
    <col min="12" max="12" width="11.42578125" style="161" customWidth="1"/>
    <col min="13" max="24" width="0" style="161" hidden="1" customWidth="1"/>
    <col min="25" max="16384" width="11.42578125" style="163" hidden="1"/>
  </cols>
  <sheetData>
    <row r="1" spans="2:14" ht="37.5" customHeight="1" x14ac:dyDescent="0.2">
      <c r="B1" s="157"/>
      <c r="C1" s="158" t="s">
        <v>0</v>
      </c>
      <c r="D1" s="158"/>
      <c r="E1" s="158"/>
      <c r="F1" s="158"/>
      <c r="G1" s="158"/>
      <c r="H1" s="158"/>
      <c r="I1" s="159"/>
      <c r="J1" s="160"/>
      <c r="K1" s="160"/>
      <c r="M1" s="162" t="s">
        <v>1</v>
      </c>
    </row>
    <row r="2" spans="2:14" ht="37.5" customHeight="1" x14ac:dyDescent="0.2">
      <c r="B2" s="164"/>
      <c r="C2" s="165" t="s">
        <v>2</v>
      </c>
      <c r="D2" s="165"/>
      <c r="E2" s="165"/>
      <c r="F2" s="165"/>
      <c r="G2" s="165"/>
      <c r="H2" s="165"/>
      <c r="I2" s="166"/>
      <c r="J2" s="160"/>
      <c r="K2" s="160"/>
      <c r="M2" s="162" t="s">
        <v>3</v>
      </c>
    </row>
    <row r="3" spans="2:14" ht="37.5" customHeight="1" x14ac:dyDescent="0.2">
      <c r="B3" s="164"/>
      <c r="C3" s="165" t="s">
        <v>4</v>
      </c>
      <c r="D3" s="165"/>
      <c r="E3" s="165"/>
      <c r="F3" s="165" t="s">
        <v>5</v>
      </c>
      <c r="G3" s="165"/>
      <c r="H3" s="165"/>
      <c r="I3" s="166"/>
      <c r="J3" s="160"/>
      <c r="K3" s="160"/>
      <c r="M3" s="162" t="s">
        <v>6</v>
      </c>
    </row>
    <row r="4" spans="2:14" ht="23.25" customHeight="1" x14ac:dyDescent="0.2">
      <c r="B4" s="167"/>
      <c r="C4" s="168"/>
      <c r="D4" s="168"/>
      <c r="E4" s="168"/>
      <c r="F4" s="168"/>
      <c r="G4" s="168"/>
      <c r="H4" s="168"/>
      <c r="I4" s="169"/>
      <c r="J4" s="170"/>
      <c r="K4" s="170"/>
    </row>
    <row r="5" spans="2:14" ht="24" customHeight="1" x14ac:dyDescent="0.2">
      <c r="B5" s="171" t="s">
        <v>7</v>
      </c>
      <c r="C5" s="172"/>
      <c r="D5" s="172"/>
      <c r="E5" s="172"/>
      <c r="F5" s="172"/>
      <c r="G5" s="172"/>
      <c r="H5" s="172"/>
      <c r="I5" s="173"/>
      <c r="J5" s="174"/>
      <c r="K5" s="174"/>
      <c r="N5" s="175" t="s">
        <v>8</v>
      </c>
    </row>
    <row r="6" spans="2:14" ht="30.75" customHeight="1" x14ac:dyDescent="0.2">
      <c r="B6" s="176" t="s">
        <v>9</v>
      </c>
      <c r="C6" s="177">
        <v>3</v>
      </c>
      <c r="D6" s="178" t="s">
        <v>10</v>
      </c>
      <c r="E6" s="178"/>
      <c r="F6" s="179" t="s">
        <v>101</v>
      </c>
      <c r="G6" s="179"/>
      <c r="H6" s="179"/>
      <c r="I6" s="180"/>
      <c r="J6" s="182"/>
      <c r="K6" s="182"/>
      <c r="M6" s="162" t="s">
        <v>12</v>
      </c>
      <c r="N6" s="175" t="s">
        <v>13</v>
      </c>
    </row>
    <row r="7" spans="2:14" ht="30.75" customHeight="1" x14ac:dyDescent="0.2">
      <c r="B7" s="176" t="s">
        <v>14</v>
      </c>
      <c r="C7" s="177" t="s">
        <v>15</v>
      </c>
      <c r="D7" s="178" t="s">
        <v>16</v>
      </c>
      <c r="E7" s="178"/>
      <c r="F7" s="143" t="s">
        <v>17</v>
      </c>
      <c r="G7" s="143"/>
      <c r="H7" s="183" t="s">
        <v>18</v>
      </c>
      <c r="I7" s="184" t="s">
        <v>15</v>
      </c>
      <c r="J7" s="187"/>
      <c r="K7" s="181"/>
      <c r="M7" s="162" t="s">
        <v>19</v>
      </c>
      <c r="N7" s="175" t="s">
        <v>20</v>
      </c>
    </row>
    <row r="8" spans="2:14" ht="30.75" customHeight="1" x14ac:dyDescent="0.2">
      <c r="B8" s="176" t="s">
        <v>21</v>
      </c>
      <c r="C8" s="179" t="s">
        <v>98</v>
      </c>
      <c r="D8" s="179"/>
      <c r="E8" s="179"/>
      <c r="F8" s="179"/>
      <c r="G8" s="183" t="s">
        <v>23</v>
      </c>
      <c r="H8" s="185">
        <v>7936</v>
      </c>
      <c r="I8" s="186"/>
      <c r="J8" s="187"/>
      <c r="K8" s="187"/>
      <c r="M8" s="162" t="s">
        <v>24</v>
      </c>
      <c r="N8" s="175" t="s">
        <v>25</v>
      </c>
    </row>
    <row r="9" spans="2:14" ht="30.75" customHeight="1" x14ac:dyDescent="0.2">
      <c r="B9" s="176" t="s">
        <v>3</v>
      </c>
      <c r="C9" s="188" t="s">
        <v>19</v>
      </c>
      <c r="D9" s="188"/>
      <c r="E9" s="188"/>
      <c r="F9" s="188"/>
      <c r="G9" s="183" t="s">
        <v>26</v>
      </c>
      <c r="H9" s="189" t="s">
        <v>27</v>
      </c>
      <c r="I9" s="190"/>
      <c r="J9" s="191"/>
      <c r="K9" s="191"/>
      <c r="M9" s="192" t="s">
        <v>28</v>
      </c>
    </row>
    <row r="10" spans="2:14" ht="30.75" customHeight="1" x14ac:dyDescent="0.2">
      <c r="B10" s="176" t="s">
        <v>29</v>
      </c>
      <c r="C10" s="143" t="s">
        <v>30</v>
      </c>
      <c r="D10" s="143"/>
      <c r="E10" s="143"/>
      <c r="F10" s="143"/>
      <c r="G10" s="143"/>
      <c r="H10" s="143"/>
      <c r="I10" s="144"/>
      <c r="J10" s="193"/>
      <c r="K10" s="193"/>
      <c r="M10" s="192"/>
    </row>
    <row r="11" spans="2:14" ht="30.75" customHeight="1" x14ac:dyDescent="0.2">
      <c r="B11" s="176" t="s">
        <v>31</v>
      </c>
      <c r="C11" s="197" t="s">
        <v>102</v>
      </c>
      <c r="D11" s="197"/>
      <c r="E11" s="197"/>
      <c r="F11" s="197"/>
      <c r="G11" s="197"/>
      <c r="H11" s="197"/>
      <c r="I11" s="198"/>
      <c r="J11" s="181"/>
      <c r="K11" s="181"/>
      <c r="M11" s="192"/>
      <c r="N11" s="175" t="s">
        <v>15</v>
      </c>
    </row>
    <row r="12" spans="2:14" ht="30.75" customHeight="1" x14ac:dyDescent="0.2">
      <c r="B12" s="176" t="s">
        <v>33</v>
      </c>
      <c r="C12" s="66" t="s">
        <v>103</v>
      </c>
      <c r="D12" s="66"/>
      <c r="E12" s="66"/>
      <c r="F12" s="66"/>
      <c r="G12" s="183" t="s">
        <v>34</v>
      </c>
      <c r="H12" s="194" t="s">
        <v>35</v>
      </c>
      <c r="I12" s="195"/>
      <c r="J12" s="181"/>
      <c r="K12" s="181"/>
      <c r="M12" s="192" t="s">
        <v>36</v>
      </c>
      <c r="N12" s="175" t="s">
        <v>37</v>
      </c>
    </row>
    <row r="13" spans="2:14" ht="30.75" customHeight="1" x14ac:dyDescent="0.2">
      <c r="B13" s="176" t="s">
        <v>38</v>
      </c>
      <c r="C13" s="196" t="s">
        <v>104</v>
      </c>
      <c r="D13" s="196"/>
      <c r="E13" s="196"/>
      <c r="F13" s="196"/>
      <c r="G13" s="183" t="s">
        <v>40</v>
      </c>
      <c r="H13" s="197" t="s">
        <v>25</v>
      </c>
      <c r="I13" s="198"/>
      <c r="J13" s="181"/>
      <c r="K13" s="181"/>
      <c r="M13" s="192" t="s">
        <v>41</v>
      </c>
    </row>
    <row r="14" spans="2:14" ht="39.75" customHeight="1" x14ac:dyDescent="0.2">
      <c r="B14" s="176" t="s">
        <v>42</v>
      </c>
      <c r="C14" s="66" t="s">
        <v>105</v>
      </c>
      <c r="D14" s="66"/>
      <c r="E14" s="66"/>
      <c r="F14" s="66"/>
      <c r="G14" s="66"/>
      <c r="H14" s="66"/>
      <c r="I14" s="201"/>
      <c r="J14" s="193"/>
      <c r="K14" s="193"/>
      <c r="M14" s="192" t="s">
        <v>44</v>
      </c>
      <c r="N14" s="175"/>
    </row>
    <row r="15" spans="2:14" ht="30.75" customHeight="1" x14ac:dyDescent="0.2">
      <c r="B15" s="176" t="s">
        <v>45</v>
      </c>
      <c r="C15" s="265" t="s">
        <v>106</v>
      </c>
      <c r="D15" s="265"/>
      <c r="E15" s="265"/>
      <c r="F15" s="265"/>
      <c r="G15" s="265"/>
      <c r="H15" s="265"/>
      <c r="I15" s="266"/>
      <c r="J15" s="202"/>
      <c r="K15" s="202"/>
      <c r="M15" s="192" t="s">
        <v>47</v>
      </c>
      <c r="N15" s="175"/>
    </row>
    <row r="16" spans="2:14" ht="20.25" customHeight="1" x14ac:dyDescent="0.2">
      <c r="B16" s="176" t="s">
        <v>48</v>
      </c>
      <c r="C16" s="143" t="s">
        <v>107</v>
      </c>
      <c r="D16" s="143"/>
      <c r="E16" s="143"/>
      <c r="F16" s="143"/>
      <c r="G16" s="143"/>
      <c r="H16" s="143"/>
      <c r="I16" s="144"/>
      <c r="J16" s="203"/>
      <c r="K16" s="203"/>
      <c r="M16" s="192"/>
      <c r="N16" s="175"/>
    </row>
    <row r="17" spans="2:14" ht="30.75" customHeight="1" x14ac:dyDescent="0.2">
      <c r="B17" s="176" t="s">
        <v>50</v>
      </c>
      <c r="C17" s="197" t="s">
        <v>114</v>
      </c>
      <c r="D17" s="204"/>
      <c r="E17" s="204"/>
      <c r="F17" s="204"/>
      <c r="G17" s="204"/>
      <c r="H17" s="204"/>
      <c r="I17" s="205"/>
      <c r="J17" s="206"/>
      <c r="K17" s="206"/>
      <c r="M17" s="192" t="s">
        <v>35</v>
      </c>
      <c r="N17" s="175"/>
    </row>
    <row r="18" spans="2:14" ht="18" customHeight="1" x14ac:dyDescent="0.2">
      <c r="B18" s="207" t="s">
        <v>51</v>
      </c>
      <c r="C18" s="208" t="s">
        <v>52</v>
      </c>
      <c r="D18" s="208"/>
      <c r="E18" s="208"/>
      <c r="F18" s="209" t="s">
        <v>53</v>
      </c>
      <c r="G18" s="209"/>
      <c r="H18" s="209"/>
      <c r="I18" s="210"/>
      <c r="J18" s="211"/>
      <c r="K18" s="211"/>
      <c r="M18" s="192" t="s">
        <v>54</v>
      </c>
      <c r="N18" s="175"/>
    </row>
    <row r="19" spans="2:14" ht="39.75" customHeight="1" x14ac:dyDescent="0.2">
      <c r="B19" s="207"/>
      <c r="C19" s="143" t="s">
        <v>126</v>
      </c>
      <c r="D19" s="143"/>
      <c r="E19" s="143"/>
      <c r="F19" s="143" t="s">
        <v>127</v>
      </c>
      <c r="G19" s="143"/>
      <c r="H19" s="143"/>
      <c r="I19" s="144"/>
      <c r="J19" s="203"/>
      <c r="K19" s="203"/>
      <c r="M19" s="192" t="s">
        <v>57</v>
      </c>
      <c r="N19" s="175"/>
    </row>
    <row r="20" spans="2:14" ht="39.75" customHeight="1" x14ac:dyDescent="0.2">
      <c r="B20" s="176" t="s">
        <v>58</v>
      </c>
      <c r="C20" s="78" t="s">
        <v>119</v>
      </c>
      <c r="D20" s="267"/>
      <c r="E20" s="268"/>
      <c r="F20" s="143" t="s">
        <v>120</v>
      </c>
      <c r="G20" s="197"/>
      <c r="H20" s="197"/>
      <c r="I20" s="198"/>
      <c r="J20" s="181"/>
      <c r="K20" s="181"/>
      <c r="M20" s="192"/>
      <c r="N20" s="175"/>
    </row>
    <row r="21" spans="2:14" ht="103.5" customHeight="1" x14ac:dyDescent="0.2">
      <c r="B21" s="176" t="s">
        <v>61</v>
      </c>
      <c r="C21" s="269" t="s">
        <v>123</v>
      </c>
      <c r="D21" s="270"/>
      <c r="E21" s="271"/>
      <c r="F21" s="269" t="s">
        <v>122</v>
      </c>
      <c r="G21" s="270"/>
      <c r="H21" s="270"/>
      <c r="I21" s="272"/>
      <c r="J21" s="202"/>
      <c r="K21" s="202"/>
      <c r="M21" s="212"/>
      <c r="N21" s="175"/>
    </row>
    <row r="22" spans="2:14" ht="23.25" customHeight="1" x14ac:dyDescent="0.2">
      <c r="B22" s="176" t="s">
        <v>62</v>
      </c>
      <c r="C22" s="273">
        <v>45474</v>
      </c>
      <c r="D22" s="274"/>
      <c r="E22" s="275"/>
      <c r="F22" s="183" t="s">
        <v>63</v>
      </c>
      <c r="G22" s="276" t="s">
        <v>108</v>
      </c>
      <c r="H22" s="183" t="s">
        <v>64</v>
      </c>
      <c r="I22" s="277">
        <v>0</v>
      </c>
      <c r="J22" s="216"/>
      <c r="K22" s="216"/>
      <c r="M22" s="212"/>
    </row>
    <row r="23" spans="2:14" ht="27" customHeight="1" x14ac:dyDescent="0.2">
      <c r="B23" s="176" t="s">
        <v>65</v>
      </c>
      <c r="C23" s="273">
        <v>45657</v>
      </c>
      <c r="D23" s="274"/>
      <c r="E23" s="275"/>
      <c r="F23" s="183" t="s">
        <v>66</v>
      </c>
      <c r="G23" s="278">
        <v>0.04</v>
      </c>
      <c r="H23" s="279"/>
      <c r="I23" s="280"/>
      <c r="J23" s="219"/>
      <c r="K23" s="219"/>
      <c r="M23" s="212"/>
    </row>
    <row r="24" spans="2:14" ht="70.5" customHeight="1" x14ac:dyDescent="0.2">
      <c r="B24" s="281" t="s">
        <v>67</v>
      </c>
      <c r="C24" s="282" t="s">
        <v>47</v>
      </c>
      <c r="D24" s="283"/>
      <c r="E24" s="284"/>
      <c r="F24" s="285" t="s">
        <v>68</v>
      </c>
      <c r="G24" s="179" t="s">
        <v>113</v>
      </c>
      <c r="H24" s="179"/>
      <c r="I24" s="180"/>
      <c r="J24" s="211"/>
      <c r="K24" s="211"/>
      <c r="M24" s="212"/>
    </row>
    <row r="25" spans="2:14" ht="22.5" customHeight="1" x14ac:dyDescent="0.2">
      <c r="B25" s="112" t="s">
        <v>69</v>
      </c>
      <c r="C25" s="221"/>
      <c r="D25" s="221"/>
      <c r="E25" s="221"/>
      <c r="F25" s="221"/>
      <c r="G25" s="221"/>
      <c r="H25" s="221"/>
      <c r="I25" s="222"/>
      <c r="J25" s="174"/>
      <c r="K25" s="174"/>
      <c r="M25" s="212"/>
    </row>
    <row r="26" spans="2:14" ht="43.5" customHeight="1" x14ac:dyDescent="0.2">
      <c r="B26" s="223" t="s">
        <v>70</v>
      </c>
      <c r="C26" s="224" t="s">
        <v>71</v>
      </c>
      <c r="D26" s="224" t="s">
        <v>72</v>
      </c>
      <c r="E26" s="225" t="s">
        <v>73</v>
      </c>
      <c r="F26" s="286" t="s">
        <v>74</v>
      </c>
      <c r="G26" s="286" t="s">
        <v>75</v>
      </c>
      <c r="H26" s="225" t="s">
        <v>76</v>
      </c>
      <c r="I26" s="118" t="s">
        <v>77</v>
      </c>
      <c r="J26" s="203"/>
      <c r="K26" s="203"/>
      <c r="M26" s="212"/>
    </row>
    <row r="27" spans="2:14" ht="19.5" customHeight="1" x14ac:dyDescent="0.25">
      <c r="B27" s="226" t="s">
        <v>78</v>
      </c>
      <c r="C27" s="227">
        <v>0</v>
      </c>
      <c r="D27" s="287">
        <v>0</v>
      </c>
      <c r="E27" s="288">
        <f>IF(OR(C27=0,C27=""),0,D27/C27)</f>
        <v>0</v>
      </c>
      <c r="F27" s="289">
        <f>SUM(C27:C38)</f>
        <v>0.04</v>
      </c>
      <c r="G27" s="290">
        <f>SUM(D27:D38)</f>
        <v>2.3E-2</v>
      </c>
      <c r="H27" s="232">
        <f>+IF(D27="","",(D27*100%)/$G$23)</f>
        <v>0</v>
      </c>
      <c r="I27" s="291">
        <f>G27+I22</f>
        <v>2.3E-2</v>
      </c>
      <c r="J27" s="234"/>
      <c r="K27" s="234"/>
      <c r="M27" s="212"/>
    </row>
    <row r="28" spans="2:14" ht="19.5" customHeight="1" x14ac:dyDescent="0.25">
      <c r="B28" s="226" t="s">
        <v>79</v>
      </c>
      <c r="C28" s="227">
        <v>0</v>
      </c>
      <c r="D28" s="287">
        <v>0</v>
      </c>
      <c r="E28" s="288">
        <f t="shared" ref="E28:E38" si="0">IF(OR(C28=0,C28=""),0,D28/C28)</f>
        <v>0</v>
      </c>
      <c r="F28" s="289"/>
      <c r="G28" s="292"/>
      <c r="H28" s="232">
        <f>+IF(D28="","",((D28*100%)/$G$23)+H27)</f>
        <v>0</v>
      </c>
      <c r="I28" s="293"/>
      <c r="J28" s="234"/>
      <c r="K28" s="234"/>
      <c r="M28" s="212"/>
    </row>
    <row r="29" spans="2:14" ht="19.5" customHeight="1" x14ac:dyDescent="0.25">
      <c r="B29" s="226" t="s">
        <v>80</v>
      </c>
      <c r="C29" s="227">
        <v>0</v>
      </c>
      <c r="D29" s="287">
        <v>0</v>
      </c>
      <c r="E29" s="288">
        <f t="shared" si="0"/>
        <v>0</v>
      </c>
      <c r="F29" s="289"/>
      <c r="G29" s="292"/>
      <c r="H29" s="232">
        <f>+IF(D29="","",((D29*100%)/$G$23)+H28)</f>
        <v>0</v>
      </c>
      <c r="I29" s="293"/>
      <c r="J29" s="234"/>
      <c r="K29" s="234"/>
      <c r="M29" s="212"/>
    </row>
    <row r="30" spans="2:14" ht="19.5" customHeight="1" x14ac:dyDescent="0.25">
      <c r="B30" s="226" t="s">
        <v>81</v>
      </c>
      <c r="C30" s="227">
        <v>0</v>
      </c>
      <c r="D30" s="287">
        <v>0</v>
      </c>
      <c r="E30" s="288">
        <f t="shared" si="0"/>
        <v>0</v>
      </c>
      <c r="F30" s="289"/>
      <c r="G30" s="292"/>
      <c r="H30" s="232">
        <f t="shared" ref="H30:H37" si="1">+IF(D30="","",((D30*100%)/$G$23)+H29)</f>
        <v>0</v>
      </c>
      <c r="I30" s="293"/>
      <c r="J30" s="234"/>
      <c r="K30" s="234"/>
    </row>
    <row r="31" spans="2:14" ht="19.5" customHeight="1" x14ac:dyDescent="0.25">
      <c r="B31" s="226" t="s">
        <v>82</v>
      </c>
      <c r="C31" s="227">
        <v>0</v>
      </c>
      <c r="D31" s="287">
        <v>0</v>
      </c>
      <c r="E31" s="288">
        <f t="shared" si="0"/>
        <v>0</v>
      </c>
      <c r="F31" s="289"/>
      <c r="G31" s="292"/>
      <c r="H31" s="232">
        <f t="shared" si="1"/>
        <v>0</v>
      </c>
      <c r="I31" s="293"/>
      <c r="J31" s="234"/>
      <c r="K31" s="234"/>
    </row>
    <row r="32" spans="2:14" ht="19.5" customHeight="1" x14ac:dyDescent="0.25">
      <c r="B32" s="226" t="s">
        <v>83</v>
      </c>
      <c r="C32" s="227">
        <v>0</v>
      </c>
      <c r="D32" s="287">
        <v>0</v>
      </c>
      <c r="E32" s="288">
        <f t="shared" si="0"/>
        <v>0</v>
      </c>
      <c r="F32" s="289"/>
      <c r="G32" s="292"/>
      <c r="H32" s="232">
        <f t="shared" si="1"/>
        <v>0</v>
      </c>
      <c r="I32" s="293"/>
      <c r="J32" s="234"/>
      <c r="K32" s="234"/>
    </row>
    <row r="33" spans="2:11" ht="19.5" customHeight="1" x14ac:dyDescent="0.25">
      <c r="B33" s="226" t="s">
        <v>84</v>
      </c>
      <c r="C33" s="235">
        <v>0</v>
      </c>
      <c r="D33" s="294">
        <v>0</v>
      </c>
      <c r="E33" s="295">
        <f t="shared" si="0"/>
        <v>0</v>
      </c>
      <c r="F33" s="289"/>
      <c r="G33" s="292"/>
      <c r="H33" s="232">
        <f>+IF(D33="","",(D33*100%)/$G$23)</f>
        <v>0</v>
      </c>
      <c r="I33" s="293"/>
      <c r="J33" s="234"/>
      <c r="K33" s="234"/>
    </row>
    <row r="34" spans="2:11" ht="19.5" customHeight="1" x14ac:dyDescent="0.25">
      <c r="B34" s="226" t="s">
        <v>85</v>
      </c>
      <c r="C34" s="235">
        <v>4.7999999999999996E-3</v>
      </c>
      <c r="D34" s="294">
        <v>5.0000000000000001E-3</v>
      </c>
      <c r="E34" s="295">
        <f t="shared" si="0"/>
        <v>1.0416666666666667</v>
      </c>
      <c r="F34" s="289"/>
      <c r="G34" s="292"/>
      <c r="H34" s="232">
        <f>+IF(D34="","",((D34*100%)/$G$23)+H33)</f>
        <v>0.125</v>
      </c>
      <c r="I34" s="293"/>
      <c r="J34" s="234"/>
      <c r="K34" s="296"/>
    </row>
    <row r="35" spans="2:11" ht="19.5" customHeight="1" x14ac:dyDescent="0.25">
      <c r="B35" s="226" t="s">
        <v>86</v>
      </c>
      <c r="C35" s="235">
        <v>1.04E-2</v>
      </c>
      <c r="D35" s="294">
        <v>0.01</v>
      </c>
      <c r="E35" s="295">
        <f t="shared" si="0"/>
        <v>0.96153846153846156</v>
      </c>
      <c r="F35" s="289"/>
      <c r="G35" s="292"/>
      <c r="H35" s="232">
        <f t="shared" si="1"/>
        <v>0.375</v>
      </c>
      <c r="I35" s="293"/>
      <c r="J35" s="234"/>
      <c r="K35" s="297"/>
    </row>
    <row r="36" spans="2:11" ht="19.5" customHeight="1" x14ac:dyDescent="0.25">
      <c r="B36" s="226" t="s">
        <v>87</v>
      </c>
      <c r="C36" s="235">
        <v>3.5999999999999999E-3</v>
      </c>
      <c r="D36" s="294">
        <v>2E-3</v>
      </c>
      <c r="E36" s="295">
        <f t="shared" si="0"/>
        <v>0.55555555555555558</v>
      </c>
      <c r="F36" s="289"/>
      <c r="G36" s="292"/>
      <c r="H36" s="232">
        <f t="shared" si="1"/>
        <v>0.42499999999999999</v>
      </c>
      <c r="I36" s="293"/>
      <c r="J36" s="234"/>
      <c r="K36" s="296"/>
    </row>
    <row r="37" spans="2:11" ht="19.5" customHeight="1" x14ac:dyDescent="0.25">
      <c r="B37" s="226" t="s">
        <v>88</v>
      </c>
      <c r="C37" s="235">
        <v>1.12E-2</v>
      </c>
      <c r="D37" s="294">
        <v>6.0000000000000001E-3</v>
      </c>
      <c r="E37" s="295">
        <f t="shared" si="0"/>
        <v>0.5357142857142857</v>
      </c>
      <c r="F37" s="289"/>
      <c r="G37" s="292"/>
      <c r="H37" s="232">
        <f t="shared" si="1"/>
        <v>0.57499999999999996</v>
      </c>
      <c r="I37" s="293"/>
      <c r="J37" s="234"/>
      <c r="K37" s="296"/>
    </row>
    <row r="38" spans="2:11" ht="19.5" customHeight="1" x14ac:dyDescent="0.25">
      <c r="B38" s="226" t="s">
        <v>89</v>
      </c>
      <c r="C38" s="235">
        <v>0.01</v>
      </c>
      <c r="D38" s="294"/>
      <c r="E38" s="295">
        <f t="shared" si="0"/>
        <v>0</v>
      </c>
      <c r="F38" s="289"/>
      <c r="G38" s="298"/>
      <c r="H38" s="232" t="str">
        <f>+IF(D38="","",((D38*100%)/$G$23)+H37)</f>
        <v/>
      </c>
      <c r="I38" s="299"/>
      <c r="J38" s="234"/>
      <c r="K38" s="234"/>
    </row>
    <row r="39" spans="2:11" ht="119.25" customHeight="1" x14ac:dyDescent="0.2">
      <c r="B39" s="237" t="s">
        <v>90</v>
      </c>
      <c r="C39" s="124" t="s">
        <v>136</v>
      </c>
      <c r="D39" s="125"/>
      <c r="E39" s="125"/>
      <c r="F39" s="300"/>
      <c r="G39" s="300"/>
      <c r="H39" s="125"/>
      <c r="I39" s="126"/>
      <c r="J39" s="238"/>
      <c r="K39" s="238"/>
    </row>
    <row r="40" spans="2:11" ht="34.5" customHeight="1" x14ac:dyDescent="0.2">
      <c r="B40" s="239"/>
      <c r="C40" s="240"/>
      <c r="D40" s="240"/>
      <c r="E40" s="240"/>
      <c r="F40" s="240"/>
      <c r="G40" s="240"/>
      <c r="H40" s="240"/>
      <c r="I40" s="241"/>
      <c r="J40" s="174"/>
      <c r="K40" s="174"/>
    </row>
    <row r="41" spans="2:11" ht="34.5" customHeight="1" x14ac:dyDescent="0.2">
      <c r="B41" s="242"/>
      <c r="C41" s="243"/>
      <c r="D41" s="243"/>
      <c r="E41" s="243"/>
      <c r="F41" s="243"/>
      <c r="G41" s="243"/>
      <c r="H41" s="243"/>
      <c r="I41" s="244"/>
      <c r="J41" s="238"/>
      <c r="K41" s="238"/>
    </row>
    <row r="42" spans="2:11" ht="34.5" customHeight="1" x14ac:dyDescent="0.2">
      <c r="B42" s="242"/>
      <c r="C42" s="243"/>
      <c r="D42" s="243"/>
      <c r="E42" s="243"/>
      <c r="F42" s="243"/>
      <c r="G42" s="243"/>
      <c r="H42" s="243"/>
      <c r="I42" s="244"/>
      <c r="J42" s="238"/>
      <c r="K42" s="238"/>
    </row>
    <row r="43" spans="2:11" ht="34.5" customHeight="1" x14ac:dyDescent="0.2">
      <c r="B43" s="242"/>
      <c r="C43" s="243"/>
      <c r="D43" s="243"/>
      <c r="E43" s="243"/>
      <c r="F43" s="243"/>
      <c r="G43" s="243"/>
      <c r="H43" s="243"/>
      <c r="I43" s="244"/>
      <c r="J43" s="238"/>
      <c r="K43" s="238"/>
    </row>
    <row r="44" spans="2:11" ht="34.5" customHeight="1" x14ac:dyDescent="0.2">
      <c r="B44" s="245"/>
      <c r="C44" s="246"/>
      <c r="D44" s="246"/>
      <c r="E44" s="246"/>
      <c r="F44" s="246"/>
      <c r="G44" s="246"/>
      <c r="H44" s="246"/>
      <c r="I44" s="247"/>
      <c r="J44" s="170"/>
      <c r="K44" s="170"/>
    </row>
    <row r="45" spans="2:11" ht="90.75" customHeight="1" x14ac:dyDescent="0.2">
      <c r="B45" s="176" t="s">
        <v>91</v>
      </c>
      <c r="C45" s="137" t="s">
        <v>137</v>
      </c>
      <c r="D45" s="138"/>
      <c r="E45" s="138"/>
      <c r="F45" s="138"/>
      <c r="G45" s="138"/>
      <c r="H45" s="138"/>
      <c r="I45" s="139"/>
      <c r="J45" s="248"/>
      <c r="K45" s="248"/>
    </row>
    <row r="46" spans="2:11" ht="69.75" customHeight="1" x14ac:dyDescent="0.2">
      <c r="B46" s="176" t="s">
        <v>92</v>
      </c>
      <c r="C46" s="249" t="s">
        <v>108</v>
      </c>
      <c r="D46" s="250"/>
      <c r="E46" s="250"/>
      <c r="F46" s="250"/>
      <c r="G46" s="250"/>
      <c r="H46" s="250"/>
      <c r="I46" s="251"/>
      <c r="J46" s="248"/>
      <c r="K46" s="248"/>
    </row>
    <row r="47" spans="2:11" ht="22.5" customHeight="1" x14ac:dyDescent="0.2">
      <c r="B47" s="112" t="s">
        <v>93</v>
      </c>
      <c r="C47" s="221"/>
      <c r="D47" s="221"/>
      <c r="E47" s="221"/>
      <c r="F47" s="221"/>
      <c r="G47" s="221"/>
      <c r="H47" s="221"/>
      <c r="I47" s="222"/>
      <c r="J47" s="248"/>
      <c r="K47" s="248"/>
    </row>
    <row r="48" spans="2:11" ht="32.25" customHeight="1" x14ac:dyDescent="0.2">
      <c r="B48" s="252" t="s">
        <v>94</v>
      </c>
      <c r="C48" s="78" t="s">
        <v>121</v>
      </c>
      <c r="D48" s="267"/>
      <c r="E48" s="267"/>
      <c r="F48" s="267"/>
      <c r="G48" s="267"/>
      <c r="H48" s="267"/>
      <c r="I48" s="301"/>
      <c r="J48" s="253"/>
      <c r="K48" s="253"/>
    </row>
    <row r="49" spans="2:11" ht="28.5" customHeight="1" x14ac:dyDescent="0.2">
      <c r="B49" s="254" t="s">
        <v>95</v>
      </c>
      <c r="C49" s="78" t="s">
        <v>121</v>
      </c>
      <c r="D49" s="267"/>
      <c r="E49" s="267"/>
      <c r="F49" s="267"/>
      <c r="G49" s="267"/>
      <c r="H49" s="267"/>
      <c r="I49" s="301"/>
      <c r="J49" s="253"/>
      <c r="K49" s="253"/>
    </row>
    <row r="50" spans="2:11" ht="30" customHeight="1" thickBot="1" x14ac:dyDescent="0.25">
      <c r="B50" s="255" t="s">
        <v>96</v>
      </c>
      <c r="C50" s="302" t="s">
        <v>138</v>
      </c>
      <c r="D50" s="303"/>
      <c r="E50" s="303"/>
      <c r="F50" s="303"/>
      <c r="G50" s="303"/>
      <c r="H50" s="303"/>
      <c r="I50" s="304"/>
      <c r="J50" s="256"/>
      <c r="K50" s="256"/>
    </row>
    <row r="51" spans="2:11" x14ac:dyDescent="0.2">
      <c r="B51" s="257"/>
      <c r="C51" s="258"/>
      <c r="D51" s="258"/>
      <c r="E51" s="259"/>
      <c r="F51" s="259"/>
      <c r="G51" s="260"/>
      <c r="H51" s="261"/>
      <c r="I51" s="258"/>
      <c r="J51" s="262"/>
      <c r="K51" s="262"/>
    </row>
    <row r="52" spans="2:11" x14ac:dyDescent="0.2">
      <c r="B52" s="257"/>
      <c r="C52" s="258"/>
      <c r="D52" s="258"/>
      <c r="E52" s="259"/>
      <c r="F52" s="259"/>
      <c r="G52" s="260"/>
      <c r="H52" s="261"/>
      <c r="I52" s="258"/>
      <c r="J52" s="262"/>
      <c r="K52" s="262"/>
    </row>
    <row r="53" spans="2:11" hidden="1" x14ac:dyDescent="0.2">
      <c r="B53" s="257"/>
      <c r="C53" s="258"/>
      <c r="D53" s="258"/>
      <c r="E53" s="259"/>
      <c r="F53" s="259"/>
      <c r="G53" s="260"/>
      <c r="H53" s="261"/>
      <c r="I53" s="258"/>
      <c r="J53" s="262"/>
      <c r="K53" s="262"/>
    </row>
    <row r="54" spans="2:11" hidden="1" x14ac:dyDescent="0.2">
      <c r="B54" s="257"/>
      <c r="C54" s="258"/>
      <c r="D54" s="258"/>
      <c r="E54" s="259"/>
      <c r="F54" s="259"/>
      <c r="G54" s="260"/>
      <c r="H54" s="261"/>
      <c r="I54" s="258"/>
      <c r="J54" s="262"/>
      <c r="K54" s="262"/>
    </row>
    <row r="55" spans="2:11" hidden="1" x14ac:dyDescent="0.2">
      <c r="B55" s="257"/>
      <c r="C55" s="258"/>
      <c r="D55" s="258"/>
      <c r="E55" s="259"/>
      <c r="F55" s="259"/>
      <c r="G55" s="260"/>
      <c r="H55" s="261"/>
      <c r="I55" s="258"/>
      <c r="J55" s="262"/>
      <c r="K55" s="262"/>
    </row>
    <row r="56" spans="2:11" ht="25.5" hidden="1" customHeight="1" x14ac:dyDescent="0.2">
      <c r="B56" s="257"/>
      <c r="C56" s="258"/>
      <c r="D56" s="258"/>
      <c r="E56" s="259"/>
      <c r="F56" s="259"/>
      <c r="G56" s="260"/>
      <c r="H56" s="261"/>
      <c r="I56" s="258"/>
      <c r="J56" s="262"/>
      <c r="K56" s="262"/>
    </row>
  </sheetData>
  <sheetProtection algorithmName="SHA-512" hashValue="50M7X59qN/GDd/lzYvDOuZujxcvwIMUKQyR+RsSoiabvlXXIIsrGrYf3m6XgxYLGwl7hiqNMtsopCfNVTCRLmA==" saltValue="wVWfRBL22jhT2iMeWOYc3Q==" spinCount="100000" sheet="1" objects="1" scenarios="1"/>
  <mergeCells count="52">
    <mergeCell ref="B1:B3"/>
    <mergeCell ref="I1:I3"/>
    <mergeCell ref="C50:I50"/>
    <mergeCell ref="C48:I48"/>
    <mergeCell ref="C49:I49"/>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B18:B19"/>
    <mergeCell ref="C18:E18"/>
    <mergeCell ref="F18:I18"/>
    <mergeCell ref="C19:E19"/>
    <mergeCell ref="F19:I19"/>
    <mergeCell ref="F27:F38"/>
    <mergeCell ref="G27:G38"/>
    <mergeCell ref="I27:I38"/>
    <mergeCell ref="C14:I14"/>
    <mergeCell ref="C16:I16"/>
    <mergeCell ref="C17:I17"/>
    <mergeCell ref="C23:E23"/>
    <mergeCell ref="G23:I23"/>
    <mergeCell ref="C24:E24"/>
    <mergeCell ref="G24:I24"/>
    <mergeCell ref="B25:I25"/>
    <mergeCell ref="C20:E20"/>
    <mergeCell ref="F20:I20"/>
    <mergeCell ref="C21:E21"/>
    <mergeCell ref="F21:I21"/>
    <mergeCell ref="C22:E22"/>
    <mergeCell ref="B40:I44"/>
    <mergeCell ref="C45:I45"/>
    <mergeCell ref="C46:I46"/>
    <mergeCell ref="B47:I47"/>
    <mergeCell ref="C39:I39"/>
  </mergeCells>
  <dataValidations count="7">
    <dataValidation type="list" showDropDown="1" showInputMessage="1" showErrorMessage="1" sqref="K12" xr:uid="{00000000-0002-0000-0200-000000000000}">
      <formula1>O17:O19</formula1>
    </dataValidation>
    <dataValidation type="list" allowBlank="1" showInputMessage="1" showErrorMessage="1" sqref="H12:I12" xr:uid="{00000000-0002-0000-0200-000001000000}">
      <formula1>M17:M19</formula1>
    </dataValidation>
    <dataValidation type="list" allowBlank="1" showInputMessage="1" showErrorMessage="1" sqref="C24:E24" xr:uid="{00000000-0002-0000-0200-000002000000}">
      <formula1>$M$12:$M$15</formula1>
    </dataValidation>
    <dataValidation type="list" allowBlank="1" showInputMessage="1" showErrorMessage="1" sqref="C9:F9" xr:uid="{00000000-0002-0000-0200-000003000000}">
      <formula1>$M$6:$M$9</formula1>
    </dataValidation>
    <dataValidation type="list" allowBlank="1" showInputMessage="1" showErrorMessage="1" sqref="J10:K10" xr:uid="{00000000-0002-0000-0200-000004000000}">
      <formula1>$M$21:$M$28</formula1>
    </dataValidation>
    <dataValidation type="list" allowBlank="1" showInputMessage="1" showErrorMessage="1" sqref="H13:I13" xr:uid="{00000000-0002-0000-0200-000005000000}">
      <formula1>$N$5:$N$8</formula1>
    </dataValidation>
    <dataValidation type="list" allowBlank="1" showInputMessage="1" showErrorMessage="1" sqref="C7 I7" xr:uid="{00000000-0002-0000-02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784888"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593EAD224A9A04F83B8351AD08FB204" ma:contentTypeVersion="6" ma:contentTypeDescription="Crear nuevo documento." ma:contentTypeScope="" ma:versionID="79fda75753d40da1f701824cff4da15b">
  <xsd:schema xmlns:xsd="http://www.w3.org/2001/XMLSchema" xmlns:xs="http://www.w3.org/2001/XMLSchema" xmlns:p="http://schemas.microsoft.com/office/2006/metadata/properties" xmlns:ns2="6e1e2c43-1fa1-47b7-ba93-1733d52bc225" xmlns:ns3="a4fe45a8-839e-488f-a4c2-21e9f74a2edb" targetNamespace="http://schemas.microsoft.com/office/2006/metadata/properties" ma:root="true" ma:fieldsID="57c6bb0499494daae4927e5a02ba321c" ns2:_="" ns3:_="">
    <xsd:import namespace="6e1e2c43-1fa1-47b7-ba93-1733d52bc225"/>
    <xsd:import namespace="a4fe45a8-839e-488f-a4c2-21e9f74a2ed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e2c43-1fa1-47b7-ba93-1733d52bc2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fe45a8-839e-488f-a4c2-21e9f74a2ed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8B76B0-4925-408B-8CF9-0C0A5ED9AC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e2c43-1fa1-47b7-ba93-1733d52bc225"/>
    <ds:schemaRef ds:uri="a4fe45a8-839e-488f-a4c2-21e9f74a2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64237-BA00-4E19-9D4C-97CF951D95E6}">
  <ds:schemaRefs>
    <ds:schemaRef ds:uri="a4fe45a8-839e-488f-a4c2-21e9f74a2edb"/>
    <ds:schemaRef ds:uri="6e1e2c43-1fa1-47b7-ba93-1733d52bc225"/>
    <ds:schemaRef ds:uri="http://purl.org/dc/dcmitype/"/>
    <ds:schemaRef ds:uri="http://www.w3.org/XML/1998/namespace"/>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Meta 1</vt:lpstr>
      <vt:lpstr>Meta 2</vt:lpstr>
      <vt:lpstr>Meta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Marcela Plazas Torres</cp:lastModifiedBy>
  <cp:revision/>
  <dcterms:created xsi:type="dcterms:W3CDTF">2010-03-25T16:40:43Z</dcterms:created>
  <dcterms:modified xsi:type="dcterms:W3CDTF">2025-01-29T11:52:55Z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0x0101007593EAD224A9A04F83B8351AD08FB204</vt:lpwstr>
  </property>
</Properties>
</file>