
<file path=[Content_Types].xml><?xml version="1.0" encoding="utf-8"?>
<Types xmlns="http://schemas.openxmlformats.org/package/2006/content-types">
  <Default Extension="bin" ContentType="application/vnd.openxmlformats-officedocument.oleObject"/>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printerSettings/printerSettings1.bin" ContentType="application/vnd.openxmlformats-officedocument.spreadsheetml.printerSettings"/>
  <Override PartName="/xl/drawings/drawing3.xml" ContentType="application/vnd.openxmlformats-officedocument.drawing+xml"/>
  <Override PartName="/xl/comments3.xml" ContentType="application/vnd.openxmlformats-officedocument.spreadsheetml.comments+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updateLinks="never" defaultThemeVersion="124226"/>
  <mc:AlternateContent xmlns:mc="http://schemas.openxmlformats.org/markup-compatibility/2006">
    <mc:Choice Requires="x15">
      <x15ac:absPath xmlns:x15ac="http://schemas.microsoft.com/office/spreadsheetml/2010/11/ac" url="C:\Users\adminauditorias\OneDrive - INSTITUTO DE PROTECCION ANIMAL 899999061052\Escritorio\HOJAS DE VIDA PARA PUBLICAR\7936\"/>
    </mc:Choice>
  </mc:AlternateContent>
  <xr:revisionPtr revIDLastSave="0" documentId="13_ncr:1_{7D48CBCD-7E4C-46B4-81BA-655CAEA7581F}" xr6:coauthVersionLast="47" xr6:coauthVersionMax="47" xr10:uidLastSave="{00000000-0000-0000-0000-000000000000}"/>
  <bookViews>
    <workbookView xWindow="-120" yWindow="-120" windowWidth="20730" windowHeight="11160" tabRatio="453" xr2:uid="{00000000-000D-0000-FFFF-FFFF00000000}"/>
  </bookViews>
  <sheets>
    <sheet name="Meta 1" sheetId="28" r:id="rId1"/>
    <sheet name="Meta 2" sheetId="29" r:id="rId2"/>
    <sheet name="Meta 3" sheetId="24" r:id="rId3"/>
  </sheets>
  <definedNames>
    <definedName name="CONDICION_POBLACIONAL" localSheetId="1">#REF!</definedName>
    <definedName name="CONDICION_POBLACIONAL">#REF!</definedName>
    <definedName name="GRUPO_ETAREO" localSheetId="1">#REF!</definedName>
    <definedName name="GRUPO_ETAREO">#REF!</definedName>
    <definedName name="GRUPO_ETAREOS" localSheetId="0">'Meta 1'!#REF!</definedName>
    <definedName name="GRUPO_ETAREOS" localSheetId="1">#REF!</definedName>
    <definedName name="GRUPO_ETAREOS" localSheetId="2">#REF!</definedName>
    <definedName name="GRUPO_ETAREOS">#REF!</definedName>
    <definedName name="GRUPO_ETARIO" localSheetId="0">'Meta 1'!#REF!</definedName>
    <definedName name="GRUPO_ETARIO" localSheetId="1">#REF!</definedName>
    <definedName name="GRUPO_ETARIO" localSheetId="2">#REF!</definedName>
    <definedName name="GRUPO_ETARIO">#REF!</definedName>
    <definedName name="GRUPO_ETNICO" localSheetId="0">'Meta 1'!#REF!</definedName>
    <definedName name="GRUPO_ETNICO" localSheetId="1">#REF!</definedName>
    <definedName name="GRUPO_ETNICO" localSheetId="2">#REF!</definedName>
    <definedName name="GRUPO_ETNICO">#REF!</definedName>
    <definedName name="GRUPOETNICO" localSheetId="0">'Meta 1'!#REF!</definedName>
    <definedName name="GRUPOETNICO" localSheetId="1">#REF!</definedName>
    <definedName name="GRUPOETNICO" localSheetId="2">#REF!</definedName>
    <definedName name="GRUPOETNICO">#REF!</definedName>
    <definedName name="GRUPOS_ETNICOS" localSheetId="1">#REF!</definedName>
    <definedName name="GRUPOS_ETNICOS">#REF!</definedName>
    <definedName name="LOCALIDAD" localSheetId="0">'Meta 1'!#REF!</definedName>
    <definedName name="LOCALIDAD" localSheetId="1">#REF!</definedName>
    <definedName name="LOCALIDAD" localSheetId="2">#REF!</definedName>
    <definedName name="LOCALIDAD">#REF!</definedName>
    <definedName name="LOCALIZACION" localSheetId="0">'Meta 1'!#REF!</definedName>
    <definedName name="LOCALIZACION" localSheetId="1">#REF!</definedName>
    <definedName name="LOCALIZACION" localSheetId="2">#REF!</definedName>
    <definedName name="LOCALIZAC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4" i="29" l="1"/>
  <c r="E38" i="29"/>
  <c r="E37" i="29"/>
  <c r="E36" i="29"/>
  <c r="E35" i="29"/>
  <c r="E34" i="29"/>
  <c r="H33" i="29"/>
  <c r="H35" i="29" s="1"/>
  <c r="H36" i="29" s="1"/>
  <c r="H37" i="29" s="1"/>
  <c r="H38" i="29" s="1"/>
  <c r="E33" i="29"/>
  <c r="E32" i="29"/>
  <c r="E31" i="29"/>
  <c r="E30" i="29"/>
  <c r="E29" i="29"/>
  <c r="E28" i="29"/>
  <c r="H27" i="29"/>
  <c r="H28" i="29" s="1"/>
  <c r="H29" i="29" s="1"/>
  <c r="H30" i="29" s="1"/>
  <c r="H31" i="29" s="1"/>
  <c r="H32" i="29" s="1"/>
  <c r="G27" i="29"/>
  <c r="I27" i="29" s="1"/>
  <c r="F27" i="29"/>
  <c r="E27" i="29"/>
  <c r="H33" i="24" l="1"/>
  <c r="H34" i="24" s="1"/>
  <c r="H35" i="24" s="1"/>
  <c r="H36" i="24" s="1"/>
  <c r="H37" i="24" s="1"/>
  <c r="H38" i="24" s="1"/>
  <c r="H27" i="24"/>
  <c r="H28" i="24" s="1"/>
  <c r="H29" i="24" s="1"/>
  <c r="H30" i="24" s="1"/>
  <c r="H31" i="24" s="1"/>
  <c r="H32" i="24" s="1"/>
  <c r="H28" i="28" l="1"/>
  <c r="H29" i="28"/>
  <c r="H30" i="28"/>
  <c r="H31" i="28"/>
  <c r="H32" i="28"/>
  <c r="H33" i="28"/>
  <c r="H34" i="28" s="1"/>
  <c r="H35" i="28" s="1"/>
  <c r="H36" i="28" s="1"/>
  <c r="H37" i="28" s="1"/>
  <c r="H38" i="28" s="1"/>
  <c r="H27" i="28"/>
  <c r="E34" i="28"/>
  <c r="E27" i="28" l="1"/>
  <c r="F27" i="28"/>
  <c r="G27" i="28"/>
  <c r="I27" i="28" s="1"/>
  <c r="E28" i="28"/>
  <c r="E29" i="28"/>
  <c r="E30" i="28"/>
  <c r="E31" i="28"/>
  <c r="E32" i="28"/>
  <c r="E33" i="28"/>
  <c r="E35" i="28"/>
  <c r="E36" i="28"/>
  <c r="E37" i="28"/>
  <c r="E38" i="28"/>
  <c r="E38" i="24"/>
  <c r="E37" i="24"/>
  <c r="E36" i="24"/>
  <c r="E35" i="24"/>
  <c r="E34" i="24"/>
  <c r="E33" i="24"/>
  <c r="E32" i="24"/>
  <c r="E31" i="24"/>
  <c r="E30" i="24"/>
  <c r="E29" i="24"/>
  <c r="E28" i="24"/>
  <c r="E27" i="24"/>
  <c r="G27" i="24" l="1"/>
  <c r="I27" i="24" s="1"/>
  <c r="F27"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000-000001000000}">
      <text>
        <r>
          <rPr>
            <sz val="9"/>
            <color indexed="81"/>
            <rFont val="Tahoma"/>
            <family val="2"/>
          </rPr>
          <t xml:space="preserve">El código SEGPLAN: corresponde al número asignado para la meta en el  SEGPLAN.
</t>
        </r>
      </text>
    </comment>
    <comment ref="D6" authorId="0" shapeId="0" xr:uid="{00000000-0006-0000-00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0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0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0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0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0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0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0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0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0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0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0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0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0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0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0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0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0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0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0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0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0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0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0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0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0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0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0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100-000001000000}">
      <text>
        <r>
          <rPr>
            <sz val="9"/>
            <color indexed="81"/>
            <rFont val="Tahoma"/>
            <family val="2"/>
          </rPr>
          <t xml:space="preserve">El código SEGPLAN: corresponde al número asignado para la meta en el  SEGPLAN.
</t>
        </r>
      </text>
    </comment>
    <comment ref="D6" authorId="0" shapeId="0" xr:uid="{00000000-0006-0000-01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1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1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1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1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1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1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1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1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1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1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1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1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1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1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1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1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1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1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1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1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1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1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1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1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1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1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1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usuario</author>
    <author>William Andres Guerrero Caballero</author>
  </authors>
  <commentList>
    <comment ref="B6" authorId="0" shapeId="0" xr:uid="{00000000-0006-0000-0200-000001000000}">
      <text>
        <r>
          <rPr>
            <sz val="9"/>
            <color indexed="81"/>
            <rFont val="Tahoma"/>
            <family val="2"/>
          </rPr>
          <t xml:space="preserve">El código SEGPLAN: corresponde al número asignado para la meta en el  SEGPLAN.
</t>
        </r>
      </text>
    </comment>
    <comment ref="D6" authorId="0" shapeId="0" xr:uid="{00000000-0006-0000-0200-000002000000}">
      <text>
        <r>
          <rPr>
            <b/>
            <sz val="9"/>
            <color indexed="81"/>
            <rFont val="Tahoma"/>
            <family val="2"/>
          </rPr>
          <t xml:space="preserve">Descripción Meta: </t>
        </r>
        <r>
          <rPr>
            <sz val="9"/>
            <color indexed="81"/>
            <rFont val="Tahoma"/>
            <family val="2"/>
          </rPr>
          <t>Corresponde  a la meta del proyecto de inversión y/o gestión a la cual esta asociada el indicador.</t>
        </r>
        <r>
          <rPr>
            <sz val="9"/>
            <color indexed="81"/>
            <rFont val="Tahoma"/>
            <family val="2"/>
          </rPr>
          <t xml:space="preserve">
</t>
        </r>
      </text>
    </comment>
    <comment ref="B7" authorId="0" shapeId="0" xr:uid="{00000000-0006-0000-0200-000003000000}">
      <text>
        <r>
          <rPr>
            <b/>
            <sz val="9"/>
            <color indexed="81"/>
            <rFont val="Tahoma"/>
            <family val="2"/>
          </rPr>
          <t>TERRITORIALIZACIÓN:</t>
        </r>
        <r>
          <rPr>
            <sz val="9"/>
            <color indexed="81"/>
            <rFont val="Tahoma"/>
            <family val="2"/>
          </rPr>
          <t xml:space="preserve">
Corresponde a si la meta se encuentra sectorizada por localidades y se carga en SEGPLAN como TERRITORIALIZACIÓN.</t>
        </r>
      </text>
    </comment>
    <comment ref="D7" authorId="0" shapeId="0" xr:uid="{00000000-0006-0000-0200-000004000000}">
      <text>
        <r>
          <rPr>
            <b/>
            <sz val="9"/>
            <color indexed="81"/>
            <rFont val="Tahoma"/>
            <family val="2"/>
          </rPr>
          <t xml:space="preserve">RESPONSABLE: </t>
        </r>
        <r>
          <rPr>
            <sz val="9"/>
            <color indexed="81"/>
            <rFont val="Tahoma"/>
            <family val="2"/>
          </rPr>
          <t xml:space="preserve">Corresponde al área de la construcción y seguimiento al indicador.
</t>
        </r>
      </text>
    </comment>
    <comment ref="H7" authorId="0" shapeId="0" xr:uid="{00000000-0006-0000-0200-000005000000}">
      <text>
        <r>
          <rPr>
            <b/>
            <sz val="9"/>
            <color indexed="81"/>
            <rFont val="Tahoma"/>
            <family val="2"/>
          </rPr>
          <t>PMR:</t>
        </r>
        <r>
          <rPr>
            <sz val="9"/>
            <color indexed="81"/>
            <rFont val="Tahoma"/>
            <family val="2"/>
          </rPr>
          <t xml:space="preserve">Este campo identifica si la meta es fuente para el aplicativo BOGDATA como indicador de Productos, Metas y Resultados. Se responde SI o NO.
</t>
        </r>
      </text>
    </comment>
    <comment ref="B8" authorId="0" shapeId="0" xr:uid="{00000000-0006-0000-0200-000006000000}">
      <text>
        <r>
          <rPr>
            <b/>
            <sz val="9"/>
            <color indexed="81"/>
            <rFont val="Tahoma"/>
            <family val="2"/>
          </rPr>
          <t xml:space="preserve">PROYECTO:
</t>
        </r>
        <r>
          <rPr>
            <sz val="9"/>
            <color indexed="81"/>
            <rFont val="Tahoma"/>
            <family val="2"/>
          </rPr>
          <t xml:space="preserve">Corresponde a la descripción proyecto de inversión bajo el cual se define el indicador.
</t>
        </r>
      </text>
    </comment>
    <comment ref="G8" authorId="0" shapeId="0" xr:uid="{00000000-0006-0000-0200-000007000000}">
      <text>
        <r>
          <rPr>
            <b/>
            <sz val="9"/>
            <color indexed="81"/>
            <rFont val="Tahoma"/>
            <family val="2"/>
          </rPr>
          <t xml:space="preserve">CÓDIGO:
</t>
        </r>
        <r>
          <rPr>
            <sz val="9"/>
            <color indexed="81"/>
            <rFont val="Tahoma"/>
            <family val="2"/>
          </rPr>
          <t xml:space="preserve">Hace referencia al número de identificación del Proyecto de Inversión en SEGPLAN
</t>
        </r>
      </text>
    </comment>
    <comment ref="B9" authorId="0" shapeId="0" xr:uid="{00000000-0006-0000-0200-000008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G9" authorId="0" shapeId="0" xr:uid="{00000000-0006-0000-0200-000009000000}">
      <text>
        <r>
          <rPr>
            <b/>
            <sz val="9"/>
            <color indexed="81"/>
            <rFont val="Tahoma"/>
            <family val="2"/>
          </rPr>
          <t>Código:</t>
        </r>
        <r>
          <rPr>
            <sz val="9"/>
            <color indexed="81"/>
            <rFont val="Tahoma"/>
            <family val="2"/>
          </rPr>
          <t xml:space="preserve">
Corresponde al valor alfanumérico de identificación asignado al proceso. Aparece en el respectivo mapa de procesos del Instituto.</t>
        </r>
      </text>
    </comment>
    <comment ref="B10" authorId="0" shapeId="0" xr:uid="{00000000-0006-0000-0200-00000A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200-00000B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200-00000C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200-00000D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200-00000E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G13" authorId="1" shapeId="0" xr:uid="{00000000-0006-0000-0200-00000F000000}">
      <text>
        <r>
          <rPr>
            <b/>
            <sz val="9"/>
            <color indexed="81"/>
            <rFont val="Tahoma"/>
            <family val="2"/>
          </rPr>
          <t>Tipo Anualizacion:</t>
        </r>
        <r>
          <rPr>
            <sz val="9"/>
            <color indexed="81"/>
            <rFont val="Tahoma"/>
            <family val="2"/>
          </rPr>
          <t xml:space="preserve">
Corresponde al tipo de anualizacion la cual puede ser suma, constante, creciente, decreciente</t>
        </r>
      </text>
    </comment>
    <comment ref="B14" authorId="0" shapeId="0" xr:uid="{00000000-0006-0000-0200-000010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200-000011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200-000012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200-000013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200-000014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200-000015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200-000016000000}">
      <text>
        <r>
          <rPr>
            <b/>
            <sz val="9"/>
            <color indexed="81"/>
            <rFont val="Tahoma"/>
            <family val="2"/>
          </rPr>
          <t xml:space="preserve">Descripción: 
</t>
        </r>
        <r>
          <rPr>
            <sz val="9"/>
            <color indexed="81"/>
            <rFont val="Tahoma"/>
            <family val="2"/>
          </rPr>
          <t xml:space="preserve">Hace referencia a la explicación a la variable, si es necesario.
</t>
        </r>
      </text>
    </comment>
    <comment ref="B22" authorId="0" shapeId="0" xr:uid="{00000000-0006-0000-0200-000017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200-000018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para el nuevo plan de desarrollo corresponde al valor total ejecutado y reportado del plan de desarrollo inmediatamente anterior.</t>
        </r>
      </text>
    </comment>
    <comment ref="H22" authorId="0" shapeId="0" xr:uid="{00000000-0006-0000-0200-000019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200-00001A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200-00001B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200-00001C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200-00001D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<sst xmlns="http://schemas.openxmlformats.org/spreadsheetml/2006/main" count="347" uniqueCount="140">
  <si>
    <t>PROCESO DIRECCIONAMIENTO ESTRATÉGICO</t>
  </si>
  <si>
    <t>Producto</t>
  </si>
  <si>
    <t>HOJA DE VIDA DEL INDICADOR</t>
  </si>
  <si>
    <t>Proceso</t>
  </si>
  <si>
    <t>Código: PE01-PR06-F03</t>
  </si>
  <si>
    <t>Versión: 4.0</t>
  </si>
  <si>
    <t>Actividad</t>
  </si>
  <si>
    <t>PARTE 1. Identificación del Indicador</t>
  </si>
  <si>
    <t>Constante</t>
  </si>
  <si>
    <t>Código SEGPLAN Meta/Actividad Proyecto</t>
  </si>
  <si>
    <t>Descripción Meta/Actividad Proyecto de Inversión o de Gestión</t>
  </si>
  <si>
    <t>Involucrar 50.000 personas a las acciones educativas en protección y bienestar animal para la transformación cultural y la convivencia armónica entre animales humanos y no humanos en bogotá.</t>
  </si>
  <si>
    <t>Apoyo</t>
  </si>
  <si>
    <t>Creciente</t>
  </si>
  <si>
    <t>Meta/Actividad con territorialización</t>
  </si>
  <si>
    <t>SI</t>
  </si>
  <si>
    <t>Dependencia responsable</t>
  </si>
  <si>
    <t>Subdirección de Cultura Ciudadana y Gestión del Conocimiento</t>
  </si>
  <si>
    <t>Indicador PMR</t>
  </si>
  <si>
    <t>Misional</t>
  </si>
  <si>
    <t>Decreciente</t>
  </si>
  <si>
    <t>Nombre Proyecto</t>
  </si>
  <si>
    <t>Fortalecimiento de la apropiación de la cultura ciudadana para la convivencia interespecie armónica, la protección y el bienestar animal en Bogotá D.C</t>
  </si>
  <si>
    <t>Código del Proyecto</t>
  </si>
  <si>
    <t>Estratégico</t>
  </si>
  <si>
    <t>Suma</t>
  </si>
  <si>
    <t>Código del proceso</t>
  </si>
  <si>
    <t>PM03</t>
  </si>
  <si>
    <t>Evaluación</t>
  </si>
  <si>
    <t>Objetivo estratégico</t>
  </si>
  <si>
    <t>Generar e impulsar procesos ciudadanos innovadores de transformación cultural, mediante la promoción prácticas de relacionamiento humano - animal.</t>
  </si>
  <si>
    <t>Meta Plan Distrital de Desarrollo</t>
  </si>
  <si>
    <t xml:space="preserve">Vincular 50.000 personas a las acciones de educación en protección y bienestar animal para promover la convivencia interespecie y la transformación cultural en el relacionamiento humano-animal. </t>
  </si>
  <si>
    <t>Nombre del indicador</t>
  </si>
  <si>
    <t>Tipología</t>
  </si>
  <si>
    <t>Eficacia</t>
  </si>
  <si>
    <t>Anual</t>
  </si>
  <si>
    <t>NO</t>
  </si>
  <si>
    <t>Fecha de programación</t>
  </si>
  <si>
    <t>1/07/2024</t>
  </si>
  <si>
    <t>Tipo anualización</t>
  </si>
  <si>
    <t>Semestral</t>
  </si>
  <si>
    <t>Objetivo y descripción del Indicador</t>
  </si>
  <si>
    <t>Involucrar personas a las acciones educativas en protección y bienestar animal para la transformación cultural y la convivencia armónica entre animales humanos y no humanos en Bogotá.</t>
  </si>
  <si>
    <t>Trimestral</t>
  </si>
  <si>
    <t>Fuente u origen de Datos</t>
  </si>
  <si>
    <t>Formatos asociados al proceso de apropiación de la cultura ciudadana: Listado de participantes, Validación de participantes, Conteo masivo, informe de eventos pedagógicos y Acta de reunión</t>
  </si>
  <si>
    <t>Mensual</t>
  </si>
  <si>
    <t>Fórmula de Cálculo</t>
  </si>
  <si>
    <t>Sumatoria de personas vinculadas en acciones de educación en temas de protección y bienestar animal</t>
  </si>
  <si>
    <t>Unidad de medida del indicador</t>
  </si>
  <si>
    <t xml:space="preserve">Nombre de las Variables </t>
  </si>
  <si>
    <t>Magnitud Ejecutada</t>
  </si>
  <si>
    <t xml:space="preserve">Magnitud programada </t>
  </si>
  <si>
    <t>Eficiencia</t>
  </si>
  <si>
    <t>Personas vinculadas en las acciones de educación en temas de protección y bienestar animal.</t>
  </si>
  <si>
    <t>Personas programadas en las acciones de educación en temas de protección y bienestar animal.</t>
  </si>
  <si>
    <t>Efectividad</t>
  </si>
  <si>
    <t>Unidad de medida (de la variable)</t>
  </si>
  <si>
    <t>Número de personas vinculadas</t>
  </si>
  <si>
    <t>Número de personas programadas</t>
  </si>
  <si>
    <t>Descripción de la variable</t>
  </si>
  <si>
    <t>Inicio de la Serie</t>
  </si>
  <si>
    <t>Línea base</t>
  </si>
  <si>
    <t>Acumulado cuatrienio</t>
  </si>
  <si>
    <t>Fin de la Serie</t>
  </si>
  <si>
    <t>Valor de la Meta</t>
  </si>
  <si>
    <t>Frecuencia del reporte</t>
  </si>
  <si>
    <t xml:space="preserve">Justificación meta inferior a línea base </t>
  </si>
  <si>
    <t>PARTE 2. Seguimiento al Indicador</t>
  </si>
  <si>
    <t>Mes</t>
  </si>
  <si>
    <t>Magnitud programada mensual</t>
  </si>
  <si>
    <t>Magnitud ejecutada mensual</t>
  </si>
  <si>
    <t>% Avance frente a la meta mensual</t>
  </si>
  <si>
    <t xml:space="preserve"> Magnitud programada acumulada</t>
  </si>
  <si>
    <t>Magnitud ejecutada Acumulada</t>
  </si>
  <si>
    <t>% Avance acumulado</t>
  </si>
  <si>
    <t>Avance Acumulado frente al PDD</t>
  </si>
  <si>
    <t xml:space="preserve">Enero </t>
  </si>
  <si>
    <t>Febrero</t>
  </si>
  <si>
    <t>Marzo</t>
  </si>
  <si>
    <t>Abril</t>
  </si>
  <si>
    <t>Mayo</t>
  </si>
  <si>
    <t>Junio</t>
  </si>
  <si>
    <t>Julio</t>
  </si>
  <si>
    <t>Agosto</t>
  </si>
  <si>
    <t>Septiembre</t>
  </si>
  <si>
    <t>Octubre</t>
  </si>
  <si>
    <t>Noviembre</t>
  </si>
  <si>
    <t>Diciembre</t>
  </si>
  <si>
    <t>Descripción del avance de acumulado de la vigencia</t>
  </si>
  <si>
    <t>Descripción del avance en el mes de reporte</t>
  </si>
  <si>
    <t>Descripción retrasos y soluciones</t>
  </si>
  <si>
    <t>PARTE 3. Responsables del reporte</t>
  </si>
  <si>
    <t>Responsable del Análisis</t>
  </si>
  <si>
    <t>Responsable del reporte</t>
  </si>
  <si>
    <t>Jefe de Oficina y/o Subdirector(a)</t>
  </si>
  <si>
    <t>Implementar 1 estrategia de fomento a procesos de participación ciudadana que fortalezcan la incidencia de los diversos actores que trabajan a favor de los animales vulnerables, promoviendo la conciencia y la educación sobre el bienestar animal para crear una cultura de respeto y cuidado hacia todas las especies.</t>
  </si>
  <si>
    <t>Fortalecimiento de la apropiación de la cultura ciudadana para la convivencia interespecie armónica, la protección y el bienestar animal en Bogotá D.C.</t>
  </si>
  <si>
    <t xml:space="preserve">Hacer seguimiento y control a la implementación de la estrategia de fomento a procesos de participación y movilización ciudadana para la apropiación social del conocimiento en protección y bienestar animal en el Distrito Capital. </t>
  </si>
  <si>
    <t>Formatos asociados al proceso de apropiación a la cultura: Actas y listados de asistencia, Listado de participantes, Listado de participación de voluntarios, Seguimiento Plan Institucional de Participación, SIPYBA-Red de Aliados.</t>
  </si>
  <si>
    <t xml:space="preserve">Implementar una estrategia de regulación en protección y bienestar animal para los prestadores de servicios con y para animales en Bogotá. </t>
  </si>
  <si>
    <t xml:space="preserve">Implementar 1 estrategia de inspección y vigilancia, en protección y bienestar animal a los prestadores de servicios para y con los animales. </t>
  </si>
  <si>
    <t>Avance en la implementación de la estrategia de regulación en protección y el bienestar animal para los prestadores de servicios con y para animales en Bogotá.</t>
  </si>
  <si>
    <t xml:space="preserve">18/07/2024			</t>
  </si>
  <si>
    <t>Hacer seguimiento y control a la implementación de la estrategia de regulación de prestadores de servicios para y con animales a través de la cual se busca la promoción de estándares de calidad en temas de protección y bienestar animal en la prestación de estos servicios en el Distrito Capital</t>
  </si>
  <si>
    <t>Formatos asociados a los procesos de la Subdirección de Cultura Ciudadana y  Gestión del Conocimiento</t>
  </si>
  <si>
    <t>Sumatoria del avance de una estrategia de regulación, en protección y bienestar animal para los prestadores de servicios con y para animales en  Bogotá</t>
  </si>
  <si>
    <t>N.A</t>
  </si>
  <si>
    <t>Número de personas vinculadas en acciones de educación en temas de protección y bienestar animal</t>
  </si>
  <si>
    <t>Esta variable hace referencia a la cantidad total de personas que se vinculan a la estrategia de educación en protección y bienestar animal. Son aquellas que han participado en alguna de las acciones de sensibilización y formación en cualquiera de los ámbitos de implementación de la estrategia (comunitario, educativo, institucional y recreodeportivo).</t>
  </si>
  <si>
    <t>Esta variable hace referencia a las personas programadas para vincular a la estrategia de educación en protección y bienestar animal son aquellas que deben participar en alguna de las acciones de sensibilización y formación en cualquiera de los ámbitos de implementación de la estrategia (comunitario, educativo, institucional y recreodeportivo).</t>
  </si>
  <si>
    <t xml:space="preserve">Profesional especializado - Johanna Katherine Bernal Sotelo </t>
  </si>
  <si>
    <t>N/A</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</si>
  <si>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</si>
  <si>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Número de estrategias</t>
  </si>
  <si>
    <t xml:space="preserve">Sumatoria de avance de la estrategia de participación ciudadana para la apropiación social del conocimiento en protección y bienestar animal en el Distrito Capital </t>
  </si>
  <si>
    <t xml:space="preserve">Número de estrategias de participación ciudadana implementadas. </t>
  </si>
  <si>
    <t xml:space="preserve">Número de estrategias de participación ciudadana programadas. </t>
  </si>
  <si>
    <t xml:space="preserve">Número de estrategias de participación ciudadana implementadas para la apropiación social del conocimiento en protección y bienestar animal en el Distrito Capital. </t>
  </si>
  <si>
    <t>Numero de estrategias de regulación implementadas</t>
  </si>
  <si>
    <t>Numero de estrategias de regulación programadas.</t>
  </si>
  <si>
    <t xml:space="preserve"> Profesional Universitario - Liliana Estefanía Saavedra Borda </t>
  </si>
  <si>
    <t>Esta variable hace referencia al numero de estrategias de regulación programadas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</si>
  <si>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Esta variable hace referencia al número de estrategias de regulación implementadas en temas de protección y bienestar animal a prestadores de servicios para animales y con animales, los cuales ejecutan actividades económicas legalmente permitidas en el Distrito Capital.
Para la lectura y el análisis del indicador, es necesario precisar que la magnitud programada mensualmente es una cifra definida con cuatro decimales.</t>
  </si>
  <si>
    <t xml:space="preserve">Estrategias de participación ciudadana implementadas. </t>
  </si>
  <si>
    <t xml:space="preserve">Estrategias de participación ciudadana programadas. </t>
  </si>
  <si>
    <t xml:space="preserve">Estrategias de regulación implementadas. </t>
  </si>
  <si>
    <t xml:space="preserve">Estrategias de regulación programadas. </t>
  </si>
  <si>
    <t xml:space="preserve">El presente indicador No presenta línea base, puesto que cambia la forma de medición teniendo en cuenta los recientes desarrollos normativos y las necesidades ciudadanas que demandan nuevos resultados y desafíos a la misionalidad del IDPYBA en temas de participación y movilización ciudadana en protección y bienestar animal.	</t>
  </si>
  <si>
    <t>Esta variable hace refencia a la estrategia de participación y movilización ciudadana que se ha programado para la apropiación social del conocimiento en protección y bienestar animal en el Distrito Capital.
Para la lectura y el análisis del indicador, es necesario precisar que la magnitud programada mensualmente es una cifra definida con tres decimales.</t>
  </si>
  <si>
    <t>Esta variable hace refencia a la estrategia de participación y movilización ciudadana que se ha implementado para la apropiación social del conocimiento en protección y bienestar animal en el Distrito Capital. De manera que permite evaluar el cumplimiento de los hitos de la estrategia.
Para la lectura y el análisis del indicador, es necesario precisar que la magnitud programada mensualmente es una cifra definida con tres decimales.</t>
  </si>
  <si>
    <t>Subdirector de Cultura y Gestión del Conocimiento - Luis Alberto Arias Garzón ( E )</t>
  </si>
  <si>
    <t>Con corte al 30 de agosto, se ha logrado un avance acumulado del 24,62%, lo que corresponde a una magnitud ejecutada acumlada de 911 personas vinculadas a la estrategia de educación, distribuidas de la siguiente manera:
Ámbito comunitario: 885 personas vinculadas a través de 17 acciones de apropiación de la cultura ciudadana en PYBA. De estas, 8 personas fueron sensibilizadas en 2 jornadas a través de la estrategia de Huellitas de la Calle, y 877 personas vinculadas en 15 jornadas a través de otras acciones de apropiación de la cultura ciudadana.
Ámbito institucional: 26 personas a través de 2 acciones de apropiación de la cultura ciudadana.</t>
  </si>
  <si>
    <t>Con corte al 30 de agosto, la meta presenta una magnitud ejecutada de 911 personas vinculadas a la estrategia de educación, lo que corresponde a un avance del 24,62%, distribuido de la siguiente manera:
Ámbito comunitario: 885 personas vinculadas a través de 17 acciones de apropiación de la cultura ciudadana en PYBA. De estas, 8 personas fueron sensibilizadas en 2 jornadas a través de la estrategia de Huellitas de la Calle, y 877 personas vinculadas en 15 jornadas a través de otras acciones de apropiación de la cultura ciudadana.
Ámbito institucional: 26 personas a través de 2 acciones de apropiación de la cultura ciudadana.</t>
  </si>
  <si>
    <t>La meta presenta una magnitud ejecutada del 0,005 conforme a la programación establecida para la vigencia 2024. 
Durante el periodo del informe se desarrollaron las siguientes actividades para la elaboración del documento de la estrategia:  La elaboración de la matriz con la recopilación de denuncias ingresadas al área durante el primer semestre de 2024 y recopilación y graficacion del censo de establecimientos que prestan servicio para animales.
Adicionalmente, se realizaron 6 visitas a caninos de vigilancia en diferentes localidades como Santa Fe, Chapinero, Teusaquillo y Ciudad Bolívar, asimismo se realizó una visita a establecimiento comercializador de animales en la localidad de Teusaquillo, se realizó charla sobre el protocolo técnico de condiciones de bienestar para animales de exhibición en Expopet y se realizó recorrido de verificación de condiciones de bienestar animal presentes en la feria.</t>
  </si>
  <si>
    <t>Para agosto de 2024 se proyectó vincular a 1000 personas en las acciones educativas sobre protección y bienestar animal. Sin embargo, se alcanzó un total de 911 personas vinculadas, lo que representa un rezago de 89 personas respecto a la meta establecida. Este retraso se debe a los siguientes factores: 
1. Retraso en la contratación: Los profesionales del equipo de Cultura Ciudadana, encargados de desarrollar las actividades pedagógicas, comenzaron a ser contratados a partir de mediados de agosto, incluso en este momento no ha terminado de conformarse en su totalidad, lo que impidió la ejecución de acciones de gestión y actividades en territorio para el cumplimiento de la meta.
2. Cancelación de actividades: Dos actividades programadas no se llevaron a cabo por razones ajenas al instituto, y otras dos tuvieron una convocatoria inferior a la esperada.
Se propone como solución vincular a las 89 personas faltantes programando más actividades durante septiembre y octubre de 2024 y contactar a las entidades que solicitaron actividades pedagógicas anteriormente pero que no se pudieron atender por la falta de profesionales contratados durante esos dos meses</t>
  </si>
  <si>
    <t xml:space="preserve">La meta presenta un avance del 0,020 de la estrategia de fomento a procesos de participación ciudadana con corte al 30 de agosto, lo que corresponde a un avance del 22,22% de lo programado en la vigencia. Se reviso y ajusto el documento de la estrategia y plan de participación y movilización ciudadana, ajustando el contenido y el cronograma de actividades para el segundo semestre de 2024. En el marco de su implementación, se llevaron a cabo acciones en los siguientes componentes de la estrategia: 
* Instancias de participación: se acompañó la instalación del Consejo Local de Protección y Bienestar Animal de Suba; También se participó en la mesa local PyBA de Antonio Nariño.
* Programa de voluntariado: se convocaron los voluntarios a las actividades de EXPOPET; se adelantaron gestiones de voluntariado organizacional con la CUN, Politécnico Gran Colombiano, Universidad Sergio Arboleda y Publicis Sapiens. 
* Programa de red de aliados: se realizó una feria de emprendimiento en el marco de la bendición motera donde se apoyaron 5 emprendimientos; en articulación con Binner- Simoniz se apoyaron 80 miembros de la red de aliados a quienes se les entregaron productos de limpieza; se realizó una feria de emprendimiento en la Universidad Politécnico Gran Colombiano, apoyando 5 emprendimientos. 
* Espacios de participación: se realizaron gestiones para realizar los espacios de formación internos, el encuentro zoolidario con JAC y la consulta ciudadana para retroalimentar la rendición de cuentas. 
Se realizó una charla presencial del programa de Copropiedad y convivencia en el Conjunto residencial Plazuelas de Toscana, atendiendo a 19 personas  </t>
  </si>
  <si>
    <t xml:space="preserve">En el mes de agosto se obtuvo un avance del 0,02  lo que corresponde a las siguientes acciones. Se reviso y ajusto el documento de la estrategia y plan de participación y movilización ciudadana, ajustando el contenido y el cronograma de actividades para el segundo semestre de 2024. En el marco de su implementación, se llevaron a cabo acciones en los siguientes componentes de la estrategia:  
* Instancias de participación: se acompañó la instalación del Consejo Local de Protección y Bienestar Animal de Suba; También se participó en la mesa local PyBA de Antonio Nariño.
* Programa de voluntariado: se convocaron los voluntarios a las actividades de EXPOPET; se adelantaron gestiones de voluntariado organizacional con la CUN, Politécnico Gran Colombiano, Universidad Sergio Arboleda y Publicis Sapiens. 
* Programa de red de aliados: se realizó una feria de emprendimiento en el marco de la bendición motera donde se apoyaron 5 emprendimientos; en articulación con Binner- Simoniz se apoyaron 80 miembros de la red de aliados a quienes se les entregaron productos de limpieza; se realizó una feria de emprendimiento en la Universidad Politécnico Gran Colombiano, apoyando 5 emprendimientos. 
* Espacios de participación: se realizaron gestiones para realizar los espacios de formación internos, el encuentro zoolidario con JAC y la consulta ciudadana para retroalimentar la rendición de cuentas. 
Se realizó una charla presencial del programa de Copropiedad y convivencia en el Conjunto residencial Plazuelas de Toscana, atendiendo a 19 personas  </t>
  </si>
  <si>
    <t>En agosto de 2024 la meta presento una magnitud ejecutada del 0,005 conforme con la programacion establecida para la vigencia 2024.
Durante el periodo del informe se desarrollaron las siguientes actividades para la elaboración del documento de la estrategia:  La elaboración de la matriz con la recopilación de denuncias ingresadas al área durante el primer semestre de 2024 y recopilación y graficacion del censo de establecimientos que prestan servicio para animales.
Adicionalmente, se realizaron 6 visitas a caninos de vigilancia en diferentes localidades como Santa Fe, Chapinero, Teusaquillo y Ciudad Bolívar, asimismo se realizó una visita a establecimiento comercializador de animales en la localidad de Teusaquillo, se realizó charla sobre el protocolo técnico de condiciones de bienestar para animales de exhibición en Expopet y se realizó recorrido de verificación de condiciones de bienestar animal presentes en la feria.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</si>
</sst>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 #,##0.00\ &quot;€&quot;_-;\-* #,##0.00\ &quot;€&quot;_-;_-* &quot;-&quot;??\ &quot;€&quot;_-;_-@_-"/>
    <numFmt numFmtId="165" formatCode="&quot;$&quot;\ #,##0_);[Red]\(&quot;$&quot;\ #,##0\)"/>
    <numFmt numFmtId="166" formatCode="_(&quot;$&quot;\ * #,##0.00_);_(&quot;$&quot;\ * \(#,##0.00\);_(&quot;$&quot;\ * &quot;-&quot;??_);_(@_)"/>
    <numFmt numFmtId="167" formatCode="_(* #,##0.00_);_(* \(#,##0.00\);_(* &quot;-&quot;??_);_(@_)"/>
    <numFmt numFmtId="168" formatCode="_ * #,##0.00_ ;_ * \-#,##0.00_ ;_ * &quot;-&quot;??_ ;_ @_ "/>
    <numFmt numFmtId="169" formatCode="0.0%"/>
    <numFmt numFmtId="170" formatCode="_-* #,##0.00\ &quot;$&quot;_-;\-* #,##0.00\ &quot;$&quot;_-;_-* &quot;-&quot;??\ &quot;$&quot;_-;_-@_-"/>
    <numFmt numFmtId="171" formatCode="_-* #,##0.00\ _$_-;\-* #,##0.00\ _$_-;_-* &quot;-&quot;??\ _$_-;_-@_-"/>
    <numFmt numFmtId="172" formatCode="0.0000"/>
    <numFmt numFmtId="173" formatCode="0.000"/>
  </numFmts>
  <fonts count="84"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9"/>
      <color indexed="81"/>
      <name val="Tahoma"/>
      <family val="2"/>
    </font>
    <font>
      <b/>
      <sz val="9"/>
      <color indexed="81"/>
      <name val="Tahoma"/>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7.5"/>
      <color theme="1"/>
      <name val="Arial"/>
      <family val="2"/>
    </font>
    <font>
      <b/>
      <sz val="11"/>
      <name val="Arial"/>
      <family val="2"/>
    </font>
    <font>
      <b/>
      <sz val="10"/>
      <name val="Arial"/>
      <family val="2"/>
    </font>
    <font>
      <b/>
      <sz val="9"/>
      <name val="Arial"/>
      <family val="2"/>
    </font>
    <font>
      <sz val="9"/>
      <name val="Arial"/>
      <family val="2"/>
    </font>
    <font>
      <sz val="11"/>
      <name val="Arial"/>
      <family val="2"/>
    </font>
    <font>
      <u/>
      <sz val="11"/>
      <name val="Arial"/>
      <family val="2"/>
    </font>
    <font>
      <sz val="10"/>
      <color rgb="FFFF0000"/>
      <name val="Arial"/>
      <family val="2"/>
    </font>
    <font>
      <sz val="10"/>
      <name val="Arial"/>
      <family val="2"/>
    </font>
    <font>
      <sz val="10"/>
      <color theme="1"/>
      <name val="Arial"/>
      <family val="2"/>
    </font>
    <font>
      <b/>
      <sz val="10"/>
      <color theme="1"/>
      <name val="Arial"/>
      <family val="2"/>
    </font>
    <font>
      <sz val="9"/>
      <color theme="1"/>
      <name val="Arial"/>
      <family val="2"/>
    </font>
    <font>
      <b/>
      <sz val="7.5"/>
      <color theme="1"/>
      <name val="Arial"/>
      <family val="2"/>
    </font>
    <font>
      <b/>
      <sz val="11"/>
      <color theme="1"/>
      <name val="Arial"/>
      <family val="2"/>
    </font>
    <font>
      <sz val="9"/>
      <color theme="0" tint="-0.34998626667073579"/>
      <name val="Arial"/>
      <family val="2"/>
    </font>
    <font>
      <sz val="9"/>
      <color theme="0" tint="-0.14999847407452621"/>
      <name val="Arial"/>
      <family val="2"/>
    </font>
    <font>
      <u/>
      <sz val="9"/>
      <name val="Arial"/>
      <family val="2"/>
    </font>
    <font>
      <sz val="9"/>
      <color theme="0" tint="-0.249977111117893"/>
      <name val="Arial"/>
      <family val="2"/>
    </font>
    <font>
      <b/>
      <sz val="9"/>
      <color theme="1"/>
      <name val="Arial"/>
      <family val="2"/>
    </font>
    <font>
      <sz val="11"/>
      <color theme="1"/>
      <name val="Arial"/>
      <family val="2"/>
    </font>
    <font>
      <sz val="7"/>
      <color theme="1"/>
      <name val="Arial"/>
      <family val="2"/>
    </font>
    <font>
      <sz val="9"/>
      <color theme="1" tint="4.9989318521683403E-2"/>
      <name val="Arial"/>
      <family val="2"/>
    </font>
    <font>
      <b/>
      <sz val="9"/>
      <color theme="1" tint="4.9989318521683403E-2"/>
      <name val="Arial"/>
      <family val="2"/>
    </font>
    <font>
      <sz val="11"/>
      <name val="Calibri"/>
      <family val="2"/>
      <scheme val="minor"/>
    </font>
  </fonts>
  <fills count="5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6" tint="0.39997558519241921"/>
        <bgColor indexed="64"/>
      </patternFill>
    </fill>
    <fill>
      <patternFill patternType="solid">
        <fgColor rgb="FFFFFFFF"/>
        <bgColor rgb="FF000000"/>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s>
  <cellStyleXfs count="1788">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32"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32"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32"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5" borderId="0" applyNumberFormat="0" applyBorder="0" applyAlignment="0" applyProtection="0"/>
    <xf numFmtId="0" fontId="32" fillId="25"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5" borderId="0" applyNumberFormat="0" applyBorder="0" applyAlignment="0" applyProtection="0"/>
    <xf numFmtId="0" fontId="32" fillId="2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6" borderId="0" applyNumberFormat="0" applyBorder="0" applyAlignment="0" applyProtection="0"/>
    <xf numFmtId="0" fontId="32" fillId="2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7" borderId="0" applyNumberFormat="0" applyBorder="0" applyAlignment="0" applyProtection="0"/>
    <xf numFmtId="0" fontId="32" fillId="28"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32" fillId="28"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10" borderId="0" applyNumberFormat="0" applyBorder="0" applyAlignment="0" applyProtection="0"/>
    <xf numFmtId="0" fontId="32" fillId="29"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29" borderId="0" applyNumberFormat="0" applyBorder="0" applyAlignment="0" applyProtection="0"/>
    <xf numFmtId="0" fontId="32" fillId="30"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0" borderId="0" applyNumberFormat="0" applyBorder="0" applyAlignment="0" applyProtection="0"/>
    <xf numFmtId="0" fontId="32" fillId="3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2" fillId="31" borderId="0" applyNumberFormat="0" applyBorder="0" applyAlignment="0" applyProtection="0"/>
    <xf numFmtId="0" fontId="33" fillId="3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13" borderId="0" applyNumberFormat="0" applyBorder="0" applyAlignment="0" applyProtection="0"/>
    <xf numFmtId="0" fontId="33" fillId="3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14" fillId="4"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5" fillId="36" borderId="25"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15" fillId="16" borderId="1"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5" fillId="36" borderId="25" applyNumberFormat="0" applyAlignment="0" applyProtection="0"/>
    <xf numFmtId="0" fontId="36" fillId="37" borderId="26"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16" fillId="17" borderId="2"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6" fillId="37" borderId="26" applyNumberFormat="0" applyAlignment="0" applyProtection="0"/>
    <xf numFmtId="0" fontId="37" fillId="0" borderId="27"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17" fillId="0" borderId="3"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0" fontId="37" fillId="0" borderId="27" applyNumberFormat="0" applyFill="0" applyAlignment="0" applyProtection="0"/>
    <xf numFmtId="168" fontId="5" fillId="0" borderId="0" applyFont="0" applyFill="0" applyBorder="0" applyAlignment="0" applyProtection="0"/>
    <xf numFmtId="168" fontId="4" fillId="0" borderId="0" applyFont="0" applyFill="0" applyBorder="0" applyAlignment="0" applyProtection="0"/>
    <xf numFmtId="0" fontId="3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3" fillId="3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39" borderId="0" applyNumberFormat="0" applyBorder="0" applyAlignment="0" applyProtection="0"/>
    <xf numFmtId="0" fontId="33" fillId="4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13" fillId="2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0" borderId="0" applyNumberFormat="0" applyBorder="0" applyAlignment="0" applyProtection="0"/>
    <xf numFmtId="0" fontId="33" fillId="41"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1" borderId="0" applyNumberFormat="0" applyBorder="0" applyAlignment="0" applyProtection="0"/>
    <xf numFmtId="0" fontId="33" fillId="42"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13" fillId="14"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33" fillId="43" borderId="0" applyNumberFormat="0" applyBorder="0" applyAlignment="0" applyProtection="0"/>
    <xf numFmtId="0" fontId="40" fillId="44" borderId="25"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20" fillId="7" borderId="1"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0" fontId="40" fillId="44" borderId="25" applyNumberFormat="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170" fontId="4" fillId="0" borderId="0" applyFont="0" applyFill="0" applyBorder="0" applyAlignment="0" applyProtection="0"/>
    <xf numFmtId="0" fontId="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41" fillId="45"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167" fontId="32" fillId="0" borderId="0" applyFont="0" applyFill="0" applyBorder="0" applyAlignment="0" applyProtection="0"/>
    <xf numFmtId="41" fontId="32" fillId="0" borderId="0" applyFont="0" applyFill="0" applyBorder="0" applyAlignment="0" applyProtection="0"/>
    <xf numFmtId="167"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2"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2"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71" fontId="1" fillId="0" borderId="0" applyFont="0" applyFill="0" applyBorder="0" applyAlignment="0" applyProtection="0"/>
    <xf numFmtId="167" fontId="1"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0" fontId="42" fillId="46"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22"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0" fontId="1" fillId="47" borderId="29"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2"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36" borderId="30"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23" fillId="16" borderId="5"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3" fillId="36" borderId="30" applyNumberFormat="0" applyAlignment="0" applyProtection="0"/>
    <xf numFmtId="0" fontId="4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4" fillId="0" borderId="0" applyNumberFormat="0" applyFill="0" applyBorder="0" applyAlignment="0" applyProtection="0"/>
    <xf numFmtId="0" fontId="4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18" fillId="0" borderId="6"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38" fillId="0" borderId="28"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7" fillId="0" borderId="31"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27" fillId="0" borderId="7"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47" fillId="0" borderId="31" applyNumberFormat="0" applyFill="0" applyAlignment="0" applyProtection="0"/>
    <xf numFmtId="0" fontId="26" fillId="0" borderId="0" applyNumberFormat="0" applyFill="0" applyBorder="0" applyAlignment="0" applyProtection="0"/>
    <xf numFmtId="0" fontId="46" fillId="0" borderId="0" applyNumberFormat="0" applyFill="0" applyBorder="0" applyAlignment="0" applyProtection="0"/>
    <xf numFmtId="0" fontId="39" fillId="0" borderId="32"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19" fillId="0" borderId="8"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39" fillId="0" borderId="32" applyNumberFormat="0" applyFill="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26" fillId="0" borderId="0" applyNumberFormat="0" applyFill="0" applyBorder="0" applyAlignment="0" applyProtection="0"/>
    <xf numFmtId="0" fontId="48" fillId="0" borderId="33"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xf numFmtId="0" fontId="28" fillId="0" borderId="9" applyNumberFormat="0" applyFill="0" applyAlignment="0" applyProtection="0"/>
  </cellStyleXfs>
  <cellXfs count="303">
    <xf numFmtId="0" fontId="0" fillId="0" borderId="0" xfId="0"/>
    <xf numFmtId="2" fontId="82" fillId="24" borderId="10" xfId="1250" applyNumberFormat="1" applyFont="1" applyFill="1" applyBorder="1" applyAlignment="1" applyProtection="1">
      <alignment horizontal="center" vertical="center"/>
    </xf>
    <xf numFmtId="0" fontId="82" fillId="24" borderId="10" xfId="1250" applyNumberFormat="1" applyFont="1" applyFill="1" applyBorder="1" applyAlignment="1" applyProtection="1">
      <alignment horizontal="center" vertical="center"/>
    </xf>
    <xf numFmtId="10" fontId="7" fillId="0" borderId="10" xfId="1494" applyNumberFormat="1" applyFont="1" applyBorder="1" applyAlignment="1" applyProtection="1">
      <alignment horizontal="center"/>
    </xf>
    <xf numFmtId="1" fontId="61" fillId="0" borderId="0" xfId="1272" applyNumberFormat="1" applyFont="1" applyAlignment="1" applyProtection="1">
      <alignment horizontal="center" vertical="center" wrapText="1"/>
    </xf>
    <xf numFmtId="0" fontId="61" fillId="0" borderId="0" xfId="1495" applyNumberFormat="1" applyFont="1" applyAlignment="1" applyProtection="1">
      <alignment horizontal="center" vertical="center" wrapText="1"/>
    </xf>
    <xf numFmtId="9" fontId="61" fillId="0" borderId="0" xfId="1495" applyFont="1" applyAlignment="1" applyProtection="1">
      <alignment horizontal="center" vertical="center"/>
    </xf>
    <xf numFmtId="1" fontId="64" fillId="0" borderId="15" xfId="1495" applyNumberFormat="1" applyFont="1" applyFill="1" applyBorder="1" applyAlignment="1" applyProtection="1">
      <alignment horizontal="center" vertical="center" wrapText="1"/>
    </xf>
    <xf numFmtId="1" fontId="64" fillId="0" borderId="24" xfId="1495" applyNumberFormat="1" applyFont="1" applyFill="1" applyBorder="1" applyAlignment="1" applyProtection="1">
      <alignment horizontal="center" vertical="center" wrapText="1"/>
    </xf>
    <xf numFmtId="169" fontId="65" fillId="0" borderId="0" xfId="1495" applyNumberFormat="1" applyFont="1" applyAlignment="1" applyProtection="1">
      <alignment horizontal="center" vertical="top" wrapText="1"/>
    </xf>
    <xf numFmtId="9" fontId="65" fillId="0" borderId="0" xfId="1495" applyFont="1" applyAlignment="1" applyProtection="1">
      <alignment horizontal="center" vertical="top" wrapText="1"/>
    </xf>
    <xf numFmtId="9" fontId="69" fillId="0" borderId="10" xfId="1494" applyFont="1" applyBorder="1" applyAlignment="1" applyProtection="1">
      <alignment horizontal="center"/>
    </xf>
    <xf numFmtId="9" fontId="79" fillId="0" borderId="0" xfId="1494" applyFont="1" applyAlignment="1" applyProtection="1">
      <alignment horizontal="center" vertical="center" wrapText="1"/>
    </xf>
    <xf numFmtId="9" fontId="62" fillId="24" borderId="0" xfId="1495" applyFont="1" applyFill="1" applyAlignment="1" applyProtection="1">
      <alignment vertical="center"/>
    </xf>
    <xf numFmtId="9" fontId="68" fillId="24" borderId="0" xfId="1495" applyFont="1" applyFill="1" applyAlignment="1" applyProtection="1">
      <alignment vertical="center"/>
    </xf>
    <xf numFmtId="2" fontId="81" fillId="24" borderId="15" xfId="1250" applyNumberFormat="1" applyFont="1" applyFill="1" applyBorder="1" applyAlignment="1" applyProtection="1">
      <alignment horizontal="center" vertical="center"/>
    </xf>
    <xf numFmtId="1" fontId="64" fillId="0" borderId="10" xfId="1272" applyNumberFormat="1" applyFont="1" applyBorder="1" applyAlignment="1" applyProtection="1">
      <alignment horizontal="center" vertical="center" wrapText="1"/>
    </xf>
    <xf numFmtId="1" fontId="64" fillId="0" borderId="13" xfId="1272" applyNumberFormat="1" applyFont="1" applyBorder="1" applyAlignment="1" applyProtection="1">
      <alignment horizontal="center" vertical="center" wrapText="1"/>
    </xf>
    <xf numFmtId="9" fontId="64" fillId="0" borderId="10" xfId="1495" applyFont="1" applyBorder="1" applyAlignment="1" applyProtection="1">
      <alignment horizontal="center" vertical="center"/>
    </xf>
    <xf numFmtId="0" fontId="64" fillId="0" borderId="10" xfId="1495" applyNumberFormat="1" applyFont="1" applyBorder="1" applyAlignment="1" applyProtection="1">
      <alignment horizontal="center" vertical="center" wrapText="1"/>
    </xf>
    <xf numFmtId="0" fontId="64" fillId="0" borderId="13" xfId="1495" applyNumberFormat="1" applyFont="1" applyBorder="1" applyAlignment="1" applyProtection="1">
      <alignment horizontal="center" vertical="center" wrapText="1"/>
    </xf>
    <xf numFmtId="3" fontId="64" fillId="0" borderId="15" xfId="1495" applyNumberFormat="1" applyFont="1" applyFill="1" applyBorder="1" applyAlignment="1" applyProtection="1">
      <alignment horizontal="center" vertical="center" wrapText="1"/>
    </xf>
    <xf numFmtId="3" fontId="64" fillId="0" borderId="20" xfId="1495" applyNumberFormat="1" applyFont="1" applyFill="1" applyBorder="1" applyAlignment="1" applyProtection="1">
      <alignment horizontal="center" vertical="center" wrapText="1"/>
    </xf>
    <xf numFmtId="3" fontId="64" fillId="0" borderId="24" xfId="1495" applyNumberFormat="1" applyFont="1" applyFill="1" applyBorder="1" applyAlignment="1" applyProtection="1">
      <alignment horizontal="center" vertical="center" wrapText="1"/>
    </xf>
    <xf numFmtId="9" fontId="63" fillId="49" borderId="15" xfId="1495" applyFont="1" applyFill="1" applyBorder="1" applyAlignment="1" applyProtection="1">
      <alignment horizontal="center" vertical="center"/>
    </xf>
    <xf numFmtId="9" fontId="63" fillId="49" borderId="20" xfId="1495" applyFont="1" applyFill="1" applyBorder="1" applyAlignment="1" applyProtection="1">
      <alignment horizontal="center" vertical="center"/>
    </xf>
    <xf numFmtId="9" fontId="63" fillId="49" borderId="24" xfId="1495" applyFont="1" applyFill="1" applyBorder="1" applyAlignment="1" applyProtection="1">
      <alignment horizontal="center" vertical="center"/>
    </xf>
    <xf numFmtId="0" fontId="6" fillId="48" borderId="12" xfId="1250" applyNumberFormat="1" applyFont="1" applyFill="1" applyBorder="1" applyAlignment="1" applyProtection="1">
      <alignment horizontal="center" vertical="center" wrapText="1"/>
    </xf>
    <xf numFmtId="0" fontId="6" fillId="48" borderId="22" xfId="1250" applyNumberFormat="1" applyFont="1" applyFill="1" applyBorder="1" applyAlignment="1" applyProtection="1">
      <alignment horizontal="center" vertical="center" wrapText="1"/>
    </xf>
    <xf numFmtId="0" fontId="6" fillId="48" borderId="14" xfId="1250" applyNumberFormat="1" applyFont="1" applyFill="1" applyBorder="1" applyAlignment="1" applyProtection="1">
      <alignment horizontal="center" vertical="center" wrapText="1"/>
    </xf>
    <xf numFmtId="0" fontId="64" fillId="48" borderId="12" xfId="1250" applyNumberFormat="1" applyFont="1" applyFill="1" applyBorder="1" applyAlignment="1" applyProtection="1">
      <alignment horizontal="center" vertical="center" wrapText="1"/>
    </xf>
    <xf numFmtId="0" fontId="64" fillId="48" borderId="22" xfId="1250" applyNumberFormat="1" applyFont="1" applyFill="1" applyBorder="1" applyAlignment="1" applyProtection="1">
      <alignment horizontal="center" vertical="center" wrapText="1"/>
    </xf>
    <xf numFmtId="0" fontId="64" fillId="48" borderId="14" xfId="1250" applyNumberFormat="1" applyFont="1" applyFill="1" applyBorder="1" applyAlignment="1" applyProtection="1">
      <alignment horizontal="center" vertical="center" wrapText="1"/>
    </xf>
    <xf numFmtId="0" fontId="64" fillId="0" borderId="46" xfId="1250" applyNumberFormat="1" applyFont="1" applyFill="1" applyBorder="1" applyAlignment="1" applyProtection="1">
      <alignment horizontal="center" vertical="center" wrapText="1"/>
    </xf>
    <xf numFmtId="0" fontId="64" fillId="0" borderId="47" xfId="1250" applyNumberFormat="1" applyFont="1" applyFill="1" applyBorder="1" applyAlignment="1" applyProtection="1">
      <alignment horizontal="center" vertical="center" wrapText="1"/>
    </xf>
    <xf numFmtId="0" fontId="64" fillId="0" borderId="48" xfId="1250" applyNumberFormat="1" applyFont="1" applyFill="1" applyBorder="1" applyAlignment="1" applyProtection="1">
      <alignment horizontal="center" vertical="center" wrapText="1"/>
    </xf>
    <xf numFmtId="0" fontId="72" fillId="0" borderId="42" xfId="0" applyFont="1" applyBorder="1" applyAlignment="1" applyProtection="1">
      <alignment horizontal="center" wrapText="1"/>
    </xf>
    <xf numFmtId="0" fontId="73" fillId="0" borderId="43" xfId="0" applyFont="1" applyBorder="1" applyAlignment="1" applyProtection="1">
      <alignment horizontal="center" vertical="center" wrapText="1"/>
    </xf>
    <xf numFmtId="0" fontId="70" fillId="0" borderId="44" xfId="0" applyFont="1" applyBorder="1" applyAlignment="1" applyProtection="1">
      <alignment horizontal="center" vertical="center" wrapText="1"/>
    </xf>
    <xf numFmtId="0" fontId="70" fillId="0" borderId="0" xfId="0" applyFont="1" applyAlignment="1" applyProtection="1">
      <alignment horizontal="center" vertical="center" wrapText="1"/>
    </xf>
    <xf numFmtId="0" fontId="71" fillId="0" borderId="0" xfId="0" applyFont="1" applyProtection="1"/>
    <xf numFmtId="0" fontId="74" fillId="0" borderId="0" xfId="1326" applyFont="1" applyAlignment="1" applyProtection="1">
      <alignment vertical="center" wrapText="1"/>
    </xf>
    <xf numFmtId="0" fontId="69" fillId="0" borderId="0" xfId="0" applyFont="1" applyProtection="1"/>
    <xf numFmtId="0" fontId="72" fillId="0" borderId="11" xfId="0" applyFont="1" applyBorder="1" applyAlignment="1" applyProtection="1">
      <alignment horizontal="center" wrapText="1"/>
    </xf>
    <xf numFmtId="0" fontId="73" fillId="0" borderId="10" xfId="0" applyFont="1" applyBorder="1" applyAlignment="1" applyProtection="1">
      <alignment horizontal="center" vertical="center" wrapText="1"/>
    </xf>
    <xf numFmtId="0" fontId="70" fillId="0" borderId="13" xfId="0" applyFont="1" applyBorder="1" applyAlignment="1" applyProtection="1">
      <alignment horizontal="center" vertical="center" wrapText="1"/>
    </xf>
    <xf numFmtId="0" fontId="61" fillId="24" borderId="11" xfId="1370" applyFont="1" applyFill="1" applyBorder="1" applyAlignment="1" applyProtection="1">
      <alignment horizontal="center" vertical="center"/>
    </xf>
    <xf numFmtId="0" fontId="61" fillId="24" borderId="10" xfId="1370" applyFont="1" applyFill="1" applyBorder="1" applyAlignment="1" applyProtection="1">
      <alignment horizontal="center" vertical="center"/>
    </xf>
    <xf numFmtId="0" fontId="61" fillId="24" borderId="13" xfId="1370" applyFont="1" applyFill="1" applyBorder="1" applyAlignment="1" applyProtection="1">
      <alignment horizontal="center" vertical="center"/>
    </xf>
    <xf numFmtId="0" fontId="62" fillId="0" borderId="0" xfId="1370" applyFont="1" applyAlignment="1" applyProtection="1">
      <alignment horizontal="center" vertical="center"/>
    </xf>
    <xf numFmtId="0" fontId="73" fillId="49" borderId="11" xfId="1370" applyFont="1" applyFill="1" applyBorder="1" applyAlignment="1" applyProtection="1">
      <alignment horizontal="center" vertical="center"/>
    </xf>
    <xf numFmtId="0" fontId="73" fillId="49" borderId="10" xfId="1370" applyFont="1" applyFill="1" applyBorder="1" applyAlignment="1" applyProtection="1">
      <alignment horizontal="center" vertical="center"/>
    </xf>
    <xf numFmtId="0" fontId="73" fillId="49" borderId="13" xfId="1370" applyFont="1" applyFill="1" applyBorder="1" applyAlignment="1" applyProtection="1">
      <alignment horizontal="center" vertical="center"/>
    </xf>
    <xf numFmtId="0" fontId="73" fillId="0" borderId="0" xfId="1370" applyFont="1" applyAlignment="1" applyProtection="1">
      <alignment horizontal="center" vertical="center"/>
    </xf>
    <xf numFmtId="0" fontId="75" fillId="0" borderId="0" xfId="0" applyFont="1" applyProtection="1"/>
    <xf numFmtId="0" fontId="63" fillId="49" borderId="11" xfId="1370" applyFont="1" applyFill="1" applyBorder="1" applyAlignment="1" applyProtection="1">
      <alignment horizontal="left" vertical="center" wrapText="1"/>
    </xf>
    <xf numFmtId="0" fontId="64" fillId="0" borderId="10" xfId="1370" applyFont="1" applyBorder="1" applyAlignment="1" applyProtection="1">
      <alignment horizontal="center" vertical="center"/>
    </xf>
    <xf numFmtId="0" fontId="63" fillId="49" borderId="10" xfId="1370" applyFont="1" applyFill="1" applyBorder="1" applyAlignment="1" applyProtection="1">
      <alignment horizontal="center" vertical="center" wrapText="1"/>
    </xf>
    <xf numFmtId="0" fontId="64" fillId="0" borderId="10" xfId="1370" applyFont="1" applyBorder="1" applyAlignment="1" applyProtection="1">
      <alignment horizontal="justify" vertical="center" wrapText="1"/>
    </xf>
    <xf numFmtId="0" fontId="64" fillId="0" borderId="13" xfId="1370" applyFont="1" applyBorder="1" applyAlignment="1" applyProtection="1">
      <alignment horizontal="justify" vertical="center" wrapText="1"/>
    </xf>
    <xf numFmtId="0" fontId="65" fillId="0" borderId="0" xfId="1370" applyFont="1" applyAlignment="1" applyProtection="1">
      <alignment horizontal="center" vertical="center"/>
    </xf>
    <xf numFmtId="0" fontId="65" fillId="0" borderId="0" xfId="1370" applyFont="1" applyAlignment="1" applyProtection="1">
      <alignment horizontal="center" vertical="top" wrapText="1"/>
    </xf>
    <xf numFmtId="0" fontId="63" fillId="49" borderId="10" xfId="1370" applyFont="1" applyFill="1" applyBorder="1" applyAlignment="1" applyProtection="1">
      <alignment vertical="center" wrapText="1"/>
    </xf>
    <xf numFmtId="0" fontId="64" fillId="0" borderId="13" xfId="1370" applyFont="1" applyBorder="1" applyAlignment="1" applyProtection="1">
      <alignment horizontal="center" vertical="center"/>
    </xf>
    <xf numFmtId="0" fontId="74" fillId="0" borderId="0" xfId="1326" applyFont="1" applyAlignment="1" applyProtection="1">
      <alignment vertical="center"/>
    </xf>
    <xf numFmtId="0" fontId="65" fillId="0" borderId="0" xfId="1370" applyFont="1" applyAlignment="1" applyProtection="1">
      <alignment horizontal="left" vertical="center" wrapText="1"/>
    </xf>
    <xf numFmtId="0" fontId="7" fillId="48" borderId="10" xfId="1370" applyFont="1" applyFill="1" applyBorder="1" applyAlignment="1" applyProtection="1">
      <alignment horizontal="justify" vertical="center" wrapText="1"/>
    </xf>
    <xf numFmtId="0" fontId="64" fillId="48" borderId="10" xfId="1370" applyFont="1" applyFill="1" applyBorder="1" applyAlignment="1" applyProtection="1">
      <alignment horizontal="justify" vertical="center" wrapText="1"/>
    </xf>
    <xf numFmtId="0" fontId="64" fillId="48" borderId="10" xfId="1370" applyFont="1" applyFill="1" applyBorder="1" applyAlignment="1" applyProtection="1">
      <alignment horizontal="center" vertical="center"/>
    </xf>
    <xf numFmtId="0" fontId="64" fillId="48" borderId="13" xfId="1370" applyFont="1" applyFill="1" applyBorder="1" applyAlignment="1" applyProtection="1">
      <alignment horizontal="center" vertical="center"/>
    </xf>
    <xf numFmtId="49" fontId="64" fillId="0" borderId="10" xfId="1370" applyNumberFormat="1" applyFont="1" applyBorder="1" applyAlignment="1" applyProtection="1">
      <alignment horizontal="center" vertical="center"/>
    </xf>
    <xf numFmtId="0" fontId="64" fillId="0" borderId="10" xfId="1370" applyFont="1" applyBorder="1" applyAlignment="1" applyProtection="1">
      <alignment horizontal="center" vertical="center"/>
    </xf>
    <xf numFmtId="0" fontId="64" fillId="0" borderId="13" xfId="1370" applyFont="1" applyBorder="1" applyAlignment="1" applyProtection="1">
      <alignment horizontal="center" vertical="center"/>
    </xf>
    <xf numFmtId="0" fontId="64" fillId="48" borderId="13" xfId="1370" applyFont="1" applyFill="1" applyBorder="1" applyAlignment="1" applyProtection="1">
      <alignment horizontal="justify" vertical="center" wrapText="1"/>
    </xf>
    <xf numFmtId="0" fontId="64" fillId="48" borderId="15" xfId="1370" applyFont="1" applyFill="1" applyBorder="1" applyAlignment="1" applyProtection="1">
      <alignment horizontal="justify" vertical="center" wrapText="1"/>
    </xf>
    <xf numFmtId="0" fontId="64" fillId="48" borderId="20" xfId="1370" applyFont="1" applyFill="1" applyBorder="1" applyAlignment="1" applyProtection="1">
      <alignment horizontal="justify" vertical="center" wrapText="1"/>
    </xf>
    <xf numFmtId="0" fontId="64" fillId="48" borderId="24" xfId="1370" applyFont="1" applyFill="1" applyBorder="1" applyAlignment="1" applyProtection="1">
      <alignment horizontal="justify" vertical="center" wrapText="1"/>
    </xf>
    <xf numFmtId="0" fontId="65" fillId="0" borderId="0" xfId="1370" applyFont="1" applyAlignment="1" applyProtection="1">
      <alignment horizontal="center" vertical="center" wrapText="1"/>
    </xf>
    <xf numFmtId="0" fontId="7" fillId="0" borderId="15" xfId="1370" applyFont="1" applyBorder="1" applyAlignment="1" applyProtection="1">
      <alignment horizontal="center" vertical="center" wrapText="1"/>
    </xf>
    <xf numFmtId="0" fontId="64" fillId="0" borderId="20" xfId="1370" applyFont="1" applyBorder="1" applyAlignment="1" applyProtection="1">
      <alignment horizontal="center" vertical="center" wrapText="1"/>
    </xf>
    <xf numFmtId="0" fontId="64" fillId="0" borderId="24" xfId="1370" applyFont="1" applyBorder="1" applyAlignment="1" applyProtection="1">
      <alignment horizontal="center" vertical="center" wrapText="1"/>
    </xf>
    <xf numFmtId="0" fontId="61" fillId="0" borderId="0" xfId="1370" applyFont="1" applyAlignment="1" applyProtection="1">
      <alignment horizontal="center" vertical="center" wrapText="1"/>
    </xf>
    <xf numFmtId="0" fontId="7" fillId="0" borderId="15" xfId="1370" applyFont="1" applyBorder="1" applyAlignment="1" applyProtection="1">
      <alignment horizontal="center" vertical="center"/>
    </xf>
    <xf numFmtId="0" fontId="76" fillId="0" borderId="20" xfId="1370" applyFont="1" applyBorder="1" applyAlignment="1" applyProtection="1">
      <alignment horizontal="center" vertical="center"/>
    </xf>
    <xf numFmtId="0" fontId="76" fillId="0" borderId="24" xfId="1370" applyFont="1" applyBorder="1" applyAlignment="1" applyProtection="1">
      <alignment horizontal="center" vertical="center"/>
    </xf>
    <xf numFmtId="0" fontId="66" fillId="0" borderId="0" xfId="1370" applyFont="1" applyAlignment="1" applyProtection="1">
      <alignment horizontal="center" vertical="center"/>
    </xf>
    <xf numFmtId="0" fontId="63" fillId="49" borderId="11" xfId="1370" applyFont="1" applyFill="1" applyBorder="1" applyAlignment="1" applyProtection="1">
      <alignment horizontal="left" vertical="center" wrapText="1"/>
    </xf>
    <xf numFmtId="0" fontId="63" fillId="49" borderId="15" xfId="1370" applyFont="1" applyFill="1" applyBorder="1" applyAlignment="1" applyProtection="1">
      <alignment horizontal="center" vertical="center"/>
    </xf>
    <xf numFmtId="0" fontId="63" fillId="49" borderId="20" xfId="1370" applyFont="1" applyFill="1" applyBorder="1" applyAlignment="1" applyProtection="1">
      <alignment horizontal="center" vertical="center"/>
    </xf>
    <xf numFmtId="0" fontId="63" fillId="49" borderId="21" xfId="1370" applyFont="1" applyFill="1" applyBorder="1" applyAlignment="1" applyProtection="1">
      <alignment horizontal="center" vertical="center"/>
    </xf>
    <xf numFmtId="0" fontId="7" fillId="0" borderId="15" xfId="0" applyFont="1" applyBorder="1" applyAlignment="1" applyProtection="1">
      <alignment horizontal="center" vertical="center" wrapText="1"/>
    </xf>
    <xf numFmtId="0" fontId="7" fillId="0" borderId="20" xfId="0" applyFont="1" applyBorder="1" applyAlignment="1" applyProtection="1">
      <alignment horizontal="center" vertical="center" wrapText="1"/>
    </xf>
    <xf numFmtId="0" fontId="7" fillId="0" borderId="21" xfId="0" applyFont="1" applyBorder="1" applyAlignment="1" applyProtection="1">
      <alignment horizontal="center" vertical="center" wrapText="1"/>
    </xf>
    <xf numFmtId="0" fontId="7" fillId="0" borderId="24" xfId="0" applyFont="1" applyBorder="1" applyAlignment="1" applyProtection="1">
      <alignment horizontal="center" vertical="center" wrapText="1"/>
    </xf>
    <xf numFmtId="0" fontId="7" fillId="0" borderId="15" xfId="0" applyFont="1" applyBorder="1" applyAlignment="1" applyProtection="1">
      <alignment horizontal="center" vertical="center"/>
    </xf>
    <xf numFmtId="0" fontId="7" fillId="0" borderId="20" xfId="0" applyFont="1" applyBorder="1" applyAlignment="1" applyProtection="1">
      <alignment horizontal="center" vertical="center"/>
    </xf>
    <xf numFmtId="0" fontId="7" fillId="0" borderId="34" xfId="0" applyFont="1" applyBorder="1" applyAlignment="1" applyProtection="1">
      <alignment horizontal="center" vertical="center"/>
    </xf>
    <xf numFmtId="0" fontId="7" fillId="0" borderId="35" xfId="0" applyFont="1" applyBorder="1" applyAlignment="1" applyProtection="1">
      <alignment horizontal="center" vertical="center"/>
    </xf>
    <xf numFmtId="0" fontId="7" fillId="0" borderId="24" xfId="0" applyFont="1" applyBorder="1" applyAlignment="1" applyProtection="1">
      <alignment horizontal="center" vertical="center"/>
    </xf>
    <xf numFmtId="0" fontId="7" fillId="0" borderId="15" xfId="0" applyFont="1" applyBorder="1" applyAlignment="1" applyProtection="1">
      <alignment horizontal="justify" vertical="center" wrapText="1"/>
    </xf>
    <xf numFmtId="0" fontId="7" fillId="0" borderId="20" xfId="0" applyFont="1" applyBorder="1" applyAlignment="1" applyProtection="1">
      <alignment horizontal="justify" vertical="center" wrapText="1"/>
    </xf>
    <xf numFmtId="0" fontId="7" fillId="0" borderId="34" xfId="0" applyFont="1" applyBorder="1" applyAlignment="1" applyProtection="1">
      <alignment horizontal="justify" vertical="center" wrapText="1"/>
    </xf>
    <xf numFmtId="0" fontId="7" fillId="0" borderId="35" xfId="0" applyFont="1" applyBorder="1" applyAlignment="1" applyProtection="1">
      <alignment horizontal="justify" vertical="center" wrapText="1"/>
    </xf>
    <xf numFmtId="0" fontId="7" fillId="0" borderId="24" xfId="0" applyFont="1" applyBorder="1" applyAlignment="1" applyProtection="1">
      <alignment horizontal="justify" vertical="center" wrapText="1"/>
    </xf>
    <xf numFmtId="0" fontId="77" fillId="0" borderId="0" xfId="1326" applyFont="1" applyAlignment="1" applyProtection="1">
      <alignment vertical="center"/>
    </xf>
    <xf numFmtId="14" fontId="64" fillId="0" borderId="15" xfId="1370" applyNumberFormat="1" applyFont="1" applyBorder="1" applyAlignment="1" applyProtection="1">
      <alignment horizontal="center" vertical="center" wrapText="1"/>
    </xf>
    <xf numFmtId="0" fontId="64" fillId="0" borderId="21" xfId="1370" applyFont="1" applyBorder="1" applyAlignment="1" applyProtection="1">
      <alignment horizontal="center" vertical="center" wrapText="1"/>
    </xf>
    <xf numFmtId="0" fontId="63" fillId="49" borderId="23" xfId="1370" applyFont="1" applyFill="1" applyBorder="1" applyAlignment="1" applyProtection="1">
      <alignment horizontal="left" vertical="center" wrapText="1"/>
    </xf>
    <xf numFmtId="0" fontId="64" fillId="48" borderId="15" xfId="1370" applyFont="1" applyFill="1" applyBorder="1" applyAlignment="1" applyProtection="1">
      <alignment horizontal="center" vertical="center"/>
    </xf>
    <xf numFmtId="0" fontId="64" fillId="48" borderId="20" xfId="1370" applyFont="1" applyFill="1" applyBorder="1" applyAlignment="1" applyProtection="1">
      <alignment horizontal="center" vertical="center"/>
    </xf>
    <xf numFmtId="0" fontId="64" fillId="48" borderId="21" xfId="1370" applyFont="1" applyFill="1" applyBorder="1" applyAlignment="1" applyProtection="1">
      <alignment horizontal="center" vertical="center"/>
    </xf>
    <xf numFmtId="0" fontId="63" fillId="49" borderId="12" xfId="1370" applyFont="1" applyFill="1" applyBorder="1" applyAlignment="1" applyProtection="1">
      <alignment vertical="top" wrapText="1"/>
    </xf>
    <xf numFmtId="0" fontId="49" fillId="49" borderId="11" xfId="1370" applyFont="1" applyFill="1" applyBorder="1" applyAlignment="1" applyProtection="1">
      <alignment horizontal="center" vertical="center"/>
    </xf>
    <xf numFmtId="0" fontId="78" fillId="49" borderId="10" xfId="1370" applyFont="1" applyFill="1" applyBorder="1" applyAlignment="1" applyProtection="1">
      <alignment horizontal="center" vertical="center"/>
    </xf>
    <xf numFmtId="0" fontId="78" fillId="49" borderId="13" xfId="1370" applyFont="1" applyFill="1" applyBorder="1" applyAlignment="1" applyProtection="1">
      <alignment horizontal="center" vertical="center"/>
    </xf>
    <xf numFmtId="0" fontId="63" fillId="49" borderId="11" xfId="1370" applyFont="1" applyFill="1" applyBorder="1" applyAlignment="1" applyProtection="1">
      <alignment horizontal="center" vertical="center" wrapText="1"/>
    </xf>
    <xf numFmtId="0" fontId="63" fillId="49" borderId="10" xfId="1370" applyFont="1" applyFill="1" applyBorder="1" applyAlignment="1" applyProtection="1">
      <alignment horizontal="center" vertical="center" wrapText="1"/>
    </xf>
    <xf numFmtId="0" fontId="63" fillId="49" borderId="10" xfId="0" applyFont="1" applyFill="1" applyBorder="1" applyAlignment="1" applyProtection="1">
      <alignment horizontal="center" vertical="center" wrapText="1"/>
    </xf>
    <xf numFmtId="0" fontId="6" fillId="49" borderId="13" xfId="1370" applyFont="1" applyFill="1" applyBorder="1" applyAlignment="1" applyProtection="1">
      <alignment horizontal="center" vertical="center" wrapText="1"/>
    </xf>
    <xf numFmtId="0" fontId="63" fillId="49" borderId="11" xfId="1370" applyFont="1" applyFill="1" applyBorder="1" applyAlignment="1" applyProtection="1">
      <alignment horizontal="center" vertical="center"/>
    </xf>
    <xf numFmtId="10" fontId="64" fillId="50" borderId="10" xfId="0" applyNumberFormat="1" applyFont="1" applyFill="1" applyBorder="1" applyAlignment="1" applyProtection="1">
      <alignment horizontal="center" vertical="center" wrapText="1"/>
    </xf>
    <xf numFmtId="2" fontId="81" fillId="24" borderId="10" xfId="1250" applyNumberFormat="1" applyFont="1" applyFill="1" applyBorder="1" applyAlignment="1" applyProtection="1">
      <alignment horizontal="center" vertical="center"/>
    </xf>
    <xf numFmtId="0" fontId="81" fillId="24" borderId="10" xfId="1250" applyNumberFormat="1" applyFont="1" applyFill="1" applyBorder="1" applyAlignment="1" applyProtection="1">
      <alignment horizontal="center" vertical="center"/>
    </xf>
    <xf numFmtId="0" fontId="63" fillId="49" borderId="11" xfId="1370" applyFont="1" applyFill="1" applyBorder="1" applyAlignment="1" applyProtection="1">
      <alignment horizontal="justify" vertical="center" wrapText="1"/>
    </xf>
    <xf numFmtId="0" fontId="50" fillId="0" borderId="15" xfId="1370" applyFont="1" applyBorder="1" applyAlignment="1" applyProtection="1">
      <alignment horizontal="justify" vertical="center" wrapText="1"/>
    </xf>
    <xf numFmtId="0" fontId="50" fillId="0" borderId="20" xfId="1370" applyFont="1" applyBorder="1" applyAlignment="1" applyProtection="1">
      <alignment horizontal="justify" vertical="center" wrapText="1"/>
    </xf>
    <xf numFmtId="0" fontId="50" fillId="0" borderId="24" xfId="1370" applyFont="1" applyBorder="1" applyAlignment="1" applyProtection="1">
      <alignment horizontal="justify" vertical="center" wrapText="1"/>
    </xf>
    <xf numFmtId="0" fontId="67" fillId="0" borderId="0" xfId="1370" applyFont="1" applyAlignment="1" applyProtection="1">
      <alignment horizontal="center" vertical="center" wrapText="1"/>
    </xf>
    <xf numFmtId="0" fontId="78" fillId="0" borderId="49" xfId="1370" applyFont="1" applyBorder="1" applyAlignment="1" applyProtection="1">
      <alignment horizontal="center" vertical="center"/>
    </xf>
    <xf numFmtId="0" fontId="78" fillId="0" borderId="17" xfId="1370" applyFont="1" applyBorder="1" applyAlignment="1" applyProtection="1">
      <alignment horizontal="center" vertical="center"/>
    </xf>
    <xf numFmtId="0" fontId="78" fillId="0" borderId="50" xfId="1370" applyFont="1" applyBorder="1" applyAlignment="1" applyProtection="1">
      <alignment horizontal="center" vertical="center"/>
    </xf>
    <xf numFmtId="0" fontId="78" fillId="0" borderId="51" xfId="1370" applyFont="1" applyBorder="1" applyAlignment="1" applyProtection="1">
      <alignment horizontal="center" vertical="center"/>
    </xf>
    <xf numFmtId="0" fontId="78" fillId="0" borderId="0" xfId="1370" applyFont="1" applyAlignment="1" applyProtection="1">
      <alignment horizontal="center" vertical="center"/>
    </xf>
    <xf numFmtId="0" fontId="78" fillId="0" borderId="52" xfId="1370" applyFont="1" applyBorder="1" applyAlignment="1" applyProtection="1">
      <alignment horizontal="center" vertical="center"/>
    </xf>
    <xf numFmtId="0" fontId="78" fillId="0" borderId="53" xfId="1370" applyFont="1" applyBorder="1" applyAlignment="1" applyProtection="1">
      <alignment horizontal="center" vertical="center"/>
    </xf>
    <xf numFmtId="0" fontId="78" fillId="0" borderId="19" xfId="1370" applyFont="1" applyBorder="1" applyAlignment="1" applyProtection="1">
      <alignment horizontal="center" vertical="center"/>
    </xf>
    <xf numFmtId="0" fontId="78" fillId="0" borderId="54" xfId="1370" applyFont="1" applyBorder="1" applyAlignment="1" applyProtection="1">
      <alignment horizontal="center" vertical="center"/>
    </xf>
    <xf numFmtId="0" fontId="69" fillId="0" borderId="0" xfId="0" applyFont="1" applyAlignment="1" applyProtection="1">
      <alignment horizontal="center" vertical="center"/>
    </xf>
    <xf numFmtId="0" fontId="78" fillId="49" borderId="11" xfId="1370" applyFont="1" applyFill="1" applyBorder="1" applyAlignment="1" applyProtection="1">
      <alignment horizontal="center" vertical="center"/>
    </xf>
    <xf numFmtId="0" fontId="63" fillId="49" borderId="11" xfId="1370" applyFont="1" applyFill="1" applyBorder="1" applyAlignment="1" applyProtection="1">
      <alignment horizontal="justify" vertical="center"/>
    </xf>
    <xf numFmtId="0" fontId="7" fillId="0" borderId="10" xfId="1370" applyFont="1" applyBorder="1" applyAlignment="1" applyProtection="1">
      <alignment horizontal="center" vertical="center" wrapText="1"/>
    </xf>
    <xf numFmtId="0" fontId="64" fillId="0" borderId="10" xfId="1370" applyFont="1" applyBorder="1" applyAlignment="1" applyProtection="1">
      <alignment horizontal="center" vertical="center" wrapText="1"/>
    </xf>
    <xf numFmtId="0" fontId="64" fillId="0" borderId="13" xfId="1370" applyFont="1" applyBorder="1" applyAlignment="1" applyProtection="1">
      <alignment horizontal="center" vertical="center" wrapText="1"/>
    </xf>
    <xf numFmtId="0" fontId="68" fillId="0" borderId="0" xfId="1370" applyFont="1" applyAlignment="1" applyProtection="1">
      <alignment vertical="center" wrapText="1"/>
    </xf>
    <xf numFmtId="0" fontId="63" fillId="49" borderId="11" xfId="1370" applyFont="1" applyFill="1" applyBorder="1" applyAlignment="1" applyProtection="1">
      <alignment vertical="center" wrapText="1"/>
    </xf>
    <xf numFmtId="0" fontId="63" fillId="49" borderId="45" xfId="1370" applyFont="1" applyFill="1" applyBorder="1" applyAlignment="1" applyProtection="1">
      <alignment horizontal="justify" vertical="center" wrapText="1"/>
    </xf>
    <xf numFmtId="0" fontId="7" fillId="0" borderId="40" xfId="1370" applyFont="1" applyBorder="1" applyAlignment="1" applyProtection="1">
      <alignment horizontal="center" vertical="center" wrapText="1"/>
    </xf>
    <xf numFmtId="0" fontId="7" fillId="0" borderId="41" xfId="1370" applyFont="1" applyBorder="1" applyAlignment="1" applyProtection="1">
      <alignment horizontal="center" vertical="center" wrapText="1"/>
    </xf>
    <xf numFmtId="0" fontId="80" fillId="0" borderId="0" xfId="0" applyFont="1" applyAlignment="1" applyProtection="1">
      <alignment horizontal="center"/>
    </xf>
    <xf numFmtId="0" fontId="62" fillId="24" borderId="0" xfId="1370" applyFont="1" applyFill="1" applyAlignment="1" applyProtection="1">
      <alignment horizontal="center" vertical="center"/>
    </xf>
    <xf numFmtId="0" fontId="68" fillId="24" borderId="0" xfId="1370" applyFont="1" applyFill="1" applyAlignment="1" applyProtection="1">
      <alignment vertical="center"/>
    </xf>
    <xf numFmtId="0" fontId="68" fillId="24" borderId="0" xfId="1370" applyFont="1" applyFill="1" applyAlignment="1" applyProtection="1">
      <alignment vertical="top" wrapText="1"/>
    </xf>
    <xf numFmtId="0" fontId="68" fillId="0" borderId="0" xfId="1370" applyFont="1" applyAlignment="1" applyProtection="1">
      <alignment vertical="center"/>
    </xf>
    <xf numFmtId="0" fontId="70" fillId="0" borderId="0" xfId="0" applyFont="1" applyAlignment="1" applyProtection="1">
      <alignment horizontal="center"/>
    </xf>
    <xf numFmtId="0" fontId="70" fillId="0" borderId="0" xfId="0" applyFont="1" applyProtection="1"/>
    <xf numFmtId="0" fontId="60" fillId="0" borderId="42" xfId="0" applyFont="1" applyBorder="1" applyAlignment="1" applyProtection="1">
      <alignment horizontal="center" wrapText="1"/>
    </xf>
    <xf numFmtId="0" fontId="55" fillId="0" borderId="43" xfId="0" applyFont="1" applyBorder="1" applyAlignment="1" applyProtection="1">
      <alignment horizontal="center" vertical="center" wrapText="1"/>
    </xf>
    <xf numFmtId="0" fontId="53" fillId="0" borderId="44" xfId="0" applyFont="1" applyBorder="1" applyAlignment="1" applyProtection="1">
      <alignment horizontal="center" vertical="center" wrapText="1"/>
    </xf>
    <xf numFmtId="0" fontId="53" fillId="0" borderId="0" xfId="0" applyFont="1" applyAlignment="1" applyProtection="1">
      <alignment horizontal="center" vertical="center" wrapText="1"/>
    </xf>
    <xf numFmtId="0" fontId="50" fillId="0" borderId="0" xfId="0" applyFont="1" applyProtection="1"/>
    <xf numFmtId="0" fontId="54" fillId="0" borderId="0" xfId="1326" applyFont="1" applyAlignment="1" applyProtection="1">
      <alignment vertical="center" wrapText="1"/>
    </xf>
    <xf numFmtId="0" fontId="52" fillId="0" borderId="0" xfId="0" applyFont="1" applyProtection="1"/>
    <xf numFmtId="0" fontId="60" fillId="0" borderId="11" xfId="0" applyFont="1" applyBorder="1" applyAlignment="1" applyProtection="1">
      <alignment horizontal="center" wrapText="1"/>
    </xf>
    <xf numFmtId="0" fontId="55" fillId="0" borderId="10" xfId="0" applyFont="1" applyBorder="1" applyAlignment="1" applyProtection="1">
      <alignment horizontal="center" vertical="center" wrapText="1"/>
    </xf>
    <xf numFmtId="0" fontId="53" fillId="0" borderId="13" xfId="0" applyFont="1" applyBorder="1" applyAlignment="1" applyProtection="1">
      <alignment horizontal="center" vertical="center" wrapText="1"/>
    </xf>
    <xf numFmtId="0" fontId="9" fillId="24" borderId="11" xfId="1370" applyFont="1" applyFill="1" applyBorder="1" applyAlignment="1" applyProtection="1">
      <alignment horizontal="center" vertical="center"/>
    </xf>
    <xf numFmtId="0" fontId="9" fillId="24" borderId="10" xfId="1370" applyFont="1" applyFill="1" applyBorder="1" applyAlignment="1" applyProtection="1">
      <alignment horizontal="center" vertical="center"/>
    </xf>
    <xf numFmtId="0" fontId="9" fillId="24" borderId="13" xfId="1370" applyFont="1" applyFill="1" applyBorder="1" applyAlignment="1" applyProtection="1">
      <alignment horizontal="center" vertical="center"/>
    </xf>
    <xf numFmtId="0" fontId="3" fillId="0" borderId="0" xfId="1370" applyFont="1" applyAlignment="1" applyProtection="1">
      <alignment horizontal="center" vertical="center"/>
    </xf>
    <xf numFmtId="0" fontId="55" fillId="49" borderId="11" xfId="1370" applyFont="1" applyFill="1" applyBorder="1" applyAlignment="1" applyProtection="1">
      <alignment horizontal="center" vertical="center"/>
    </xf>
    <xf numFmtId="0" fontId="55" fillId="49" borderId="10" xfId="1370" applyFont="1" applyFill="1" applyBorder="1" applyAlignment="1" applyProtection="1">
      <alignment horizontal="center" vertical="center"/>
    </xf>
    <xf numFmtId="0" fontId="55" fillId="49" borderId="13" xfId="1370" applyFont="1" applyFill="1" applyBorder="1" applyAlignment="1" applyProtection="1">
      <alignment horizontal="center" vertical="center"/>
    </xf>
    <xf numFmtId="0" fontId="55" fillId="0" borderId="0" xfId="1370" applyFont="1" applyAlignment="1" applyProtection="1">
      <alignment horizontal="center" vertical="center"/>
    </xf>
    <xf numFmtId="0" fontId="51" fillId="0" borderId="0" xfId="0" applyFont="1" applyProtection="1"/>
    <xf numFmtId="0" fontId="6" fillId="49" borderId="11" xfId="1370" applyFont="1" applyFill="1" applyBorder="1" applyAlignment="1" applyProtection="1">
      <alignment horizontal="left" vertical="center" wrapText="1"/>
    </xf>
    <xf numFmtId="0" fontId="7" fillId="0" borderId="10" xfId="1370" applyFont="1" applyBorder="1" applyAlignment="1" applyProtection="1">
      <alignment horizontal="center" vertical="center"/>
    </xf>
    <xf numFmtId="0" fontId="6" fillId="49" borderId="10" xfId="1370" applyFont="1" applyFill="1" applyBorder="1" applyAlignment="1" applyProtection="1">
      <alignment horizontal="center" vertical="center" wrapText="1"/>
    </xf>
    <xf numFmtId="0" fontId="7" fillId="0" borderId="10" xfId="1370" applyFont="1" applyBorder="1" applyAlignment="1" applyProtection="1">
      <alignment horizontal="justify" vertical="center" wrapText="1"/>
    </xf>
    <xf numFmtId="0" fontId="7" fillId="0" borderId="13" xfId="1370" applyFont="1" applyBorder="1" applyAlignment="1" applyProtection="1">
      <alignment horizontal="justify" vertical="center" wrapText="1"/>
    </xf>
    <xf numFmtId="0" fontId="10" fillId="0" borderId="0" xfId="1370" applyFont="1" applyAlignment="1" applyProtection="1">
      <alignment horizontal="center" vertical="center"/>
    </xf>
    <xf numFmtId="0" fontId="10" fillId="0" borderId="0" xfId="1370" applyFont="1" applyAlignment="1" applyProtection="1">
      <alignment horizontal="center" vertical="top" wrapText="1"/>
    </xf>
    <xf numFmtId="0" fontId="6" fillId="49" borderId="10" xfId="1370" applyFont="1" applyFill="1" applyBorder="1" applyAlignment="1" applyProtection="1">
      <alignment vertical="center" wrapText="1"/>
    </xf>
    <xf numFmtId="0" fontId="7" fillId="0" borderId="13" xfId="1370" applyFont="1" applyBorder="1" applyAlignment="1" applyProtection="1">
      <alignment horizontal="center" vertical="center"/>
    </xf>
    <xf numFmtId="1" fontId="7" fillId="0" borderId="10" xfId="1272" applyNumberFormat="1" applyFont="1" applyFill="1" applyBorder="1" applyAlignment="1" applyProtection="1">
      <alignment horizontal="center" vertical="center" wrapText="1"/>
    </xf>
    <xf numFmtId="1" fontId="7" fillId="0" borderId="13" xfId="1272" applyNumberFormat="1" applyFont="1" applyFill="1" applyBorder="1" applyAlignment="1" applyProtection="1">
      <alignment horizontal="center" vertical="center" wrapText="1"/>
    </xf>
    <xf numFmtId="1" fontId="9" fillId="0" borderId="0" xfId="1272" applyNumberFormat="1" applyFont="1" applyFill="1" applyBorder="1" applyAlignment="1" applyProtection="1">
      <alignment horizontal="center" vertical="center" wrapText="1"/>
    </xf>
    <xf numFmtId="9" fontId="7" fillId="0" borderId="10" xfId="1495" applyFont="1" applyFill="1" applyBorder="1" applyAlignment="1" applyProtection="1">
      <alignment horizontal="center" vertical="center"/>
    </xf>
    <xf numFmtId="0" fontId="7" fillId="0" borderId="10" xfId="1495" applyNumberFormat="1" applyFont="1" applyFill="1" applyBorder="1" applyAlignment="1" applyProtection="1">
      <alignment horizontal="center" vertical="center" wrapText="1"/>
    </xf>
    <xf numFmtId="0" fontId="7" fillId="0" borderId="13" xfId="1495" applyNumberFormat="1" applyFont="1" applyFill="1" applyBorder="1" applyAlignment="1" applyProtection="1">
      <alignment horizontal="center" vertical="center" wrapText="1"/>
    </xf>
    <xf numFmtId="0" fontId="9" fillId="0" borderId="0" xfId="1495" applyNumberFormat="1" applyFont="1" applyFill="1" applyBorder="1" applyAlignment="1" applyProtection="1">
      <alignment horizontal="center" vertical="center" wrapText="1"/>
    </xf>
    <xf numFmtId="0" fontId="54" fillId="0" borderId="0" xfId="1326" applyFont="1" applyAlignment="1" applyProtection="1">
      <alignment vertical="center"/>
    </xf>
    <xf numFmtId="0" fontId="7" fillId="0" borderId="13" xfId="1370" applyFont="1" applyBorder="1" applyAlignment="1" applyProtection="1">
      <alignment horizontal="center" vertical="center" wrapText="1"/>
    </xf>
    <xf numFmtId="0" fontId="10" fillId="0" borderId="0" xfId="1370" applyFont="1" applyAlignment="1" applyProtection="1">
      <alignment horizontal="left" vertical="center" wrapText="1"/>
    </xf>
    <xf numFmtId="0" fontId="7" fillId="48" borderId="10" xfId="1370" applyFont="1" applyFill="1" applyBorder="1" applyAlignment="1" applyProtection="1">
      <alignment horizontal="center" vertical="center"/>
    </xf>
    <xf numFmtId="0" fontId="7" fillId="48" borderId="13" xfId="1370" applyFont="1" applyFill="1" applyBorder="1" applyAlignment="1" applyProtection="1">
      <alignment horizontal="center" vertical="center"/>
    </xf>
    <xf numFmtId="49" fontId="7" fillId="0" borderId="10" xfId="1370" applyNumberFormat="1" applyFont="1" applyBorder="1" applyAlignment="1" applyProtection="1">
      <alignment horizontal="center" vertical="center"/>
    </xf>
    <xf numFmtId="0" fontId="7" fillId="0" borderId="10" xfId="1370" applyFont="1" applyBorder="1" applyAlignment="1" applyProtection="1">
      <alignment horizontal="center" vertical="center"/>
    </xf>
    <xf numFmtId="0" fontId="7" fillId="0" borderId="13" xfId="1370" applyFont="1" applyBorder="1" applyAlignment="1" applyProtection="1">
      <alignment horizontal="center" vertical="center"/>
    </xf>
    <xf numFmtId="0" fontId="7" fillId="48" borderId="10" xfId="1370" applyFont="1" applyFill="1" applyBorder="1" applyAlignment="1" applyProtection="1">
      <alignment horizontal="left" vertical="center" wrapText="1"/>
    </xf>
    <xf numFmtId="0" fontId="7" fillId="48" borderId="13" xfId="1370" applyFont="1" applyFill="1" applyBorder="1" applyAlignment="1" applyProtection="1">
      <alignment horizontal="left" vertical="center" wrapText="1"/>
    </xf>
    <xf numFmtId="0" fontId="7" fillId="48" borderId="13" xfId="1370" applyFont="1" applyFill="1" applyBorder="1" applyAlignment="1" applyProtection="1">
      <alignment horizontal="justify" vertical="center" wrapText="1"/>
    </xf>
    <xf numFmtId="0" fontId="10" fillId="0" borderId="0" xfId="1370" applyFont="1" applyAlignment="1" applyProtection="1">
      <alignment horizontal="center" vertical="center" wrapText="1"/>
    </xf>
    <xf numFmtId="0" fontId="9" fillId="0" borderId="0" xfId="1370" applyFont="1" applyAlignment="1" applyProtection="1">
      <alignment horizontal="center" vertical="center" wrapText="1"/>
    </xf>
    <xf numFmtId="0" fontId="12" fillId="0" borderId="10" xfId="1370" applyFont="1" applyBorder="1" applyAlignment="1" applyProtection="1">
      <alignment horizontal="center" vertical="center"/>
    </xf>
    <xf numFmtId="0" fontId="12" fillId="0" borderId="13" xfId="1370" applyFont="1" applyBorder="1" applyAlignment="1" applyProtection="1">
      <alignment horizontal="center" vertical="center"/>
    </xf>
    <xf numFmtId="0" fontId="11" fillId="0" borderId="0" xfId="1370" applyFont="1" applyAlignment="1" applyProtection="1">
      <alignment horizontal="center" vertical="center"/>
    </xf>
    <xf numFmtId="0" fontId="6" fillId="49" borderId="11" xfId="1370" applyFont="1" applyFill="1" applyBorder="1" applyAlignment="1" applyProtection="1">
      <alignment horizontal="left" vertical="center" wrapText="1"/>
    </xf>
    <xf numFmtId="0" fontId="6" fillId="49" borderId="10" xfId="1370" applyFont="1" applyFill="1" applyBorder="1" applyAlignment="1" applyProtection="1">
      <alignment horizontal="center" vertical="center"/>
    </xf>
    <xf numFmtId="9" fontId="6" fillId="49" borderId="10" xfId="1495" applyFont="1" applyFill="1" applyBorder="1" applyAlignment="1" applyProtection="1">
      <alignment horizontal="center" vertical="center"/>
    </xf>
    <xf numFmtId="9" fontId="6" fillId="49" borderId="13" xfId="1495" applyFont="1" applyFill="1" applyBorder="1" applyAlignment="1" applyProtection="1">
      <alignment horizontal="center" vertical="center"/>
    </xf>
    <xf numFmtId="9" fontId="9" fillId="0" borderId="0" xfId="1495" applyFont="1" applyFill="1" applyBorder="1" applyAlignment="1" applyProtection="1">
      <alignment horizontal="center" vertical="center"/>
    </xf>
    <xf numFmtId="0" fontId="56" fillId="0" borderId="0" xfId="1326" applyFont="1" applyAlignment="1" applyProtection="1">
      <alignment vertical="center"/>
    </xf>
    <xf numFmtId="14" fontId="7" fillId="0" borderId="10" xfId="1370" applyNumberFormat="1" applyFont="1" applyBorder="1" applyAlignment="1" applyProtection="1">
      <alignment horizontal="center" vertical="center" wrapText="1"/>
    </xf>
    <xf numFmtId="1" fontId="7" fillId="24" borderId="10" xfId="1495" applyNumberFormat="1" applyFont="1" applyFill="1" applyBorder="1" applyAlignment="1" applyProtection="1">
      <alignment horizontal="center" vertical="center" wrapText="1"/>
    </xf>
    <xf numFmtId="1" fontId="7" fillId="24" borderId="13" xfId="1495" applyNumberFormat="1" applyFont="1" applyFill="1" applyBorder="1" applyAlignment="1" applyProtection="1">
      <alignment horizontal="center" vertical="center" wrapText="1"/>
    </xf>
    <xf numFmtId="169" fontId="10" fillId="0" borderId="0" xfId="1495" applyNumberFormat="1" applyFont="1" applyFill="1" applyBorder="1" applyAlignment="1" applyProtection="1">
      <alignment horizontal="center" vertical="top" wrapText="1"/>
    </xf>
    <xf numFmtId="4" fontId="7" fillId="24" borderId="10" xfId="1495" applyNumberFormat="1" applyFont="1" applyFill="1" applyBorder="1" applyAlignment="1" applyProtection="1">
      <alignment horizontal="center" vertical="center" wrapText="1"/>
    </xf>
    <xf numFmtId="4" fontId="7" fillId="24" borderId="13" xfId="1495" applyNumberFormat="1" applyFont="1" applyFill="1" applyBorder="1" applyAlignment="1" applyProtection="1">
      <alignment horizontal="center" vertical="center" wrapText="1"/>
    </xf>
    <xf numFmtId="9" fontId="10" fillId="0" borderId="0" xfId="1495" applyFont="1" applyFill="1" applyBorder="1" applyAlignment="1" applyProtection="1">
      <alignment horizontal="center" vertical="top" wrapText="1"/>
    </xf>
    <xf numFmtId="0" fontId="6" fillId="49" borderId="10" xfId="1370" applyFont="1" applyFill="1" applyBorder="1" applyAlignment="1" applyProtection="1">
      <alignment vertical="top" wrapText="1"/>
    </xf>
    <xf numFmtId="0" fontId="49" fillId="49" borderId="10" xfId="1370" applyFont="1" applyFill="1" applyBorder="1" applyAlignment="1" applyProtection="1">
      <alignment horizontal="center" vertical="center"/>
    </xf>
    <xf numFmtId="0" fontId="49" fillId="49" borderId="13" xfId="1370" applyFont="1" applyFill="1" applyBorder="1" applyAlignment="1" applyProtection="1">
      <alignment horizontal="center" vertical="center"/>
    </xf>
    <xf numFmtId="0" fontId="6" fillId="49" borderId="11" xfId="1370" applyFont="1" applyFill="1" applyBorder="1" applyAlignment="1" applyProtection="1">
      <alignment horizontal="center" vertical="center" wrapText="1"/>
    </xf>
    <xf numFmtId="0" fontId="6" fillId="49" borderId="10" xfId="1370" applyFont="1" applyFill="1" applyBorder="1" applyAlignment="1" applyProtection="1">
      <alignment horizontal="center" vertical="center" wrapText="1"/>
    </xf>
    <xf numFmtId="0" fontId="6" fillId="49" borderId="10" xfId="0" applyFont="1" applyFill="1" applyBorder="1" applyAlignment="1" applyProtection="1">
      <alignment horizontal="center" vertical="center" wrapText="1"/>
    </xf>
    <xf numFmtId="0" fontId="6" fillId="49" borderId="11" xfId="1370" applyFont="1" applyFill="1" applyBorder="1" applyAlignment="1" applyProtection="1">
      <alignment horizontal="center" vertical="center"/>
    </xf>
    <xf numFmtId="173" fontId="82" fillId="24" borderId="10" xfId="1250" applyNumberFormat="1" applyFont="1" applyFill="1" applyBorder="1" applyAlignment="1" applyProtection="1">
      <alignment horizontal="center" vertical="center"/>
    </xf>
    <xf numFmtId="172" fontId="81" fillId="24" borderId="10" xfId="1250" applyNumberFormat="1" applyFont="1" applyFill="1" applyBorder="1" applyAlignment="1" applyProtection="1">
      <alignment horizontal="center" vertical="center"/>
    </xf>
    <xf numFmtId="2" fontId="52" fillId="0" borderId="10" xfId="1494" applyNumberFormat="1" applyFont="1" applyBorder="1" applyAlignment="1" applyProtection="1">
      <alignment horizontal="center"/>
    </xf>
    <xf numFmtId="0" fontId="7" fillId="0" borderId="10" xfId="1250" applyNumberFormat="1" applyFont="1" applyFill="1" applyBorder="1" applyAlignment="1" applyProtection="1">
      <alignment horizontal="center" vertical="center" wrapText="1"/>
    </xf>
    <xf numFmtId="0" fontId="7" fillId="48" borderId="10" xfId="1250" applyNumberFormat="1" applyFont="1" applyFill="1" applyBorder="1" applyAlignment="1" applyProtection="1">
      <alignment horizontal="center" vertical="center" wrapText="1"/>
    </xf>
    <xf numFmtId="10" fontId="83" fillId="0" borderId="10" xfId="1494" applyNumberFormat="1" applyFont="1" applyBorder="1" applyAlignment="1" applyProtection="1">
      <alignment horizontal="center"/>
    </xf>
    <xf numFmtId="0" fontId="7" fillId="48" borderId="13" xfId="1250" applyNumberFormat="1" applyFont="1" applyFill="1" applyBorder="1" applyAlignment="1" applyProtection="1">
      <alignment horizontal="center" vertical="center" wrapText="1"/>
    </xf>
    <xf numFmtId="9" fontId="57" fillId="0" borderId="0" xfId="1494" applyFont="1" applyFill="1" applyBorder="1" applyAlignment="1" applyProtection="1">
      <alignment horizontal="center" vertical="center" wrapText="1"/>
    </xf>
    <xf numFmtId="173" fontId="82" fillId="0" borderId="10" xfId="1250" applyNumberFormat="1" applyFont="1" applyFill="1" applyBorder="1" applyAlignment="1" applyProtection="1">
      <alignment horizontal="center" vertical="center"/>
    </xf>
    <xf numFmtId="172" fontId="81" fillId="0" borderId="10" xfId="1250" applyNumberFormat="1" applyFont="1" applyFill="1" applyBorder="1" applyAlignment="1" applyProtection="1">
      <alignment horizontal="center" vertical="center"/>
    </xf>
    <xf numFmtId="0" fontId="6" fillId="49" borderId="11" xfId="1370" applyFont="1" applyFill="1" applyBorder="1" applyAlignment="1" applyProtection="1">
      <alignment horizontal="justify" vertical="center" wrapText="1"/>
    </xf>
    <xf numFmtId="0" fontId="58" fillId="0" borderId="0" xfId="1370" applyFont="1" applyAlignment="1" applyProtection="1">
      <alignment horizontal="center" vertical="center" wrapText="1"/>
    </xf>
    <xf numFmtId="0" fontId="49" fillId="0" borderId="49" xfId="1370" applyFont="1" applyBorder="1" applyAlignment="1" applyProtection="1">
      <alignment horizontal="center" vertical="center"/>
    </xf>
    <xf numFmtId="0" fontId="49" fillId="0" borderId="17" xfId="1370" applyFont="1" applyBorder="1" applyAlignment="1" applyProtection="1">
      <alignment horizontal="center" vertical="center"/>
    </xf>
    <xf numFmtId="0" fontId="49" fillId="0" borderId="50" xfId="1370" applyFont="1" applyBorder="1" applyAlignment="1" applyProtection="1">
      <alignment horizontal="center" vertical="center"/>
    </xf>
    <xf numFmtId="0" fontId="49" fillId="0" borderId="51" xfId="1370" applyFont="1" applyBorder="1" applyAlignment="1" applyProtection="1">
      <alignment horizontal="center" vertical="center"/>
    </xf>
    <xf numFmtId="0" fontId="49" fillId="0" borderId="0" xfId="1370" applyFont="1" applyAlignment="1" applyProtection="1">
      <alignment horizontal="center" vertical="center"/>
    </xf>
    <xf numFmtId="0" fontId="49" fillId="0" borderId="52" xfId="1370" applyFont="1" applyBorder="1" applyAlignment="1" applyProtection="1">
      <alignment horizontal="center" vertical="center"/>
    </xf>
    <xf numFmtId="0" fontId="49" fillId="0" borderId="53" xfId="1370" applyFont="1" applyBorder="1" applyAlignment="1" applyProtection="1">
      <alignment horizontal="center" vertical="center"/>
    </xf>
    <xf numFmtId="0" fontId="49" fillId="0" borderId="19" xfId="1370" applyFont="1" applyBorder="1" applyAlignment="1" applyProtection="1">
      <alignment horizontal="center" vertical="center"/>
    </xf>
    <xf numFmtId="0" fontId="49" fillId="0" borderId="54" xfId="1370" applyFont="1" applyBorder="1" applyAlignment="1" applyProtection="1">
      <alignment horizontal="center" vertical="center"/>
    </xf>
    <xf numFmtId="0" fontId="52" fillId="0" borderId="0" xfId="0" applyFont="1" applyAlignment="1" applyProtection="1">
      <alignment horizontal="center" vertical="center"/>
    </xf>
    <xf numFmtId="0" fontId="50" fillId="0" borderId="15" xfId="1370" applyFont="1" applyBorder="1" applyAlignment="1" applyProtection="1">
      <alignment horizontal="center" vertical="center" wrapText="1"/>
    </xf>
    <xf numFmtId="0" fontId="50" fillId="0" borderId="20" xfId="1370" applyFont="1" applyBorder="1" applyAlignment="1" applyProtection="1">
      <alignment horizontal="center" vertical="center" wrapText="1"/>
    </xf>
    <xf numFmtId="0" fontId="50" fillId="0" borderId="24" xfId="1370" applyFont="1" applyBorder="1" applyAlignment="1" applyProtection="1">
      <alignment horizontal="center" vertical="center" wrapText="1"/>
    </xf>
    <xf numFmtId="0" fontId="6" fillId="49" borderId="11" xfId="1370" applyFont="1" applyFill="1" applyBorder="1" applyAlignment="1" applyProtection="1">
      <alignment horizontal="justify" vertical="center"/>
    </xf>
    <xf numFmtId="0" fontId="4" fillId="0" borderId="0" xfId="1370" applyAlignment="1" applyProtection="1">
      <alignment vertical="center" wrapText="1"/>
    </xf>
    <xf numFmtId="0" fontId="6" fillId="49" borderId="11" xfId="1370" applyFont="1" applyFill="1" applyBorder="1" applyAlignment="1" applyProtection="1">
      <alignment vertical="center" wrapText="1"/>
    </xf>
    <xf numFmtId="0" fontId="6" fillId="49" borderId="45" xfId="1370" applyFont="1" applyFill="1" applyBorder="1" applyAlignment="1" applyProtection="1">
      <alignment horizontal="justify" vertical="center" wrapText="1"/>
    </xf>
    <xf numFmtId="0" fontId="59" fillId="0" borderId="0" xfId="0" applyFont="1" applyAlignment="1" applyProtection="1">
      <alignment horizontal="center"/>
    </xf>
    <xf numFmtId="0" fontId="3" fillId="24" borderId="0" xfId="1370" applyFont="1" applyFill="1" applyAlignment="1" applyProtection="1">
      <alignment horizontal="center" vertical="center"/>
    </xf>
    <xf numFmtId="0" fontId="4" fillId="24" borderId="0" xfId="1370" applyFill="1" applyAlignment="1" applyProtection="1">
      <alignment vertical="center"/>
    </xf>
    <xf numFmtId="0" fontId="4" fillId="24" borderId="0" xfId="1370" applyFill="1" applyAlignment="1" applyProtection="1">
      <alignment vertical="top" wrapText="1"/>
    </xf>
    <xf numFmtId="9" fontId="3" fillId="24" borderId="0" xfId="1495" applyFont="1" applyFill="1" applyAlignment="1" applyProtection="1">
      <alignment vertical="center"/>
    </xf>
    <xf numFmtId="9" fontId="4" fillId="24" borderId="0" xfId="1495" applyFont="1" applyFill="1" applyAlignment="1" applyProtection="1">
      <alignment vertical="center"/>
    </xf>
    <xf numFmtId="0" fontId="4" fillId="0" borderId="0" xfId="1370" applyAlignment="1" applyProtection="1">
      <alignment vertical="center"/>
    </xf>
    <xf numFmtId="0" fontId="53" fillId="0" borderId="0" xfId="0" applyFont="1" applyAlignment="1" applyProtection="1">
      <alignment horizontal="center"/>
    </xf>
    <xf numFmtId="0" fontId="53" fillId="0" borderId="0" xfId="0" applyFont="1" applyProtection="1"/>
    <xf numFmtId="0" fontId="7" fillId="48" borderId="10" xfId="1370" applyFont="1" applyFill="1" applyBorder="1" applyAlignment="1" applyProtection="1">
      <alignment horizontal="center" vertical="center" wrapText="1"/>
    </xf>
    <xf numFmtId="0" fontId="7" fillId="48" borderId="13" xfId="1370" applyFont="1" applyFill="1" applyBorder="1" applyAlignment="1" applyProtection="1">
      <alignment horizontal="center" vertical="center" wrapText="1"/>
    </xf>
    <xf numFmtId="0" fontId="7" fillId="0" borderId="20" xfId="1370" applyFont="1" applyBorder="1" applyAlignment="1" applyProtection="1">
      <alignment horizontal="center" vertical="center" wrapText="1"/>
    </xf>
    <xf numFmtId="0" fontId="7" fillId="0" borderId="21" xfId="1370" applyFont="1" applyBorder="1" applyAlignment="1" applyProtection="1">
      <alignment horizontal="center" vertical="center" wrapText="1"/>
    </xf>
    <xf numFmtId="0" fontId="7" fillId="0" borderId="15" xfId="1370" applyFont="1" applyBorder="1" applyAlignment="1" applyProtection="1">
      <alignment horizontal="justify" vertical="center" wrapText="1"/>
    </xf>
    <xf numFmtId="0" fontId="7" fillId="0" borderId="20" xfId="1370" applyFont="1" applyBorder="1" applyAlignment="1" applyProtection="1">
      <alignment horizontal="justify" vertical="center" wrapText="1"/>
    </xf>
    <xf numFmtId="0" fontId="7" fillId="0" borderId="21" xfId="1370" applyFont="1" applyBorder="1" applyAlignment="1" applyProtection="1">
      <alignment horizontal="justify" vertical="center" wrapText="1"/>
    </xf>
    <xf numFmtId="0" fontId="7" fillId="0" borderId="24" xfId="1370" applyFont="1" applyBorder="1" applyAlignment="1" applyProtection="1">
      <alignment horizontal="justify" vertical="center" wrapText="1"/>
    </xf>
    <xf numFmtId="14" fontId="7" fillId="0" borderId="15" xfId="1370" applyNumberFormat="1" applyFont="1" applyBorder="1" applyAlignment="1" applyProtection="1">
      <alignment horizontal="center" vertical="center" wrapText="1"/>
    </xf>
    <xf numFmtId="14" fontId="7" fillId="0" borderId="20" xfId="1370" applyNumberFormat="1" applyFont="1" applyBorder="1" applyAlignment="1" applyProtection="1">
      <alignment horizontal="center" vertical="center" wrapText="1"/>
    </xf>
    <xf numFmtId="14" fontId="7" fillId="0" borderId="21" xfId="1370" applyNumberFormat="1" applyFont="1" applyBorder="1" applyAlignment="1" applyProtection="1">
      <alignment horizontal="center" vertical="center" wrapText="1"/>
    </xf>
    <xf numFmtId="1" fontId="7" fillId="24" borderId="15" xfId="1495" applyNumberFormat="1" applyFont="1" applyFill="1" applyBorder="1" applyAlignment="1" applyProtection="1">
      <alignment horizontal="center" vertical="center" wrapText="1"/>
    </xf>
    <xf numFmtId="1" fontId="7" fillId="24" borderId="24" xfId="1495" applyNumberFormat="1" applyFont="1" applyFill="1" applyBorder="1" applyAlignment="1" applyProtection="1">
      <alignment horizontal="center" vertical="center" wrapText="1"/>
    </xf>
    <xf numFmtId="4" fontId="7" fillId="24" borderId="15" xfId="1495" applyNumberFormat="1" applyFont="1" applyFill="1" applyBorder="1" applyAlignment="1" applyProtection="1">
      <alignment horizontal="center" vertical="center" wrapText="1"/>
    </xf>
    <xf numFmtId="4" fontId="7" fillId="24" borderId="20" xfId="1495" applyNumberFormat="1" applyFont="1" applyFill="1" applyBorder="1" applyAlignment="1" applyProtection="1">
      <alignment horizontal="center" vertical="center" wrapText="1"/>
    </xf>
    <xf numFmtId="4" fontId="7" fillId="24" borderId="24" xfId="1495" applyNumberFormat="1" applyFont="1" applyFill="1" applyBorder="1" applyAlignment="1" applyProtection="1">
      <alignment horizontal="center" vertical="center" wrapText="1"/>
    </xf>
    <xf numFmtId="0" fontId="6" fillId="49" borderId="23" xfId="1370" applyFont="1" applyFill="1" applyBorder="1" applyAlignment="1" applyProtection="1">
      <alignment horizontal="left" vertical="center" wrapText="1"/>
    </xf>
    <xf numFmtId="0" fontId="7" fillId="48" borderId="16" xfId="1370" applyFont="1" applyFill="1" applyBorder="1" applyAlignment="1" applyProtection="1">
      <alignment horizontal="center" vertical="center"/>
    </xf>
    <xf numFmtId="0" fontId="7" fillId="48" borderId="17" xfId="1370" applyFont="1" applyFill="1" applyBorder="1" applyAlignment="1" applyProtection="1">
      <alignment horizontal="center" vertical="center"/>
    </xf>
    <xf numFmtId="0" fontId="7" fillId="48" borderId="18" xfId="1370" applyFont="1" applyFill="1" applyBorder="1" applyAlignment="1" applyProtection="1">
      <alignment horizontal="center" vertical="center"/>
    </xf>
    <xf numFmtId="0" fontId="6" fillId="49" borderId="12" xfId="1370" applyFont="1" applyFill="1" applyBorder="1" applyAlignment="1" applyProtection="1">
      <alignment vertical="top" wrapText="1"/>
    </xf>
    <xf numFmtId="0" fontId="6" fillId="49" borderId="12" xfId="1370" applyFont="1" applyFill="1" applyBorder="1" applyAlignment="1" applyProtection="1">
      <alignment horizontal="center" vertical="center" wrapText="1"/>
    </xf>
    <xf numFmtId="172" fontId="7" fillId="24" borderId="15" xfId="1250" applyNumberFormat="1" applyFont="1" applyFill="1" applyBorder="1" applyAlignment="1" applyProtection="1">
      <alignment horizontal="center" vertical="center"/>
    </xf>
    <xf numFmtId="10" fontId="4" fillId="0" borderId="15" xfId="1494" applyNumberFormat="1" applyFont="1" applyBorder="1" applyAlignment="1" applyProtection="1">
      <alignment horizontal="center"/>
    </xf>
    <xf numFmtId="0" fontId="6" fillId="48" borderId="36" xfId="1250" applyNumberFormat="1" applyFont="1" applyFill="1" applyBorder="1" applyAlignment="1" applyProtection="1">
      <alignment horizontal="center" vertical="center" wrapText="1"/>
    </xf>
    <xf numFmtId="173" fontId="7" fillId="48" borderId="37" xfId="1250" applyNumberFormat="1" applyFont="1" applyFill="1" applyBorder="1" applyAlignment="1" applyProtection="1">
      <alignment horizontal="center" vertical="center" wrapText="1"/>
    </xf>
    <xf numFmtId="173" fontId="7" fillId="48" borderId="46" xfId="1250" applyNumberFormat="1" applyFont="1" applyFill="1" applyBorder="1" applyAlignment="1" applyProtection="1">
      <alignment horizontal="center" vertical="center" wrapText="1"/>
    </xf>
    <xf numFmtId="173" fontId="7" fillId="48" borderId="38" xfId="1250" applyNumberFormat="1" applyFont="1" applyFill="1" applyBorder="1" applyAlignment="1" applyProtection="1">
      <alignment horizontal="center" vertical="center" wrapText="1"/>
    </xf>
    <xf numFmtId="173" fontId="7" fillId="48" borderId="47" xfId="1250" applyNumberFormat="1" applyFont="1" applyFill="1" applyBorder="1" applyAlignment="1" applyProtection="1">
      <alignment horizontal="center" vertical="center" wrapText="1"/>
    </xf>
    <xf numFmtId="173" fontId="81" fillId="0" borderId="10" xfId="1250" applyNumberFormat="1" applyFont="1" applyFill="1" applyBorder="1" applyAlignment="1" applyProtection="1">
      <alignment horizontal="center" vertical="center"/>
    </xf>
    <xf numFmtId="10" fontId="4" fillId="0" borderId="15" xfId="1494" applyNumberFormat="1" applyFont="1" applyFill="1" applyBorder="1" applyAlignment="1" applyProtection="1">
      <alignment horizontal="center"/>
    </xf>
    <xf numFmtId="0" fontId="57" fillId="0" borderId="0" xfId="1494" applyNumberFormat="1" applyFont="1" applyFill="1" applyBorder="1" applyAlignment="1" applyProtection="1">
      <alignment horizontal="center" vertical="center" wrapText="1"/>
    </xf>
    <xf numFmtId="172" fontId="57" fillId="0" borderId="0" xfId="1494" applyNumberFormat="1" applyFont="1" applyFill="1" applyBorder="1" applyAlignment="1" applyProtection="1">
      <alignment horizontal="center" vertical="center" wrapText="1"/>
    </xf>
    <xf numFmtId="173" fontId="7" fillId="48" borderId="39" xfId="1250" applyNumberFormat="1" applyFont="1" applyFill="1" applyBorder="1" applyAlignment="1" applyProtection="1">
      <alignment horizontal="center" vertical="center" wrapText="1"/>
    </xf>
    <xf numFmtId="173" fontId="7" fillId="48" borderId="48" xfId="1250" applyNumberFormat="1" applyFont="1" applyFill="1" applyBorder="1" applyAlignment="1" applyProtection="1">
      <alignment horizontal="center" vertical="center" wrapText="1"/>
    </xf>
    <xf numFmtId="0" fontId="50" fillId="48" borderId="15" xfId="1370" applyFont="1" applyFill="1" applyBorder="1" applyAlignment="1" applyProtection="1">
      <alignment horizontal="justify" vertical="center" wrapText="1"/>
    </xf>
    <xf numFmtId="0" fontId="50" fillId="48" borderId="20" xfId="1370" applyFont="1" applyFill="1" applyBorder="1" applyAlignment="1" applyProtection="1">
      <alignment horizontal="justify" vertical="center" wrapText="1"/>
    </xf>
    <xf numFmtId="0" fontId="50" fillId="48" borderId="19" xfId="1370" applyFont="1" applyFill="1" applyBorder="1" applyAlignment="1" applyProtection="1">
      <alignment horizontal="justify" vertical="center" wrapText="1"/>
    </xf>
    <xf numFmtId="0" fontId="50" fillId="48" borderId="24" xfId="1370" applyFont="1" applyFill="1" applyBorder="1" applyAlignment="1" applyProtection="1">
      <alignment horizontal="justify" vertical="center" wrapText="1"/>
    </xf>
  </cellXfs>
  <cellStyles count="1788">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2" xfId="1251" xr:uid="{00000000-0005-0000-0000-0000E2040000}"/>
    <cellStyle name="Millares 2" xfId="1252" xr:uid="{00000000-0005-0000-0000-0000E3040000}"/>
    <cellStyle name="Millares 2 10" xfId="1253" xr:uid="{00000000-0005-0000-0000-0000E4040000}"/>
    <cellStyle name="Millares 2 11" xfId="1254" xr:uid="{00000000-0005-0000-0000-0000E5040000}"/>
    <cellStyle name="Millares 2 12" xfId="1255" xr:uid="{00000000-0005-0000-0000-0000E6040000}"/>
    <cellStyle name="Millares 2 13" xfId="1256" xr:uid="{00000000-0005-0000-0000-0000E7040000}"/>
    <cellStyle name="Millares 2 13 2" xfId="1257" xr:uid="{00000000-0005-0000-0000-0000E8040000}"/>
    <cellStyle name="Millares 2 13 2 2" xfId="1258" xr:uid="{00000000-0005-0000-0000-0000E9040000}"/>
    <cellStyle name="Millares 2 13 2 2 2" xfId="1259" xr:uid="{00000000-0005-0000-0000-0000EA040000}"/>
    <cellStyle name="Millares 2 14" xfId="1260" xr:uid="{00000000-0005-0000-0000-0000EB040000}"/>
    <cellStyle name="Millares 2 2" xfId="1261" xr:uid="{00000000-0005-0000-0000-0000EC040000}"/>
    <cellStyle name="Millares 2 2 2" xfId="1262" xr:uid="{00000000-0005-0000-0000-0000ED040000}"/>
    <cellStyle name="Millares 2 2 3" xfId="1263" xr:uid="{00000000-0005-0000-0000-0000EE040000}"/>
    <cellStyle name="Millares 2 2 4" xfId="1264" xr:uid="{00000000-0005-0000-0000-0000EF040000}"/>
    <cellStyle name="Millares 2 3" xfId="1265" xr:uid="{00000000-0005-0000-0000-0000F0040000}"/>
    <cellStyle name="Millares 2 4" xfId="1266" xr:uid="{00000000-0005-0000-0000-0000F1040000}"/>
    <cellStyle name="Millares 2 5" xfId="1267" xr:uid="{00000000-0005-0000-0000-0000F2040000}"/>
    <cellStyle name="Millares 2 6" xfId="1268" xr:uid="{00000000-0005-0000-0000-0000F3040000}"/>
    <cellStyle name="Millares 2 7" xfId="1269" xr:uid="{00000000-0005-0000-0000-0000F4040000}"/>
    <cellStyle name="Millares 2 8" xfId="1270" xr:uid="{00000000-0005-0000-0000-0000F5040000}"/>
    <cellStyle name="Millares 2 9" xfId="1271" xr:uid="{00000000-0005-0000-0000-0000F6040000}"/>
    <cellStyle name="Millares 3" xfId="1272" xr:uid="{00000000-0005-0000-0000-0000F7040000}"/>
    <cellStyle name="Millares 3 2" xfId="1273" xr:uid="{00000000-0005-0000-0000-0000F8040000}"/>
    <cellStyle name="Millares 3 3" xfId="1274" xr:uid="{00000000-0005-0000-0000-0000F9040000}"/>
    <cellStyle name="Millares 4" xfId="1275" xr:uid="{00000000-0005-0000-0000-0000FA040000}"/>
    <cellStyle name="Millares 4 2" xfId="1276" xr:uid="{00000000-0005-0000-0000-0000FB040000}"/>
    <cellStyle name="Millares 4 2 2" xfId="1277" xr:uid="{00000000-0005-0000-0000-0000FC040000}"/>
    <cellStyle name="Millares 4 2 2 2" xfId="1278" xr:uid="{00000000-0005-0000-0000-0000FD040000}"/>
    <cellStyle name="Millares 4 3" xfId="1279" xr:uid="{00000000-0005-0000-0000-0000FE040000}"/>
    <cellStyle name="Millares 5" xfId="1280" xr:uid="{00000000-0005-0000-0000-0000FF040000}"/>
    <cellStyle name="Millares 6" xfId="1281" xr:uid="{00000000-0005-0000-0000-000000050000}"/>
    <cellStyle name="Millares 7" xfId="1282" xr:uid="{00000000-0005-0000-0000-000001050000}"/>
    <cellStyle name="Millares 8" xfId="1283" xr:uid="{00000000-0005-0000-0000-000002050000}"/>
    <cellStyle name="Moneda 2" xfId="1284" xr:uid="{00000000-0005-0000-0000-000003050000}"/>
    <cellStyle name="Moneda 2 2" xfId="1285" xr:uid="{00000000-0005-0000-0000-000004050000}"/>
    <cellStyle name="Moneda 2 3" xfId="1286" xr:uid="{00000000-0005-0000-0000-000005050000}"/>
    <cellStyle name="Neutral" xfId="1287" builtinId="28" customBuiltin="1"/>
    <cellStyle name="Neutral 10" xfId="1288" xr:uid="{00000000-0005-0000-0000-000007050000}"/>
    <cellStyle name="Neutral 11" xfId="1289" xr:uid="{00000000-0005-0000-0000-000008050000}"/>
    <cellStyle name="Neutral 12" xfId="1290" xr:uid="{00000000-0005-0000-0000-000009050000}"/>
    <cellStyle name="Neutral 13" xfId="1291" xr:uid="{00000000-0005-0000-0000-00000A050000}"/>
    <cellStyle name="Neutral 14" xfId="1292" xr:uid="{00000000-0005-0000-0000-00000B050000}"/>
    <cellStyle name="Neutral 15" xfId="1293" xr:uid="{00000000-0005-0000-0000-00000C050000}"/>
    <cellStyle name="Neutral 16" xfId="1294" xr:uid="{00000000-0005-0000-0000-00000D050000}"/>
    <cellStyle name="Neutral 2" xfId="1295" xr:uid="{00000000-0005-0000-0000-00000E050000}"/>
    <cellStyle name="Neutral 3" xfId="1296" xr:uid="{00000000-0005-0000-0000-00000F050000}"/>
    <cellStyle name="Neutral 4" xfId="1297" xr:uid="{00000000-0005-0000-0000-000010050000}"/>
    <cellStyle name="Neutral 5" xfId="1298" xr:uid="{00000000-0005-0000-0000-000011050000}"/>
    <cellStyle name="Neutral 6" xfId="1299" xr:uid="{00000000-0005-0000-0000-000012050000}"/>
    <cellStyle name="Neutral 7" xfId="1300" xr:uid="{00000000-0005-0000-0000-000013050000}"/>
    <cellStyle name="Neutral 8" xfId="1301" xr:uid="{00000000-0005-0000-0000-000014050000}"/>
    <cellStyle name="Neutral 9" xfId="1302" xr:uid="{00000000-0005-0000-0000-000015050000}"/>
    <cellStyle name="Normal" xfId="0" builtinId="0"/>
    <cellStyle name="Normal 10" xfId="1303" xr:uid="{00000000-0005-0000-0000-000017050000}"/>
    <cellStyle name="Normal 10 2" xfId="1304" xr:uid="{00000000-0005-0000-0000-000018050000}"/>
    <cellStyle name="Normal 11" xfId="1305" xr:uid="{00000000-0005-0000-0000-000019050000}"/>
    <cellStyle name="Normal 11 2" xfId="1306" xr:uid="{00000000-0005-0000-0000-00001A050000}"/>
    <cellStyle name="Normal 110" xfId="1307" xr:uid="{00000000-0005-0000-0000-00001B050000}"/>
    <cellStyle name="Normal 112" xfId="1308" xr:uid="{00000000-0005-0000-0000-00001C050000}"/>
    <cellStyle name="Normal 113" xfId="1309" xr:uid="{00000000-0005-0000-0000-00001D050000}"/>
    <cellStyle name="Normal 115" xfId="1310" xr:uid="{00000000-0005-0000-0000-00001E050000}"/>
    <cellStyle name="Normal 12" xfId="1311" xr:uid="{00000000-0005-0000-0000-00001F050000}"/>
    <cellStyle name="Normal 12 2" xfId="1312" xr:uid="{00000000-0005-0000-0000-000020050000}"/>
    <cellStyle name="Normal 13" xfId="1313" xr:uid="{00000000-0005-0000-0000-000021050000}"/>
    <cellStyle name="Normal 13 2" xfId="1314" xr:uid="{00000000-0005-0000-0000-000022050000}"/>
    <cellStyle name="Normal 14" xfId="1315" xr:uid="{00000000-0005-0000-0000-000023050000}"/>
    <cellStyle name="Normal 14 2" xfId="1316" xr:uid="{00000000-0005-0000-0000-000024050000}"/>
    <cellStyle name="Normal 15" xfId="1317" xr:uid="{00000000-0005-0000-0000-000025050000}"/>
    <cellStyle name="Normal 15 2" xfId="1318" xr:uid="{00000000-0005-0000-0000-000026050000}"/>
    <cellStyle name="Normal 16" xfId="1319" xr:uid="{00000000-0005-0000-0000-000027050000}"/>
    <cellStyle name="Normal 16 2" xfId="1320" xr:uid="{00000000-0005-0000-0000-000028050000}"/>
    <cellStyle name="Normal 17" xfId="1321" xr:uid="{00000000-0005-0000-0000-000029050000}"/>
    <cellStyle name="Normal 17 2" xfId="1322" xr:uid="{00000000-0005-0000-0000-00002A050000}"/>
    <cellStyle name="Normal 18 2" xfId="1323" xr:uid="{00000000-0005-0000-0000-00002B050000}"/>
    <cellStyle name="Normal 19" xfId="1324" xr:uid="{00000000-0005-0000-0000-00002C050000}"/>
    <cellStyle name="Normal 19 2" xfId="1325" xr:uid="{00000000-0005-0000-0000-00002D050000}"/>
    <cellStyle name="Normal 2" xfId="1326" xr:uid="{00000000-0005-0000-0000-00002E050000}"/>
    <cellStyle name="Normal 2 10" xfId="1327" xr:uid="{00000000-0005-0000-0000-00002F050000}"/>
    <cellStyle name="Normal 2 11" xfId="1328" xr:uid="{00000000-0005-0000-0000-000030050000}"/>
    <cellStyle name="Normal 2 12" xfId="1329" xr:uid="{00000000-0005-0000-0000-000031050000}"/>
    <cellStyle name="Normal 2 2" xfId="1330" xr:uid="{00000000-0005-0000-0000-000032050000}"/>
    <cellStyle name="Normal 2 2 2" xfId="1331" xr:uid="{00000000-0005-0000-0000-000033050000}"/>
    <cellStyle name="Normal 2 2 3" xfId="1332" xr:uid="{00000000-0005-0000-0000-000034050000}"/>
    <cellStyle name="Normal 2 2 4" xfId="1333" xr:uid="{00000000-0005-0000-0000-000035050000}"/>
    <cellStyle name="Normal 2 2 5" xfId="1334" xr:uid="{00000000-0005-0000-0000-000036050000}"/>
    <cellStyle name="Normal 2 3" xfId="1335" xr:uid="{00000000-0005-0000-0000-000037050000}"/>
    <cellStyle name="Normal 2 4" xfId="1336" xr:uid="{00000000-0005-0000-0000-000038050000}"/>
    <cellStyle name="Normal 2 5" xfId="1337" xr:uid="{00000000-0005-0000-0000-000039050000}"/>
    <cellStyle name="Normal 2 6" xfId="1338" xr:uid="{00000000-0005-0000-0000-00003A050000}"/>
    <cellStyle name="Normal 2 7" xfId="1339" xr:uid="{00000000-0005-0000-0000-00003B050000}"/>
    <cellStyle name="Normal 2 8" xfId="1340" xr:uid="{00000000-0005-0000-0000-00003C050000}"/>
    <cellStyle name="Normal 2 9" xfId="1341" xr:uid="{00000000-0005-0000-0000-00003D050000}"/>
    <cellStyle name="Normal 20 2" xfId="1342" xr:uid="{00000000-0005-0000-0000-00003E050000}"/>
    <cellStyle name="Normal 21 2" xfId="1343" xr:uid="{00000000-0005-0000-0000-00003F050000}"/>
    <cellStyle name="Normal 22 2" xfId="1344" xr:uid="{00000000-0005-0000-0000-000040050000}"/>
    <cellStyle name="Normal 23 2" xfId="1345" xr:uid="{00000000-0005-0000-0000-000041050000}"/>
    <cellStyle name="Normal 24 2" xfId="1346" xr:uid="{00000000-0005-0000-0000-000042050000}"/>
    <cellStyle name="Normal 25 2" xfId="1347" xr:uid="{00000000-0005-0000-0000-000043050000}"/>
    <cellStyle name="Normal 3" xfId="1348" xr:uid="{00000000-0005-0000-0000-000044050000}"/>
    <cellStyle name="Normal 3 10" xfId="1349" xr:uid="{00000000-0005-0000-0000-000045050000}"/>
    <cellStyle name="Normal 3 11" xfId="1350" xr:uid="{00000000-0005-0000-0000-000046050000}"/>
    <cellStyle name="Normal 3 12" xfId="1351" xr:uid="{00000000-0005-0000-0000-000047050000}"/>
    <cellStyle name="Normal 3 13" xfId="1352" xr:uid="{00000000-0005-0000-0000-000048050000}"/>
    <cellStyle name="Normal 3 14" xfId="1353" xr:uid="{00000000-0005-0000-0000-000049050000}"/>
    <cellStyle name="Normal 3 15" xfId="1354" xr:uid="{00000000-0005-0000-0000-00004A050000}"/>
    <cellStyle name="Normal 3 16" xfId="1355" xr:uid="{00000000-0005-0000-0000-00004B050000}"/>
    <cellStyle name="Normal 3 17" xfId="1356" xr:uid="{00000000-0005-0000-0000-00004C050000}"/>
    <cellStyle name="Normal 3 18" xfId="1357" xr:uid="{00000000-0005-0000-0000-00004D050000}"/>
    <cellStyle name="Normal 3 19" xfId="1358" xr:uid="{00000000-0005-0000-0000-00004E050000}"/>
    <cellStyle name="Normal 3 2" xfId="1359" xr:uid="{00000000-0005-0000-0000-00004F050000}"/>
    <cellStyle name="Normal 3 20" xfId="1360" xr:uid="{00000000-0005-0000-0000-000050050000}"/>
    <cellStyle name="Normal 3 21" xfId="1361" xr:uid="{00000000-0005-0000-0000-000051050000}"/>
    <cellStyle name="Normal 3 3" xfId="1362" xr:uid="{00000000-0005-0000-0000-000052050000}"/>
    <cellStyle name="Normal 3 4" xfId="1363" xr:uid="{00000000-0005-0000-0000-000053050000}"/>
    <cellStyle name="Normal 3 5" xfId="1364" xr:uid="{00000000-0005-0000-0000-000054050000}"/>
    <cellStyle name="Normal 3 6" xfId="1365" xr:uid="{00000000-0005-0000-0000-000055050000}"/>
    <cellStyle name="Normal 3 7" xfId="1366" xr:uid="{00000000-0005-0000-0000-000056050000}"/>
    <cellStyle name="Normal 3 8" xfId="1367" xr:uid="{00000000-0005-0000-0000-000057050000}"/>
    <cellStyle name="Normal 3 9" xfId="1368" xr:uid="{00000000-0005-0000-0000-000058050000}"/>
    <cellStyle name="Normal 3_PLAN DE ACTIVIDADES 10 DE ABRIL RURALIDAD" xfId="1369" xr:uid="{00000000-0005-0000-0000-000059050000}"/>
    <cellStyle name="Normal 4" xfId="1370" xr:uid="{00000000-0005-0000-0000-00005A050000}"/>
    <cellStyle name="Normal 4 10" xfId="1371" xr:uid="{00000000-0005-0000-0000-00005B050000}"/>
    <cellStyle name="Normal 4 11" xfId="1372" xr:uid="{00000000-0005-0000-0000-00005C050000}"/>
    <cellStyle name="Normal 4 12" xfId="1373" xr:uid="{00000000-0005-0000-0000-00005D050000}"/>
    <cellStyle name="Normal 4 13" xfId="1374" xr:uid="{00000000-0005-0000-0000-00005E050000}"/>
    <cellStyle name="Normal 4 14" xfId="1375" xr:uid="{00000000-0005-0000-0000-00005F050000}"/>
    <cellStyle name="Normal 4 15" xfId="1376" xr:uid="{00000000-0005-0000-0000-000060050000}"/>
    <cellStyle name="Normal 4 16" xfId="1377" xr:uid="{00000000-0005-0000-0000-000061050000}"/>
    <cellStyle name="Normal 4 17" xfId="1378" xr:uid="{00000000-0005-0000-0000-000062050000}"/>
    <cellStyle name="Normal 4 18" xfId="1379" xr:uid="{00000000-0005-0000-0000-000063050000}"/>
    <cellStyle name="Normal 4 19" xfId="1380" xr:uid="{00000000-0005-0000-0000-000064050000}"/>
    <cellStyle name="Normal 4 2" xfId="1381" xr:uid="{00000000-0005-0000-0000-000065050000}"/>
    <cellStyle name="Normal 4 20" xfId="1382" xr:uid="{00000000-0005-0000-0000-000066050000}"/>
    <cellStyle name="Normal 4 21" xfId="1383" xr:uid="{00000000-0005-0000-0000-000067050000}"/>
    <cellStyle name="Normal 4 3" xfId="1384" xr:uid="{00000000-0005-0000-0000-000068050000}"/>
    <cellStyle name="Normal 4 4" xfId="1385" xr:uid="{00000000-0005-0000-0000-000069050000}"/>
    <cellStyle name="Normal 4 5" xfId="1386" xr:uid="{00000000-0005-0000-0000-00006A050000}"/>
    <cellStyle name="Normal 4 6" xfId="1387" xr:uid="{00000000-0005-0000-0000-00006B050000}"/>
    <cellStyle name="Normal 4 7" xfId="1388" xr:uid="{00000000-0005-0000-0000-00006C050000}"/>
    <cellStyle name="Normal 4 8" xfId="1389" xr:uid="{00000000-0005-0000-0000-00006D050000}"/>
    <cellStyle name="Normal 4 9" xfId="1390" xr:uid="{00000000-0005-0000-0000-00006E050000}"/>
    <cellStyle name="Normal 47" xfId="1391" xr:uid="{00000000-0005-0000-0000-00006F050000}"/>
    <cellStyle name="Normal 48" xfId="1392" xr:uid="{00000000-0005-0000-0000-000070050000}"/>
    <cellStyle name="Normal 5" xfId="1393" xr:uid="{00000000-0005-0000-0000-000071050000}"/>
    <cellStyle name="Normal 5 10" xfId="1394" xr:uid="{00000000-0005-0000-0000-000072050000}"/>
    <cellStyle name="Normal 5 11" xfId="1395" xr:uid="{00000000-0005-0000-0000-000073050000}"/>
    <cellStyle name="Normal 5 12" xfId="1396" xr:uid="{00000000-0005-0000-0000-000074050000}"/>
    <cellStyle name="Normal 5 13" xfId="1397" xr:uid="{00000000-0005-0000-0000-000075050000}"/>
    <cellStyle name="Normal 5 14" xfId="1398" xr:uid="{00000000-0005-0000-0000-000076050000}"/>
    <cellStyle name="Normal 5 15" xfId="1399" xr:uid="{00000000-0005-0000-0000-000077050000}"/>
    <cellStyle name="Normal 5 16" xfId="1400" xr:uid="{00000000-0005-0000-0000-000078050000}"/>
    <cellStyle name="Normal 5 17" xfId="1401" xr:uid="{00000000-0005-0000-0000-000079050000}"/>
    <cellStyle name="Normal 5 18" xfId="1402" xr:uid="{00000000-0005-0000-0000-00007A050000}"/>
    <cellStyle name="Normal 5 19" xfId="1403" xr:uid="{00000000-0005-0000-0000-00007B050000}"/>
    <cellStyle name="Normal 5 2" xfId="1404" xr:uid="{00000000-0005-0000-0000-00007C050000}"/>
    <cellStyle name="Normal 5 20" xfId="1405" xr:uid="{00000000-0005-0000-0000-00007D050000}"/>
    <cellStyle name="Normal 5 21" xfId="1406" xr:uid="{00000000-0005-0000-0000-00007E050000}"/>
    <cellStyle name="Normal 5 3" xfId="1407" xr:uid="{00000000-0005-0000-0000-00007F050000}"/>
    <cellStyle name="Normal 5 4" xfId="1408" xr:uid="{00000000-0005-0000-0000-000080050000}"/>
    <cellStyle name="Normal 5 5" xfId="1409" xr:uid="{00000000-0005-0000-0000-000081050000}"/>
    <cellStyle name="Normal 5 6" xfId="1410" xr:uid="{00000000-0005-0000-0000-000082050000}"/>
    <cellStyle name="Normal 5 7" xfId="1411" xr:uid="{00000000-0005-0000-0000-000083050000}"/>
    <cellStyle name="Normal 5 8" xfId="1412" xr:uid="{00000000-0005-0000-0000-000084050000}"/>
    <cellStyle name="Normal 5 9" xfId="1413" xr:uid="{00000000-0005-0000-0000-000085050000}"/>
    <cellStyle name="Normal 53" xfId="1414" xr:uid="{00000000-0005-0000-0000-000086050000}"/>
    <cellStyle name="Normal 54" xfId="1415" xr:uid="{00000000-0005-0000-0000-000087050000}"/>
    <cellStyle name="Normal 55" xfId="1416" xr:uid="{00000000-0005-0000-0000-000088050000}"/>
    <cellStyle name="Normal 56" xfId="1417" xr:uid="{00000000-0005-0000-0000-000089050000}"/>
    <cellStyle name="Normal 57" xfId="1418" xr:uid="{00000000-0005-0000-0000-00008A050000}"/>
    <cellStyle name="Normal 58" xfId="1419" xr:uid="{00000000-0005-0000-0000-00008B050000}"/>
    <cellStyle name="Normal 59" xfId="1420" xr:uid="{00000000-0005-0000-0000-00008C050000}"/>
    <cellStyle name="Normal 6" xfId="1421" xr:uid="{00000000-0005-0000-0000-00008D050000}"/>
    <cellStyle name="Normal 6 2" xfId="1422" xr:uid="{00000000-0005-0000-0000-00008E050000}"/>
    <cellStyle name="Normal 61" xfId="1423" xr:uid="{00000000-0005-0000-0000-00008F050000}"/>
    <cellStyle name="Normal 65" xfId="1424" xr:uid="{00000000-0005-0000-0000-000090050000}"/>
    <cellStyle name="Normal 66" xfId="1425" xr:uid="{00000000-0005-0000-0000-000091050000}"/>
    <cellStyle name="Normal 69" xfId="1426" xr:uid="{00000000-0005-0000-0000-000092050000}"/>
    <cellStyle name="Normal 7" xfId="1427" xr:uid="{00000000-0005-0000-0000-000093050000}"/>
    <cellStyle name="Normal 7 2" xfId="1428" xr:uid="{00000000-0005-0000-0000-000094050000}"/>
    <cellStyle name="Normal 70" xfId="1429" xr:uid="{00000000-0005-0000-0000-000095050000}"/>
    <cellStyle name="Normal 75" xfId="1430" xr:uid="{00000000-0005-0000-0000-000096050000}"/>
    <cellStyle name="Normal 76" xfId="1431" xr:uid="{00000000-0005-0000-0000-000097050000}"/>
    <cellStyle name="Normal 77" xfId="1432" xr:uid="{00000000-0005-0000-0000-000098050000}"/>
    <cellStyle name="Normal 78" xfId="1433" xr:uid="{00000000-0005-0000-0000-000099050000}"/>
    <cellStyle name="Normal 79" xfId="1434" xr:uid="{00000000-0005-0000-0000-00009A050000}"/>
    <cellStyle name="Normal 8" xfId="1435" xr:uid="{00000000-0005-0000-0000-00009B050000}"/>
    <cellStyle name="Normal 8 2" xfId="1436" xr:uid="{00000000-0005-0000-0000-00009C050000}"/>
    <cellStyle name="Normal 8 3" xfId="1437" xr:uid="{00000000-0005-0000-0000-00009D050000}"/>
    <cellStyle name="Normal 80" xfId="1438" xr:uid="{00000000-0005-0000-0000-00009E050000}"/>
    <cellStyle name="Normal 81" xfId="1439" xr:uid="{00000000-0005-0000-0000-00009F050000}"/>
    <cellStyle name="Normal 82" xfId="1440" xr:uid="{00000000-0005-0000-0000-0000A0050000}"/>
    <cellStyle name="Normal 87" xfId="1441" xr:uid="{00000000-0005-0000-0000-0000A1050000}"/>
    <cellStyle name="Normal 89" xfId="1442" xr:uid="{00000000-0005-0000-0000-0000A2050000}"/>
    <cellStyle name="Normal 9" xfId="1443" xr:uid="{00000000-0005-0000-0000-0000A3050000}"/>
    <cellStyle name="Normal 9 2" xfId="1444" xr:uid="{00000000-0005-0000-0000-0000A4050000}"/>
    <cellStyle name="Normal 97" xfId="1445" xr:uid="{00000000-0005-0000-0000-0000A5050000}"/>
    <cellStyle name="Normal 99" xfId="1446" xr:uid="{00000000-0005-0000-0000-0000A6050000}"/>
    <cellStyle name="Notas 10" xfId="1447" xr:uid="{00000000-0005-0000-0000-0000A7050000}"/>
    <cellStyle name="Notas 11" xfId="1448" xr:uid="{00000000-0005-0000-0000-0000A8050000}"/>
    <cellStyle name="Notas 12" xfId="1449" xr:uid="{00000000-0005-0000-0000-0000A9050000}"/>
    <cellStyle name="Notas 13" xfId="1450" xr:uid="{00000000-0005-0000-0000-0000AA050000}"/>
    <cellStyle name="Notas 14" xfId="1451" xr:uid="{00000000-0005-0000-0000-0000AB050000}"/>
    <cellStyle name="Notas 15" xfId="1452" xr:uid="{00000000-0005-0000-0000-0000AC050000}"/>
    <cellStyle name="Notas 16" xfId="1453" xr:uid="{00000000-0005-0000-0000-0000AD050000}"/>
    <cellStyle name="Notas 17" xfId="1454" xr:uid="{00000000-0005-0000-0000-0000AE050000}"/>
    <cellStyle name="Notas 18" xfId="1455" xr:uid="{00000000-0005-0000-0000-0000AF050000}"/>
    <cellStyle name="Notas 19" xfId="1456" xr:uid="{00000000-0005-0000-0000-0000B0050000}"/>
    <cellStyle name="Notas 2" xfId="1457" xr:uid="{00000000-0005-0000-0000-0000B1050000}"/>
    <cellStyle name="Notas 2 2" xfId="1458" xr:uid="{00000000-0005-0000-0000-0000B2050000}"/>
    <cellStyle name="Notas 2 3" xfId="1459" xr:uid="{00000000-0005-0000-0000-0000B3050000}"/>
    <cellStyle name="Notas 2 4" xfId="1460" xr:uid="{00000000-0005-0000-0000-0000B4050000}"/>
    <cellStyle name="Notas 20" xfId="1461" xr:uid="{00000000-0005-0000-0000-0000B5050000}"/>
    <cellStyle name="Notas 21" xfId="1462" xr:uid="{00000000-0005-0000-0000-0000B6050000}"/>
    <cellStyle name="Notas 22" xfId="1463" xr:uid="{00000000-0005-0000-0000-0000B7050000}"/>
    <cellStyle name="Notas 3" xfId="1464" xr:uid="{00000000-0005-0000-0000-0000B8050000}"/>
    <cellStyle name="Notas 4" xfId="1465" xr:uid="{00000000-0005-0000-0000-0000B9050000}"/>
    <cellStyle name="Notas 5" xfId="1466" xr:uid="{00000000-0005-0000-0000-0000BA050000}"/>
    <cellStyle name="Notas 6" xfId="1467" xr:uid="{00000000-0005-0000-0000-0000BB050000}"/>
    <cellStyle name="Notas 7" xfId="1468" xr:uid="{00000000-0005-0000-0000-0000BC050000}"/>
    <cellStyle name="Notas 8" xfId="1469" xr:uid="{00000000-0005-0000-0000-0000BD050000}"/>
    <cellStyle name="Notas 9" xfId="1470" xr:uid="{00000000-0005-0000-0000-0000BE050000}"/>
    <cellStyle name="Notas 9 10" xfId="1471" xr:uid="{00000000-0005-0000-0000-0000BF050000}"/>
    <cellStyle name="Notas 9 11" xfId="1472" xr:uid="{00000000-0005-0000-0000-0000C0050000}"/>
    <cellStyle name="Notas 9 12" xfId="1473" xr:uid="{00000000-0005-0000-0000-0000C1050000}"/>
    <cellStyle name="Notas 9 13" xfId="1474" xr:uid="{00000000-0005-0000-0000-0000C2050000}"/>
    <cellStyle name="Notas 9 14" xfId="1475" xr:uid="{00000000-0005-0000-0000-0000C3050000}"/>
    <cellStyle name="Notas 9 15" xfId="1476" xr:uid="{00000000-0005-0000-0000-0000C4050000}"/>
    <cellStyle name="Notas 9 16" xfId="1477" xr:uid="{00000000-0005-0000-0000-0000C5050000}"/>
    <cellStyle name="Notas 9 17" xfId="1478" xr:uid="{00000000-0005-0000-0000-0000C6050000}"/>
    <cellStyle name="Notas 9 18" xfId="1479" xr:uid="{00000000-0005-0000-0000-0000C7050000}"/>
    <cellStyle name="Notas 9 19" xfId="1480" xr:uid="{00000000-0005-0000-0000-0000C8050000}"/>
    <cellStyle name="Notas 9 2" xfId="1481" xr:uid="{00000000-0005-0000-0000-0000C9050000}"/>
    <cellStyle name="Notas 9 20" xfId="1482" xr:uid="{00000000-0005-0000-0000-0000CA050000}"/>
    <cellStyle name="Notas 9 21" xfId="1483" xr:uid="{00000000-0005-0000-0000-0000CB050000}"/>
    <cellStyle name="Notas 9 22" xfId="1484" xr:uid="{00000000-0005-0000-0000-0000CC050000}"/>
    <cellStyle name="Notas 9 3" xfId="1485" xr:uid="{00000000-0005-0000-0000-0000CD050000}"/>
    <cellStyle name="Notas 9 4" xfId="1486" xr:uid="{00000000-0005-0000-0000-0000CE050000}"/>
    <cellStyle name="Notas 9 5" xfId="1487" xr:uid="{00000000-0005-0000-0000-0000CF050000}"/>
    <cellStyle name="Notas 9 6" xfId="1488" xr:uid="{00000000-0005-0000-0000-0000D0050000}"/>
    <cellStyle name="Notas 9 7" xfId="1489" xr:uid="{00000000-0005-0000-0000-0000D1050000}"/>
    <cellStyle name="Notas 9 8" xfId="1490" xr:uid="{00000000-0005-0000-0000-0000D2050000}"/>
    <cellStyle name="Notas 9 9" xfId="1491" xr:uid="{00000000-0005-0000-0000-0000D3050000}"/>
    <cellStyle name="Porcentaje" xfId="1494" builtinId="5"/>
    <cellStyle name="Porcentaje 2" xfId="1492" xr:uid="{00000000-0005-0000-0000-0000D5050000}"/>
    <cellStyle name="Porcentaje 3" xfId="1493" xr:uid="{00000000-0005-0000-0000-0000D6050000}"/>
    <cellStyle name="Porcentual 2" xfId="1495" xr:uid="{00000000-0005-0000-0000-0000D7050000}"/>
    <cellStyle name="Porcentual 2 2" xfId="1496" xr:uid="{00000000-0005-0000-0000-0000D8050000}"/>
    <cellStyle name="Porcentual 2 3" xfId="1497" xr:uid="{00000000-0005-0000-0000-0000D9050000}"/>
    <cellStyle name="Porcentual 2 4" xfId="1498" xr:uid="{00000000-0005-0000-0000-0000DA050000}"/>
    <cellStyle name="Porcentual 3" xfId="1499" xr:uid="{00000000-0005-0000-0000-0000DB050000}"/>
    <cellStyle name="Salida" xfId="1500" builtinId="21" customBuiltin="1"/>
    <cellStyle name="Salida 10" xfId="1501" xr:uid="{00000000-0005-0000-0000-0000DD050000}"/>
    <cellStyle name="Salida 11" xfId="1502" xr:uid="{00000000-0005-0000-0000-0000DE050000}"/>
    <cellStyle name="Salida 12" xfId="1503" xr:uid="{00000000-0005-0000-0000-0000DF050000}"/>
    <cellStyle name="Salida 13" xfId="1504" xr:uid="{00000000-0005-0000-0000-0000E0050000}"/>
    <cellStyle name="Salida 14" xfId="1505" xr:uid="{00000000-0005-0000-0000-0000E1050000}"/>
    <cellStyle name="Salida 15" xfId="1506" xr:uid="{00000000-0005-0000-0000-0000E2050000}"/>
    <cellStyle name="Salida 16" xfId="1507" xr:uid="{00000000-0005-0000-0000-0000E3050000}"/>
    <cellStyle name="Salida 17" xfId="1508" xr:uid="{00000000-0005-0000-0000-0000E4050000}"/>
    <cellStyle name="Salida 18" xfId="1509" xr:uid="{00000000-0005-0000-0000-0000E5050000}"/>
    <cellStyle name="Salida 2" xfId="1510" xr:uid="{00000000-0005-0000-0000-0000E6050000}"/>
    <cellStyle name="Salida 3" xfId="1511" xr:uid="{00000000-0005-0000-0000-0000E7050000}"/>
    <cellStyle name="Salida 4" xfId="1512" xr:uid="{00000000-0005-0000-0000-0000E8050000}"/>
    <cellStyle name="Salida 5" xfId="1513" xr:uid="{00000000-0005-0000-0000-0000E9050000}"/>
    <cellStyle name="Salida 6" xfId="1514" xr:uid="{00000000-0005-0000-0000-0000EA050000}"/>
    <cellStyle name="Salida 7" xfId="1515" xr:uid="{00000000-0005-0000-0000-0000EB050000}"/>
    <cellStyle name="Salida 8" xfId="1516" xr:uid="{00000000-0005-0000-0000-0000EC050000}"/>
    <cellStyle name="Salida 9" xfId="1517" xr:uid="{00000000-0005-0000-0000-0000ED050000}"/>
    <cellStyle name="Salida 9 10" xfId="1518" xr:uid="{00000000-0005-0000-0000-0000EE050000}"/>
    <cellStyle name="Salida 9 11" xfId="1519" xr:uid="{00000000-0005-0000-0000-0000EF050000}"/>
    <cellStyle name="Salida 9 12" xfId="1520" xr:uid="{00000000-0005-0000-0000-0000F0050000}"/>
    <cellStyle name="Salida 9 13" xfId="1521" xr:uid="{00000000-0005-0000-0000-0000F1050000}"/>
    <cellStyle name="Salida 9 14" xfId="1522" xr:uid="{00000000-0005-0000-0000-0000F2050000}"/>
    <cellStyle name="Salida 9 15" xfId="1523" xr:uid="{00000000-0005-0000-0000-0000F3050000}"/>
    <cellStyle name="Salida 9 16" xfId="1524" xr:uid="{00000000-0005-0000-0000-0000F4050000}"/>
    <cellStyle name="Salida 9 17" xfId="1525" xr:uid="{00000000-0005-0000-0000-0000F5050000}"/>
    <cellStyle name="Salida 9 18" xfId="1526" xr:uid="{00000000-0005-0000-0000-0000F6050000}"/>
    <cellStyle name="Salida 9 19" xfId="1527" xr:uid="{00000000-0005-0000-0000-0000F7050000}"/>
    <cellStyle name="Salida 9 2" xfId="1528" xr:uid="{00000000-0005-0000-0000-0000F8050000}"/>
    <cellStyle name="Salida 9 20" xfId="1529" xr:uid="{00000000-0005-0000-0000-0000F9050000}"/>
    <cellStyle name="Salida 9 21" xfId="1530" xr:uid="{00000000-0005-0000-0000-0000FA050000}"/>
    <cellStyle name="Salida 9 22" xfId="1531" xr:uid="{00000000-0005-0000-0000-0000FB050000}"/>
    <cellStyle name="Salida 9 3" xfId="1532" xr:uid="{00000000-0005-0000-0000-0000FC050000}"/>
    <cellStyle name="Salida 9 4" xfId="1533" xr:uid="{00000000-0005-0000-0000-0000FD050000}"/>
    <cellStyle name="Salida 9 5" xfId="1534" xr:uid="{00000000-0005-0000-0000-0000FE050000}"/>
    <cellStyle name="Salida 9 6" xfId="1535" xr:uid="{00000000-0005-0000-0000-0000FF050000}"/>
    <cellStyle name="Salida 9 7" xfId="1536" xr:uid="{00000000-0005-0000-0000-000000060000}"/>
    <cellStyle name="Salida 9 8" xfId="1537" xr:uid="{00000000-0005-0000-0000-000001060000}"/>
    <cellStyle name="Salida 9 9" xfId="1538" xr:uid="{00000000-0005-0000-0000-000002060000}"/>
    <cellStyle name="Texto de advertencia" xfId="1539" builtinId="11" customBuiltin="1"/>
    <cellStyle name="Texto de advertencia 10" xfId="1540" xr:uid="{00000000-0005-0000-0000-000004060000}"/>
    <cellStyle name="Texto de advertencia 11" xfId="1541" xr:uid="{00000000-0005-0000-0000-000005060000}"/>
    <cellStyle name="Texto de advertencia 12" xfId="1542" xr:uid="{00000000-0005-0000-0000-000006060000}"/>
    <cellStyle name="Texto de advertencia 13" xfId="1543" xr:uid="{00000000-0005-0000-0000-000007060000}"/>
    <cellStyle name="Texto de advertencia 14" xfId="1544" xr:uid="{00000000-0005-0000-0000-000008060000}"/>
    <cellStyle name="Texto de advertencia 15" xfId="1545" xr:uid="{00000000-0005-0000-0000-000009060000}"/>
    <cellStyle name="Texto de advertencia 16" xfId="1546" xr:uid="{00000000-0005-0000-0000-00000A060000}"/>
    <cellStyle name="Texto de advertencia 17" xfId="1547" xr:uid="{00000000-0005-0000-0000-00000B060000}"/>
    <cellStyle name="Texto de advertencia 18" xfId="1548" xr:uid="{00000000-0005-0000-0000-00000C060000}"/>
    <cellStyle name="Texto de advertencia 2" xfId="1549" xr:uid="{00000000-0005-0000-0000-00000D060000}"/>
    <cellStyle name="Texto de advertencia 3" xfId="1550" xr:uid="{00000000-0005-0000-0000-00000E060000}"/>
    <cellStyle name="Texto de advertencia 4" xfId="1551" xr:uid="{00000000-0005-0000-0000-00000F060000}"/>
    <cellStyle name="Texto de advertencia 5" xfId="1552" xr:uid="{00000000-0005-0000-0000-000010060000}"/>
    <cellStyle name="Texto de advertencia 6" xfId="1553" xr:uid="{00000000-0005-0000-0000-000011060000}"/>
    <cellStyle name="Texto de advertencia 7" xfId="1554" xr:uid="{00000000-0005-0000-0000-000012060000}"/>
    <cellStyle name="Texto de advertencia 8" xfId="1555" xr:uid="{00000000-0005-0000-0000-000013060000}"/>
    <cellStyle name="Texto de advertencia 9" xfId="1556" xr:uid="{00000000-0005-0000-0000-000014060000}"/>
    <cellStyle name="Texto de advertencia 9 10" xfId="1557" xr:uid="{00000000-0005-0000-0000-000015060000}"/>
    <cellStyle name="Texto de advertencia 9 11" xfId="1558" xr:uid="{00000000-0005-0000-0000-000016060000}"/>
    <cellStyle name="Texto de advertencia 9 12" xfId="1559" xr:uid="{00000000-0005-0000-0000-000017060000}"/>
    <cellStyle name="Texto de advertencia 9 13" xfId="1560" xr:uid="{00000000-0005-0000-0000-000018060000}"/>
    <cellStyle name="Texto de advertencia 9 14" xfId="1561" xr:uid="{00000000-0005-0000-0000-000019060000}"/>
    <cellStyle name="Texto de advertencia 9 15" xfId="1562" xr:uid="{00000000-0005-0000-0000-00001A060000}"/>
    <cellStyle name="Texto de advertencia 9 16" xfId="1563" xr:uid="{00000000-0005-0000-0000-00001B060000}"/>
    <cellStyle name="Texto de advertencia 9 17" xfId="1564" xr:uid="{00000000-0005-0000-0000-00001C060000}"/>
    <cellStyle name="Texto de advertencia 9 18" xfId="1565" xr:uid="{00000000-0005-0000-0000-00001D060000}"/>
    <cellStyle name="Texto de advertencia 9 19" xfId="1566" xr:uid="{00000000-0005-0000-0000-00001E060000}"/>
    <cellStyle name="Texto de advertencia 9 2" xfId="1567" xr:uid="{00000000-0005-0000-0000-00001F060000}"/>
    <cellStyle name="Texto de advertencia 9 20" xfId="1568" xr:uid="{00000000-0005-0000-0000-000020060000}"/>
    <cellStyle name="Texto de advertencia 9 21" xfId="1569" xr:uid="{00000000-0005-0000-0000-000021060000}"/>
    <cellStyle name="Texto de advertencia 9 22" xfId="1570" xr:uid="{00000000-0005-0000-0000-000022060000}"/>
    <cellStyle name="Texto de advertencia 9 3" xfId="1571" xr:uid="{00000000-0005-0000-0000-000023060000}"/>
    <cellStyle name="Texto de advertencia 9 4" xfId="1572" xr:uid="{00000000-0005-0000-0000-000024060000}"/>
    <cellStyle name="Texto de advertencia 9 5" xfId="1573" xr:uid="{00000000-0005-0000-0000-000025060000}"/>
    <cellStyle name="Texto de advertencia 9 6" xfId="1574" xr:uid="{00000000-0005-0000-0000-000026060000}"/>
    <cellStyle name="Texto de advertencia 9 7" xfId="1575" xr:uid="{00000000-0005-0000-0000-000027060000}"/>
    <cellStyle name="Texto de advertencia 9 8" xfId="1576" xr:uid="{00000000-0005-0000-0000-000028060000}"/>
    <cellStyle name="Texto de advertencia 9 9" xfId="1577" xr:uid="{00000000-0005-0000-0000-000029060000}"/>
    <cellStyle name="Texto explicativo" xfId="1578" builtinId="53" customBuiltin="1"/>
    <cellStyle name="Texto explicativo 10" xfId="1579" xr:uid="{00000000-0005-0000-0000-00002B060000}"/>
    <cellStyle name="Texto explicativo 11" xfId="1580" xr:uid="{00000000-0005-0000-0000-00002C060000}"/>
    <cellStyle name="Texto explicativo 12" xfId="1581" xr:uid="{00000000-0005-0000-0000-00002D060000}"/>
    <cellStyle name="Texto explicativo 13" xfId="1582" xr:uid="{00000000-0005-0000-0000-00002E060000}"/>
    <cellStyle name="Texto explicativo 14" xfId="1583" xr:uid="{00000000-0005-0000-0000-00002F060000}"/>
    <cellStyle name="Texto explicativo 15" xfId="1584" xr:uid="{00000000-0005-0000-0000-000030060000}"/>
    <cellStyle name="Texto explicativo 16" xfId="1585" xr:uid="{00000000-0005-0000-0000-000031060000}"/>
    <cellStyle name="Texto explicativo 17" xfId="1586" xr:uid="{00000000-0005-0000-0000-000032060000}"/>
    <cellStyle name="Texto explicativo 18" xfId="1587" xr:uid="{00000000-0005-0000-0000-000033060000}"/>
    <cellStyle name="Texto explicativo 2" xfId="1588" xr:uid="{00000000-0005-0000-0000-000034060000}"/>
    <cellStyle name="Texto explicativo 3" xfId="1589" xr:uid="{00000000-0005-0000-0000-000035060000}"/>
    <cellStyle name="Texto explicativo 4" xfId="1590" xr:uid="{00000000-0005-0000-0000-000036060000}"/>
    <cellStyle name="Texto explicativo 5" xfId="1591" xr:uid="{00000000-0005-0000-0000-000037060000}"/>
    <cellStyle name="Texto explicativo 6" xfId="1592" xr:uid="{00000000-0005-0000-0000-000038060000}"/>
    <cellStyle name="Texto explicativo 7" xfId="1593" xr:uid="{00000000-0005-0000-0000-000039060000}"/>
    <cellStyle name="Texto explicativo 8" xfId="1594" xr:uid="{00000000-0005-0000-0000-00003A060000}"/>
    <cellStyle name="Texto explicativo 9" xfId="1595" xr:uid="{00000000-0005-0000-0000-00003B060000}"/>
    <cellStyle name="Texto explicativo 9 10" xfId="1596" xr:uid="{00000000-0005-0000-0000-00003C060000}"/>
    <cellStyle name="Texto explicativo 9 11" xfId="1597" xr:uid="{00000000-0005-0000-0000-00003D060000}"/>
    <cellStyle name="Texto explicativo 9 12" xfId="1598" xr:uid="{00000000-0005-0000-0000-00003E060000}"/>
    <cellStyle name="Texto explicativo 9 13" xfId="1599" xr:uid="{00000000-0005-0000-0000-00003F060000}"/>
    <cellStyle name="Texto explicativo 9 14" xfId="1600" xr:uid="{00000000-0005-0000-0000-000040060000}"/>
    <cellStyle name="Texto explicativo 9 15" xfId="1601" xr:uid="{00000000-0005-0000-0000-000041060000}"/>
    <cellStyle name="Texto explicativo 9 16" xfId="1602" xr:uid="{00000000-0005-0000-0000-000042060000}"/>
    <cellStyle name="Texto explicativo 9 17" xfId="1603" xr:uid="{00000000-0005-0000-0000-000043060000}"/>
    <cellStyle name="Texto explicativo 9 18" xfId="1604" xr:uid="{00000000-0005-0000-0000-000044060000}"/>
    <cellStyle name="Texto explicativo 9 19" xfId="1605" xr:uid="{00000000-0005-0000-0000-000045060000}"/>
    <cellStyle name="Texto explicativo 9 2" xfId="1606" xr:uid="{00000000-0005-0000-0000-000046060000}"/>
    <cellStyle name="Texto explicativo 9 20" xfId="1607" xr:uid="{00000000-0005-0000-0000-000047060000}"/>
    <cellStyle name="Texto explicativo 9 21" xfId="1608" xr:uid="{00000000-0005-0000-0000-000048060000}"/>
    <cellStyle name="Texto explicativo 9 22" xfId="1609" xr:uid="{00000000-0005-0000-0000-000049060000}"/>
    <cellStyle name="Texto explicativo 9 3" xfId="1610" xr:uid="{00000000-0005-0000-0000-00004A060000}"/>
    <cellStyle name="Texto explicativo 9 4" xfId="1611" xr:uid="{00000000-0005-0000-0000-00004B060000}"/>
    <cellStyle name="Texto explicativo 9 5" xfId="1612" xr:uid="{00000000-0005-0000-0000-00004C060000}"/>
    <cellStyle name="Texto explicativo 9 6" xfId="1613" xr:uid="{00000000-0005-0000-0000-00004D060000}"/>
    <cellStyle name="Texto explicativo 9 7" xfId="1614" xr:uid="{00000000-0005-0000-0000-00004E060000}"/>
    <cellStyle name="Texto explicativo 9 8" xfId="1615" xr:uid="{00000000-0005-0000-0000-00004F060000}"/>
    <cellStyle name="Texto explicativo 9 9" xfId="1616" xr:uid="{00000000-0005-0000-0000-000050060000}"/>
    <cellStyle name="Título 1 10" xfId="1617" xr:uid="{00000000-0005-0000-0000-000051060000}"/>
    <cellStyle name="Título 1 11" xfId="1618" xr:uid="{00000000-0005-0000-0000-000052060000}"/>
    <cellStyle name="Título 1 12" xfId="1619" xr:uid="{00000000-0005-0000-0000-000053060000}"/>
    <cellStyle name="Título 1 13" xfId="1620" xr:uid="{00000000-0005-0000-0000-000054060000}"/>
    <cellStyle name="Título 1 14" xfId="1621" xr:uid="{00000000-0005-0000-0000-000055060000}"/>
    <cellStyle name="Título 1 15" xfId="1622" xr:uid="{00000000-0005-0000-0000-000056060000}"/>
    <cellStyle name="Título 1 16" xfId="1623" xr:uid="{00000000-0005-0000-0000-000057060000}"/>
    <cellStyle name="Título 1 17" xfId="1624" xr:uid="{00000000-0005-0000-0000-000058060000}"/>
    <cellStyle name="Título 1 18" xfId="1625" xr:uid="{00000000-0005-0000-0000-000059060000}"/>
    <cellStyle name="Título 1 2" xfId="1626" xr:uid="{00000000-0005-0000-0000-00005A060000}"/>
    <cellStyle name="Título 1 3" xfId="1627" xr:uid="{00000000-0005-0000-0000-00005B060000}"/>
    <cellStyle name="Título 1 4" xfId="1628" xr:uid="{00000000-0005-0000-0000-00005C060000}"/>
    <cellStyle name="Título 1 5" xfId="1629" xr:uid="{00000000-0005-0000-0000-00005D060000}"/>
    <cellStyle name="Título 1 6" xfId="1630" xr:uid="{00000000-0005-0000-0000-00005E060000}"/>
    <cellStyle name="Título 1 7" xfId="1631" xr:uid="{00000000-0005-0000-0000-00005F060000}"/>
    <cellStyle name="Título 1 8" xfId="1632" xr:uid="{00000000-0005-0000-0000-000060060000}"/>
    <cellStyle name="Título 1 9" xfId="1633" xr:uid="{00000000-0005-0000-0000-000061060000}"/>
    <cellStyle name="Título 1 9 10" xfId="1634" xr:uid="{00000000-0005-0000-0000-000062060000}"/>
    <cellStyle name="Título 1 9 11" xfId="1635" xr:uid="{00000000-0005-0000-0000-000063060000}"/>
    <cellStyle name="Título 1 9 12" xfId="1636" xr:uid="{00000000-0005-0000-0000-000064060000}"/>
    <cellStyle name="Título 1 9 13" xfId="1637" xr:uid="{00000000-0005-0000-0000-000065060000}"/>
    <cellStyle name="Título 1 9 14" xfId="1638" xr:uid="{00000000-0005-0000-0000-000066060000}"/>
    <cellStyle name="Título 1 9 15" xfId="1639" xr:uid="{00000000-0005-0000-0000-000067060000}"/>
    <cellStyle name="Título 1 9 16" xfId="1640" xr:uid="{00000000-0005-0000-0000-000068060000}"/>
    <cellStyle name="Título 1 9 17" xfId="1641" xr:uid="{00000000-0005-0000-0000-000069060000}"/>
    <cellStyle name="Título 1 9 18" xfId="1642" xr:uid="{00000000-0005-0000-0000-00006A060000}"/>
    <cellStyle name="Título 1 9 19" xfId="1643" xr:uid="{00000000-0005-0000-0000-00006B060000}"/>
    <cellStyle name="Título 1 9 2" xfId="1644" xr:uid="{00000000-0005-0000-0000-00006C060000}"/>
    <cellStyle name="Título 1 9 20" xfId="1645" xr:uid="{00000000-0005-0000-0000-00006D060000}"/>
    <cellStyle name="Título 1 9 21" xfId="1646" xr:uid="{00000000-0005-0000-0000-00006E060000}"/>
    <cellStyle name="Título 1 9 22" xfId="1647" xr:uid="{00000000-0005-0000-0000-00006F060000}"/>
    <cellStyle name="Título 1 9 3" xfId="1648" xr:uid="{00000000-0005-0000-0000-000070060000}"/>
    <cellStyle name="Título 1 9 4" xfId="1649" xr:uid="{00000000-0005-0000-0000-000071060000}"/>
    <cellStyle name="Título 1 9 5" xfId="1650" xr:uid="{00000000-0005-0000-0000-000072060000}"/>
    <cellStyle name="Título 1 9 6" xfId="1651" xr:uid="{00000000-0005-0000-0000-000073060000}"/>
    <cellStyle name="Título 1 9 7" xfId="1652" xr:uid="{00000000-0005-0000-0000-000074060000}"/>
    <cellStyle name="Título 1 9 8" xfId="1653" xr:uid="{00000000-0005-0000-0000-000075060000}"/>
    <cellStyle name="Título 1 9 9" xfId="1654" xr:uid="{00000000-0005-0000-0000-000076060000}"/>
    <cellStyle name="Título 10" xfId="1655" xr:uid="{00000000-0005-0000-0000-000077060000}"/>
    <cellStyle name="Título 11" xfId="1656" xr:uid="{00000000-0005-0000-0000-000078060000}"/>
    <cellStyle name="Título 11 10" xfId="1657" xr:uid="{00000000-0005-0000-0000-000079060000}"/>
    <cellStyle name="Título 11 11" xfId="1658" xr:uid="{00000000-0005-0000-0000-00007A060000}"/>
    <cellStyle name="Título 11 12" xfId="1659" xr:uid="{00000000-0005-0000-0000-00007B060000}"/>
    <cellStyle name="Título 11 13" xfId="1660" xr:uid="{00000000-0005-0000-0000-00007C060000}"/>
    <cellStyle name="Título 11 14" xfId="1661" xr:uid="{00000000-0005-0000-0000-00007D060000}"/>
    <cellStyle name="Título 11 15" xfId="1662" xr:uid="{00000000-0005-0000-0000-00007E060000}"/>
    <cellStyle name="Título 11 16" xfId="1663" xr:uid="{00000000-0005-0000-0000-00007F060000}"/>
    <cellStyle name="Título 11 17" xfId="1664" xr:uid="{00000000-0005-0000-0000-000080060000}"/>
    <cellStyle name="Título 11 18" xfId="1665" xr:uid="{00000000-0005-0000-0000-000081060000}"/>
    <cellStyle name="Título 11 19" xfId="1666" xr:uid="{00000000-0005-0000-0000-000082060000}"/>
    <cellStyle name="Título 11 2" xfId="1667" xr:uid="{00000000-0005-0000-0000-000083060000}"/>
    <cellStyle name="Título 11 20" xfId="1668" xr:uid="{00000000-0005-0000-0000-000084060000}"/>
    <cellStyle name="Título 11 21" xfId="1669" xr:uid="{00000000-0005-0000-0000-000085060000}"/>
    <cellStyle name="Título 11 22" xfId="1670" xr:uid="{00000000-0005-0000-0000-000086060000}"/>
    <cellStyle name="Título 11 3" xfId="1671" xr:uid="{00000000-0005-0000-0000-000087060000}"/>
    <cellStyle name="Título 11 4" xfId="1672" xr:uid="{00000000-0005-0000-0000-000088060000}"/>
    <cellStyle name="Título 11 5" xfId="1673" xr:uid="{00000000-0005-0000-0000-000089060000}"/>
    <cellStyle name="Título 11 6" xfId="1674" xr:uid="{00000000-0005-0000-0000-00008A060000}"/>
    <cellStyle name="Título 11 7" xfId="1675" xr:uid="{00000000-0005-0000-0000-00008B060000}"/>
    <cellStyle name="Título 11 8" xfId="1676" xr:uid="{00000000-0005-0000-0000-00008C060000}"/>
    <cellStyle name="Título 11 9" xfId="1677" xr:uid="{00000000-0005-0000-0000-00008D060000}"/>
    <cellStyle name="Título 12" xfId="1678" xr:uid="{00000000-0005-0000-0000-00008E060000}"/>
    <cellStyle name="Título 13" xfId="1679" xr:uid="{00000000-0005-0000-0000-00008F060000}"/>
    <cellStyle name="Título 14" xfId="1680" xr:uid="{00000000-0005-0000-0000-000090060000}"/>
    <cellStyle name="Título 15" xfId="1681" xr:uid="{00000000-0005-0000-0000-000091060000}"/>
    <cellStyle name="Título 16" xfId="1682" xr:uid="{00000000-0005-0000-0000-000092060000}"/>
    <cellStyle name="Título 17" xfId="1683" xr:uid="{00000000-0005-0000-0000-000093060000}"/>
    <cellStyle name="Título 18" xfId="1684" xr:uid="{00000000-0005-0000-0000-000094060000}"/>
    <cellStyle name="Título 19" xfId="1685" xr:uid="{00000000-0005-0000-0000-000095060000}"/>
    <cellStyle name="Título 2" xfId="1686" builtinId="17" customBuiltin="1"/>
    <cellStyle name="Título 2 10" xfId="1687" xr:uid="{00000000-0005-0000-0000-000097060000}"/>
    <cellStyle name="Título 2 11" xfId="1688" xr:uid="{00000000-0005-0000-0000-000098060000}"/>
    <cellStyle name="Título 2 12" xfId="1689" xr:uid="{00000000-0005-0000-0000-000099060000}"/>
    <cellStyle name="Título 2 13" xfId="1690" xr:uid="{00000000-0005-0000-0000-00009A060000}"/>
    <cellStyle name="Título 2 14" xfId="1691" xr:uid="{00000000-0005-0000-0000-00009B060000}"/>
    <cellStyle name="Título 2 15" xfId="1692" xr:uid="{00000000-0005-0000-0000-00009C060000}"/>
    <cellStyle name="Título 2 16" xfId="1693" xr:uid="{00000000-0005-0000-0000-00009D060000}"/>
    <cellStyle name="Título 2 17" xfId="1694" xr:uid="{00000000-0005-0000-0000-00009E060000}"/>
    <cellStyle name="Título 2 18" xfId="1695" xr:uid="{00000000-0005-0000-0000-00009F060000}"/>
    <cellStyle name="Título 2 2" xfId="1696" xr:uid="{00000000-0005-0000-0000-0000A0060000}"/>
    <cellStyle name="Título 2 3" xfId="1697" xr:uid="{00000000-0005-0000-0000-0000A1060000}"/>
    <cellStyle name="Título 2 4" xfId="1698" xr:uid="{00000000-0005-0000-0000-0000A2060000}"/>
    <cellStyle name="Título 2 5" xfId="1699" xr:uid="{00000000-0005-0000-0000-0000A3060000}"/>
    <cellStyle name="Título 2 6" xfId="1700" xr:uid="{00000000-0005-0000-0000-0000A4060000}"/>
    <cellStyle name="Título 2 7" xfId="1701" xr:uid="{00000000-0005-0000-0000-0000A5060000}"/>
    <cellStyle name="Título 2 8" xfId="1702" xr:uid="{00000000-0005-0000-0000-0000A6060000}"/>
    <cellStyle name="Título 2 9" xfId="1703" xr:uid="{00000000-0005-0000-0000-0000A7060000}"/>
    <cellStyle name="Título 2 9 10" xfId="1704" xr:uid="{00000000-0005-0000-0000-0000A8060000}"/>
    <cellStyle name="Título 2 9 11" xfId="1705" xr:uid="{00000000-0005-0000-0000-0000A9060000}"/>
    <cellStyle name="Título 2 9 12" xfId="1706" xr:uid="{00000000-0005-0000-0000-0000AA060000}"/>
    <cellStyle name="Título 2 9 13" xfId="1707" xr:uid="{00000000-0005-0000-0000-0000AB060000}"/>
    <cellStyle name="Título 2 9 14" xfId="1708" xr:uid="{00000000-0005-0000-0000-0000AC060000}"/>
    <cellStyle name="Título 2 9 15" xfId="1709" xr:uid="{00000000-0005-0000-0000-0000AD060000}"/>
    <cellStyle name="Título 2 9 16" xfId="1710" xr:uid="{00000000-0005-0000-0000-0000AE060000}"/>
    <cellStyle name="Título 2 9 17" xfId="1711" xr:uid="{00000000-0005-0000-0000-0000AF060000}"/>
    <cellStyle name="Título 2 9 18" xfId="1712" xr:uid="{00000000-0005-0000-0000-0000B0060000}"/>
    <cellStyle name="Título 2 9 19" xfId="1713" xr:uid="{00000000-0005-0000-0000-0000B1060000}"/>
    <cellStyle name="Título 2 9 2" xfId="1714" xr:uid="{00000000-0005-0000-0000-0000B2060000}"/>
    <cellStyle name="Título 2 9 20" xfId="1715" xr:uid="{00000000-0005-0000-0000-0000B3060000}"/>
    <cellStyle name="Título 2 9 21" xfId="1716" xr:uid="{00000000-0005-0000-0000-0000B4060000}"/>
    <cellStyle name="Título 2 9 22" xfId="1717" xr:uid="{00000000-0005-0000-0000-0000B5060000}"/>
    <cellStyle name="Título 2 9 3" xfId="1718" xr:uid="{00000000-0005-0000-0000-0000B6060000}"/>
    <cellStyle name="Título 2 9 4" xfId="1719" xr:uid="{00000000-0005-0000-0000-0000B7060000}"/>
    <cellStyle name="Título 2 9 5" xfId="1720" xr:uid="{00000000-0005-0000-0000-0000B8060000}"/>
    <cellStyle name="Título 2 9 6" xfId="1721" xr:uid="{00000000-0005-0000-0000-0000B9060000}"/>
    <cellStyle name="Título 2 9 7" xfId="1722" xr:uid="{00000000-0005-0000-0000-0000BA060000}"/>
    <cellStyle name="Título 2 9 8" xfId="1723" xr:uid="{00000000-0005-0000-0000-0000BB060000}"/>
    <cellStyle name="Título 2 9 9" xfId="1724" xr:uid="{00000000-0005-0000-0000-0000BC060000}"/>
    <cellStyle name="Título 20" xfId="1725" xr:uid="{00000000-0005-0000-0000-0000BD060000}"/>
    <cellStyle name="Título 21" xfId="1726" xr:uid="{00000000-0005-0000-0000-0000BE060000}"/>
    <cellStyle name="Título 3" xfId="1727" builtinId="18" customBuiltin="1"/>
    <cellStyle name="Título 3 10" xfId="1728" xr:uid="{00000000-0005-0000-0000-0000C0060000}"/>
    <cellStyle name="Título 3 11" xfId="1729" xr:uid="{00000000-0005-0000-0000-0000C1060000}"/>
    <cellStyle name="Título 3 12" xfId="1730" xr:uid="{00000000-0005-0000-0000-0000C2060000}"/>
    <cellStyle name="Título 3 13" xfId="1731" xr:uid="{00000000-0005-0000-0000-0000C3060000}"/>
    <cellStyle name="Título 3 14" xfId="1732" xr:uid="{00000000-0005-0000-0000-0000C4060000}"/>
    <cellStyle name="Título 3 15" xfId="1733" xr:uid="{00000000-0005-0000-0000-0000C5060000}"/>
    <cellStyle name="Título 3 16" xfId="1734" xr:uid="{00000000-0005-0000-0000-0000C6060000}"/>
    <cellStyle name="Título 3 17" xfId="1735" xr:uid="{00000000-0005-0000-0000-0000C7060000}"/>
    <cellStyle name="Título 3 18" xfId="1736" xr:uid="{00000000-0005-0000-0000-0000C8060000}"/>
    <cellStyle name="Título 3 2" xfId="1737" xr:uid="{00000000-0005-0000-0000-0000C9060000}"/>
    <cellStyle name="Título 3 3" xfId="1738" xr:uid="{00000000-0005-0000-0000-0000CA060000}"/>
    <cellStyle name="Título 3 4" xfId="1739" xr:uid="{00000000-0005-0000-0000-0000CB060000}"/>
    <cellStyle name="Título 3 5" xfId="1740" xr:uid="{00000000-0005-0000-0000-0000CC060000}"/>
    <cellStyle name="Título 3 6" xfId="1741" xr:uid="{00000000-0005-0000-0000-0000CD060000}"/>
    <cellStyle name="Título 3 7" xfId="1742" xr:uid="{00000000-0005-0000-0000-0000CE060000}"/>
    <cellStyle name="Título 3 8" xfId="1743" xr:uid="{00000000-0005-0000-0000-0000CF060000}"/>
    <cellStyle name="Título 3 9" xfId="1744" xr:uid="{00000000-0005-0000-0000-0000D0060000}"/>
    <cellStyle name="Título 3 9 10" xfId="1745" xr:uid="{00000000-0005-0000-0000-0000D1060000}"/>
    <cellStyle name="Título 3 9 11" xfId="1746" xr:uid="{00000000-0005-0000-0000-0000D2060000}"/>
    <cellStyle name="Título 3 9 12" xfId="1747" xr:uid="{00000000-0005-0000-0000-0000D3060000}"/>
    <cellStyle name="Título 3 9 13" xfId="1748" xr:uid="{00000000-0005-0000-0000-0000D4060000}"/>
    <cellStyle name="Título 3 9 14" xfId="1749" xr:uid="{00000000-0005-0000-0000-0000D5060000}"/>
    <cellStyle name="Título 3 9 15" xfId="1750" xr:uid="{00000000-0005-0000-0000-0000D6060000}"/>
    <cellStyle name="Título 3 9 16" xfId="1751" xr:uid="{00000000-0005-0000-0000-0000D7060000}"/>
    <cellStyle name="Título 3 9 17" xfId="1752" xr:uid="{00000000-0005-0000-0000-0000D8060000}"/>
    <cellStyle name="Título 3 9 18" xfId="1753" xr:uid="{00000000-0005-0000-0000-0000D9060000}"/>
    <cellStyle name="Título 3 9 19" xfId="1754" xr:uid="{00000000-0005-0000-0000-0000DA060000}"/>
    <cellStyle name="Título 3 9 2" xfId="1755" xr:uid="{00000000-0005-0000-0000-0000DB060000}"/>
    <cellStyle name="Título 3 9 20" xfId="1756" xr:uid="{00000000-0005-0000-0000-0000DC060000}"/>
    <cellStyle name="Título 3 9 21" xfId="1757" xr:uid="{00000000-0005-0000-0000-0000DD060000}"/>
    <cellStyle name="Título 3 9 22" xfId="1758" xr:uid="{00000000-0005-0000-0000-0000DE060000}"/>
    <cellStyle name="Título 3 9 3" xfId="1759" xr:uid="{00000000-0005-0000-0000-0000DF060000}"/>
    <cellStyle name="Título 3 9 4" xfId="1760" xr:uid="{00000000-0005-0000-0000-0000E0060000}"/>
    <cellStyle name="Título 3 9 5" xfId="1761" xr:uid="{00000000-0005-0000-0000-0000E1060000}"/>
    <cellStyle name="Título 3 9 6" xfId="1762" xr:uid="{00000000-0005-0000-0000-0000E2060000}"/>
    <cellStyle name="Título 3 9 7" xfId="1763" xr:uid="{00000000-0005-0000-0000-0000E3060000}"/>
    <cellStyle name="Título 3 9 8" xfId="1764" xr:uid="{00000000-0005-0000-0000-0000E4060000}"/>
    <cellStyle name="Título 3 9 9" xfId="1765" xr:uid="{00000000-0005-0000-0000-0000E5060000}"/>
    <cellStyle name="Título 4" xfId="1766" xr:uid="{00000000-0005-0000-0000-0000E6060000}"/>
    <cellStyle name="Título 5" xfId="1767" xr:uid="{00000000-0005-0000-0000-0000E7060000}"/>
    <cellStyle name="Título 6" xfId="1768" xr:uid="{00000000-0005-0000-0000-0000E8060000}"/>
    <cellStyle name="Título 7" xfId="1769" xr:uid="{00000000-0005-0000-0000-0000E9060000}"/>
    <cellStyle name="Título 8" xfId="1770" xr:uid="{00000000-0005-0000-0000-0000EA060000}"/>
    <cellStyle name="Título 9" xfId="1771" xr:uid="{00000000-0005-0000-0000-0000EB060000}"/>
    <cellStyle name="Total" xfId="1772" builtinId="25" customBuiltin="1"/>
    <cellStyle name="Total 10" xfId="1773" xr:uid="{00000000-0005-0000-0000-0000ED060000}"/>
    <cellStyle name="Total 11" xfId="1774" xr:uid="{00000000-0005-0000-0000-0000EE060000}"/>
    <cellStyle name="Total 12" xfId="1775" xr:uid="{00000000-0005-0000-0000-0000EF060000}"/>
    <cellStyle name="Total 13" xfId="1776" xr:uid="{00000000-0005-0000-0000-0000F0060000}"/>
    <cellStyle name="Total 14" xfId="1777" xr:uid="{00000000-0005-0000-0000-0000F1060000}"/>
    <cellStyle name="Total 15" xfId="1778" xr:uid="{00000000-0005-0000-0000-0000F2060000}"/>
    <cellStyle name="Total 16" xfId="1779" xr:uid="{00000000-0005-0000-0000-0000F3060000}"/>
    <cellStyle name="Total 2" xfId="1780" xr:uid="{00000000-0005-0000-0000-0000F4060000}"/>
    <cellStyle name="Total 3" xfId="1781" xr:uid="{00000000-0005-0000-0000-0000F5060000}"/>
    <cellStyle name="Total 4" xfId="1782" xr:uid="{00000000-0005-0000-0000-0000F6060000}"/>
    <cellStyle name="Total 5" xfId="1783" xr:uid="{00000000-0005-0000-0000-0000F7060000}"/>
    <cellStyle name="Total 6" xfId="1784" xr:uid="{00000000-0005-0000-0000-0000F8060000}"/>
    <cellStyle name="Total 7" xfId="1785" xr:uid="{00000000-0005-0000-0000-0000F9060000}"/>
    <cellStyle name="Total 8" xfId="1786" xr:uid="{00000000-0005-0000-0000-0000FA060000}"/>
    <cellStyle name="Total 9" xfId="1787" xr:uid="{00000000-0005-0000-0000-0000FB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1'!$C$26</c:f>
              <c:strCache>
                <c:ptCount val="1"/>
                <c:pt idx="0">
                  <c:v>Magnitud programada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0.00</c:formatCode>
                <c:ptCount val="12"/>
                <c:pt idx="0">
                  <c:v>0</c:v>
                </c:pt>
                <c:pt idx="1">
                  <c:v>0</c:v>
                </c:pt>
                <c:pt idx="2">
                  <c:v>0</c:v>
                </c:pt>
                <c:pt idx="3">
                  <c:v>0</c:v>
                </c:pt>
                <c:pt idx="4">
                  <c:v>0</c:v>
                </c:pt>
                <c:pt idx="5">
                  <c:v>0</c:v>
                </c:pt>
                <c:pt idx="6">
                  <c:v>0</c:v>
                </c:pt>
                <c:pt idx="7" formatCode="General">
                  <c:v>1000</c:v>
                </c:pt>
                <c:pt idx="8" formatCode="General">
                  <c:v>1200</c:v>
                </c:pt>
                <c:pt idx="9" formatCode="General">
                  <c:v>800</c:v>
                </c:pt>
                <c:pt idx="10" formatCode="General">
                  <c:v>200</c:v>
                </c:pt>
                <c:pt idx="11" formatCode="General">
                  <c:v>500</c:v>
                </c:pt>
              </c:numCache>
            </c:numRef>
          </c:val>
          <c:extLst>
            <c:ext xmlns:c16="http://schemas.microsoft.com/office/drawing/2014/chart" uri="{C3380CC4-5D6E-409C-BE32-E72D297353CC}">
              <c16:uniqueId val="{00000000-9FB2-4818-9D63-268474765EA7}"/>
            </c:ext>
          </c:extLst>
        </c:ser>
        <c:ser>
          <c:idx val="1"/>
          <c:order val="1"/>
          <c:tx>
            <c:strRef>
              <c:f>'Meta 1'!$D$26</c:f>
              <c:strCache>
                <c:ptCount val="1"/>
                <c:pt idx="0">
                  <c:v>Magnitud ejecutada mensual</c:v>
                </c:pt>
              </c:strCache>
            </c:strRef>
          </c:tx>
          <c:invertIfNegative val="0"/>
          <c:cat>
            <c:strRef>
              <c:f>'Meta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0.00</c:formatCode>
                <c:ptCount val="12"/>
                <c:pt idx="0">
                  <c:v>0</c:v>
                </c:pt>
                <c:pt idx="1">
                  <c:v>0</c:v>
                </c:pt>
                <c:pt idx="2">
                  <c:v>0</c:v>
                </c:pt>
                <c:pt idx="3">
                  <c:v>0</c:v>
                </c:pt>
                <c:pt idx="4">
                  <c:v>0</c:v>
                </c:pt>
                <c:pt idx="5">
                  <c:v>0</c:v>
                </c:pt>
                <c:pt idx="6">
                  <c:v>0</c:v>
                </c:pt>
                <c:pt idx="7" formatCode="General">
                  <c:v>911</c:v>
                </c:pt>
              </c:numCache>
            </c:numRef>
          </c:val>
          <c:extLst>
            <c:ext xmlns:c16="http://schemas.microsoft.com/office/drawing/2014/chart" uri="{C3380CC4-5D6E-409C-BE32-E72D297353CC}">
              <c16:uniqueId val="{00000001-9FB2-4818-9D63-268474765EA7}"/>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1'!$H$26</c:f>
              <c:strCache>
                <c:ptCount val="1"/>
                <c:pt idx="0">
                  <c:v>% Avance acumulado</c:v>
                </c:pt>
              </c:strCache>
            </c:strRef>
          </c:tx>
          <c:val>
            <c:numRef>
              <c:f>'Meta 1'!$H$27:$H$38</c:f>
              <c:numCache>
                <c:formatCode>0.00%</c:formatCode>
                <c:ptCount val="12"/>
                <c:pt idx="0">
                  <c:v>0</c:v>
                </c:pt>
                <c:pt idx="1">
                  <c:v>0</c:v>
                </c:pt>
                <c:pt idx="2">
                  <c:v>0</c:v>
                </c:pt>
                <c:pt idx="3">
                  <c:v>0</c:v>
                </c:pt>
                <c:pt idx="4">
                  <c:v>0</c:v>
                </c:pt>
                <c:pt idx="5">
                  <c:v>0</c:v>
                </c:pt>
                <c:pt idx="6">
                  <c:v>0</c:v>
                </c:pt>
                <c:pt idx="7">
                  <c:v>0.24621621621621623</c:v>
                </c:pt>
                <c:pt idx="8">
                  <c:v>0</c:v>
                </c:pt>
                <c:pt idx="9">
                  <c:v>0</c:v>
                </c:pt>
                <c:pt idx="10">
                  <c:v>0</c:v>
                </c:pt>
                <c:pt idx="11">
                  <c:v>0</c:v>
                </c:pt>
              </c:numCache>
            </c:numRef>
          </c:val>
          <c:smooth val="0"/>
          <c:extLst>
            <c:ext xmlns:c16="http://schemas.microsoft.com/office/drawing/2014/chart" uri="{C3380CC4-5D6E-409C-BE32-E72D297353CC}">
              <c16:uniqueId val="{00000002-9FB2-4818-9D63-268474765EA7}"/>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0"/>
          <c:order val="0"/>
          <c:tx>
            <c:strRef>
              <c:f>'Meta 2'!$C$26</c:f>
              <c:strCache>
                <c:ptCount val="1"/>
                <c:pt idx="0">
                  <c:v>Magnitud programada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0.000</c:formatCode>
                <c:ptCount val="12"/>
                <c:pt idx="0">
                  <c:v>0</c:v>
                </c:pt>
                <c:pt idx="1">
                  <c:v>0</c:v>
                </c:pt>
                <c:pt idx="2">
                  <c:v>0</c:v>
                </c:pt>
                <c:pt idx="3">
                  <c:v>0</c:v>
                </c:pt>
                <c:pt idx="4">
                  <c:v>0</c:v>
                </c:pt>
                <c:pt idx="5">
                  <c:v>0</c:v>
                </c:pt>
                <c:pt idx="6">
                  <c:v>0</c:v>
                </c:pt>
                <c:pt idx="7">
                  <c:v>0.02</c:v>
                </c:pt>
                <c:pt idx="8">
                  <c:v>2.3E-2</c:v>
                </c:pt>
                <c:pt idx="9">
                  <c:v>2.1000000000000001E-2</c:v>
                </c:pt>
                <c:pt idx="10">
                  <c:v>1.7000000000000001E-2</c:v>
                </c:pt>
                <c:pt idx="11">
                  <c:v>8.9999999999999993E-3</c:v>
                </c:pt>
              </c:numCache>
            </c:numRef>
          </c:val>
          <c:extLst>
            <c:ext xmlns:c16="http://schemas.microsoft.com/office/drawing/2014/chart" uri="{C3380CC4-5D6E-409C-BE32-E72D297353CC}">
              <c16:uniqueId val="{00000000-97E8-41CD-95C5-07E97FEB655E}"/>
            </c:ext>
          </c:extLst>
        </c:ser>
        <c:ser>
          <c:idx val="1"/>
          <c:order val="1"/>
          <c:tx>
            <c:strRef>
              <c:f>'Meta 2'!$D$26</c:f>
              <c:strCache>
                <c:ptCount val="1"/>
                <c:pt idx="0">
                  <c:v>Magnitud ejecutada mensual</c:v>
                </c:pt>
              </c:strCache>
            </c:strRef>
          </c:tx>
          <c:invertIfNegative val="0"/>
          <c:cat>
            <c:strRef>
              <c:f>'Meta 2'!$B$27:$B$38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0.0000</c:formatCode>
                <c:ptCount val="12"/>
                <c:pt idx="0">
                  <c:v>0</c:v>
                </c:pt>
                <c:pt idx="1">
                  <c:v>0</c:v>
                </c:pt>
                <c:pt idx="2">
                  <c:v>0</c:v>
                </c:pt>
                <c:pt idx="3">
                  <c:v>0</c:v>
                </c:pt>
                <c:pt idx="4">
                  <c:v>0</c:v>
                </c:pt>
                <c:pt idx="5">
                  <c:v>0</c:v>
                </c:pt>
                <c:pt idx="6">
                  <c:v>0</c:v>
                </c:pt>
                <c:pt idx="7">
                  <c:v>0.02</c:v>
                </c:pt>
              </c:numCache>
            </c:numRef>
          </c:val>
          <c:extLst>
            <c:ext xmlns:c16="http://schemas.microsoft.com/office/drawing/2014/chart" uri="{C3380CC4-5D6E-409C-BE32-E72D297353CC}">
              <c16:uniqueId val="{00000001-97E8-41CD-95C5-07E97FEB655E}"/>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2"/>
          <c:tx>
            <c:strRef>
              <c:f>'Meta 2'!$H$26</c:f>
              <c:strCache>
                <c:ptCount val="1"/>
                <c:pt idx="0">
                  <c:v>% Avance acumulado</c:v>
                </c:pt>
              </c:strCache>
            </c:strRef>
          </c:tx>
          <c:val>
            <c:numRef>
              <c:f>'Meta 2'!$H$27:$H$38</c:f>
              <c:numCache>
                <c:formatCode>0.00%</c:formatCode>
                <c:ptCount val="12"/>
                <c:pt idx="0">
                  <c:v>0</c:v>
                </c:pt>
                <c:pt idx="1">
                  <c:v>0</c:v>
                </c:pt>
                <c:pt idx="2">
                  <c:v>0</c:v>
                </c:pt>
                <c:pt idx="3">
                  <c:v>0</c:v>
                </c:pt>
                <c:pt idx="4">
                  <c:v>0</c:v>
                </c:pt>
                <c:pt idx="5">
                  <c:v>0</c:v>
                </c:pt>
                <c:pt idx="6">
                  <c:v>0</c:v>
                </c:pt>
                <c:pt idx="7">
                  <c:v>0.22222222222222224</c:v>
                </c:pt>
                <c:pt idx="8">
                  <c:v>0</c:v>
                </c:pt>
                <c:pt idx="9">
                  <c:v>0</c:v>
                </c:pt>
                <c:pt idx="10">
                  <c:v>0</c:v>
                </c:pt>
                <c:pt idx="11">
                  <c:v>0</c:v>
                </c:pt>
              </c:numCache>
            </c:numRef>
          </c:val>
          <c:smooth val="0"/>
          <c:extLst>
            <c:ext xmlns:c16="http://schemas.microsoft.com/office/drawing/2014/chart" uri="{C3380CC4-5D6E-409C-BE32-E72D297353CC}">
              <c16:uniqueId val="{00000002-97E8-41CD-95C5-07E97FEB655E}"/>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46315789473684221"/>
          <c:h val="0.54976303317535569"/>
        </c:manualLayout>
      </c:layout>
      <c:barChart>
        <c:barDir val="col"/>
        <c:grouping val="clustered"/>
        <c:varyColors val="0"/>
        <c:ser>
          <c:idx val="1"/>
          <c:order val="0"/>
          <c:tx>
            <c:strRef>
              <c:f>'Meta 3'!$D$26</c:f>
              <c:strCache>
                <c:ptCount val="1"/>
                <c:pt idx="0">
                  <c:v>Magnitud ejecutada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0.0000</c:formatCode>
                <c:ptCount val="12"/>
                <c:pt idx="0">
                  <c:v>0</c:v>
                </c:pt>
                <c:pt idx="1">
                  <c:v>0</c:v>
                </c:pt>
                <c:pt idx="2">
                  <c:v>0</c:v>
                </c:pt>
                <c:pt idx="3">
                  <c:v>0</c:v>
                </c:pt>
                <c:pt idx="4">
                  <c:v>0</c:v>
                </c:pt>
                <c:pt idx="5">
                  <c:v>0</c:v>
                </c:pt>
                <c:pt idx="6" formatCode="0.000">
                  <c:v>5.0000000000000001E-3</c:v>
                </c:pt>
              </c:numCache>
            </c:numRef>
          </c:val>
          <c:extLst>
            <c:ext xmlns:c16="http://schemas.microsoft.com/office/drawing/2014/chart" uri="{C3380CC4-5D6E-409C-BE32-E72D297353CC}">
              <c16:uniqueId val="{00000001-0A0F-4063-B8A9-D00F49A7C158}"/>
            </c:ext>
          </c:extLst>
        </c:ser>
        <c:ser>
          <c:idx val="0"/>
          <c:order val="2"/>
          <c:tx>
            <c:strRef>
              <c:f>'Meta 3'!$C$26</c:f>
              <c:strCache>
                <c:ptCount val="1"/>
                <c:pt idx="0">
                  <c:v>Magnitud programada mensual</c:v>
                </c:pt>
              </c:strCache>
            </c:strRef>
          </c:tx>
          <c:invertIfNegative val="0"/>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0.000</c:formatCode>
                <c:ptCount val="12"/>
                <c:pt idx="0">
                  <c:v>0</c:v>
                </c:pt>
                <c:pt idx="1">
                  <c:v>0</c:v>
                </c:pt>
                <c:pt idx="2">
                  <c:v>0</c:v>
                </c:pt>
                <c:pt idx="3">
                  <c:v>0</c:v>
                </c:pt>
                <c:pt idx="4">
                  <c:v>0</c:v>
                </c:pt>
                <c:pt idx="5">
                  <c:v>0</c:v>
                </c:pt>
                <c:pt idx="6">
                  <c:v>0</c:v>
                </c:pt>
                <c:pt idx="7">
                  <c:v>4.7999999999999996E-3</c:v>
                </c:pt>
                <c:pt idx="8">
                  <c:v>1.04E-2</c:v>
                </c:pt>
                <c:pt idx="9">
                  <c:v>3.5999999999999999E-3</c:v>
                </c:pt>
                <c:pt idx="10">
                  <c:v>1.12E-2</c:v>
                </c:pt>
                <c:pt idx="11">
                  <c:v>0.01</c:v>
                </c:pt>
              </c:numCache>
            </c:numRef>
          </c:val>
          <c:extLst>
            <c:ext xmlns:c16="http://schemas.microsoft.com/office/drawing/2014/chart" uri="{C3380CC4-5D6E-409C-BE32-E72D297353CC}">
              <c16:uniqueId val="{00000000-0A0F-4063-B8A9-D00F49A7C158}"/>
            </c:ext>
          </c:extLst>
        </c:ser>
        <c:dLbls>
          <c:showLegendKey val="0"/>
          <c:showVal val="0"/>
          <c:showCatName val="0"/>
          <c:showSerName val="0"/>
          <c:showPercent val="0"/>
          <c:showBubbleSize val="0"/>
        </c:dLbls>
        <c:gapWidth val="150"/>
        <c:axId val="112150016"/>
        <c:axId val="112151552"/>
      </c:barChart>
      <c:lineChart>
        <c:grouping val="standard"/>
        <c:varyColors val="0"/>
        <c:ser>
          <c:idx val="2"/>
          <c:order val="1"/>
          <c:tx>
            <c:strRef>
              <c:f>'Meta 3'!$H$26</c:f>
              <c:strCache>
                <c:ptCount val="1"/>
                <c:pt idx="0">
                  <c:v>% Avance acumulado</c:v>
                </c:pt>
              </c:strCache>
            </c:strRef>
          </c:tx>
          <c:cat>
            <c:strRef>
              <c:f>'Meta 3'!$B$27:$B$38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3'!$H$27:$H$38</c:f>
              <c:numCache>
                <c:formatCode>0.00%</c:formatCode>
                <c:ptCount val="12"/>
                <c:pt idx="0">
                  <c:v>0</c:v>
                </c:pt>
                <c:pt idx="1">
                  <c:v>0</c:v>
                </c:pt>
                <c:pt idx="2">
                  <c:v>0</c:v>
                </c:pt>
                <c:pt idx="3">
                  <c:v>0</c:v>
                </c:pt>
                <c:pt idx="4">
                  <c:v>0</c:v>
                </c:pt>
                <c:pt idx="5">
                  <c:v>0</c:v>
                </c:pt>
                <c:pt idx="6">
                  <c:v>0.125</c:v>
                </c:pt>
                <c:pt idx="7">
                  <c:v>0</c:v>
                </c:pt>
                <c:pt idx="8">
                  <c:v>0</c:v>
                </c:pt>
                <c:pt idx="9">
                  <c:v>0</c:v>
                </c:pt>
                <c:pt idx="10">
                  <c:v>0</c:v>
                </c:pt>
                <c:pt idx="11">
                  <c:v>0</c:v>
                </c:pt>
              </c:numCache>
            </c:numRef>
          </c:val>
          <c:smooth val="0"/>
          <c:extLst>
            <c:ext xmlns:c16="http://schemas.microsoft.com/office/drawing/2014/chart" uri="{C3380CC4-5D6E-409C-BE32-E72D297353CC}">
              <c16:uniqueId val="{00000002-0A0F-4063-B8A9-D00F49A7C158}"/>
            </c:ext>
          </c:extLst>
        </c:ser>
        <c:dLbls>
          <c:showLegendKey val="0"/>
          <c:showVal val="0"/>
          <c:showCatName val="0"/>
          <c:showSerName val="0"/>
          <c:showPercent val="0"/>
          <c:showBubbleSize val="0"/>
        </c:dLbls>
        <c:marker val="1"/>
        <c:smooth val="0"/>
        <c:axId val="112154880"/>
        <c:axId val="112153344"/>
      </c:lineChart>
      <c:catAx>
        <c:axId val="112150016"/>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CO"/>
          </a:p>
        </c:txPr>
        <c:crossAx val="112151552"/>
        <c:crosses val="autoZero"/>
        <c:auto val="1"/>
        <c:lblAlgn val="ctr"/>
        <c:lblOffset val="100"/>
        <c:noMultiLvlLbl val="0"/>
      </c:catAx>
      <c:valAx>
        <c:axId val="112151552"/>
        <c:scaling>
          <c:orientation val="minMax"/>
          <c:max val="12"/>
          <c:min val="0"/>
        </c:scaling>
        <c:delete val="0"/>
        <c:axPos val="l"/>
        <c:majorGridlines/>
        <c:numFmt formatCode="#,##0_ ;\-#,##0\ " sourceLinked="0"/>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12150016"/>
        <c:crosses val="autoZero"/>
        <c:crossBetween val="between"/>
      </c:valAx>
      <c:valAx>
        <c:axId val="112153344"/>
        <c:scaling>
          <c:orientation val="minMax"/>
          <c:max val="1"/>
        </c:scaling>
        <c:delete val="0"/>
        <c:axPos val="r"/>
        <c:numFmt formatCode="0.00%" sourceLinked="1"/>
        <c:majorTickMark val="out"/>
        <c:minorTickMark val="none"/>
        <c:tickLblPos val="nextTo"/>
        <c:crossAx val="112154880"/>
        <c:crosses val="max"/>
        <c:crossBetween val="between"/>
      </c:valAx>
      <c:catAx>
        <c:axId val="112154880"/>
        <c:scaling>
          <c:orientation val="minMax"/>
        </c:scaling>
        <c:delete val="1"/>
        <c:axPos val="b"/>
        <c:numFmt formatCode="General" sourceLinked="1"/>
        <c:majorTickMark val="out"/>
        <c:minorTickMark val="none"/>
        <c:tickLblPos val="nextTo"/>
        <c:crossAx val="112153344"/>
        <c:crosses val="autoZero"/>
        <c:auto val="1"/>
        <c:lblAlgn val="ctr"/>
        <c:lblOffset val="100"/>
        <c:noMultiLvlLbl val="0"/>
      </c:catAx>
    </c:plotArea>
    <c:legend>
      <c:legendPos val="r"/>
      <c:layout>
        <c:manualLayout>
          <c:xMode val="edge"/>
          <c:yMode val="edge"/>
          <c:x val="0.71106263737622588"/>
          <c:y val="0.23252231042655197"/>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CO"/>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CO"/>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19050</xdr:colOff>
      <xdr:row>39</xdr:row>
      <xdr:rowOff>57150</xdr:rowOff>
    </xdr:from>
    <xdr:to>
      <xdr:col>8</xdr:col>
      <xdr:colOff>1476375</xdr:colOff>
      <xdr:row>43</xdr:row>
      <xdr:rowOff>400050</xdr:rowOff>
    </xdr:to>
    <xdr:graphicFrame macro="">
      <xdr:nvGraphicFramePr>
        <xdr:cNvPr id="5" name="3 Gráfico">
          <a:extLst>
            <a:ext uri="{FF2B5EF4-FFF2-40B4-BE49-F238E27FC236}">
              <a16:creationId xmlns:a16="http://schemas.microsoft.com/office/drawing/2014/main" id="{00000000-0008-0000-0000-000005000000}"/>
            </a:ext>
            <a:ext uri="{147F2762-F138-4A5C-976F-8EAC2B608ADB}">
              <a16:predDERef xmlns:a16="http://schemas.microsoft.com/office/drawing/2014/main" pred="{9F42D1CE-5EED-4838-9775-802138FB02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xdr:from>
          <xdr:col>8</xdr:col>
          <xdr:colOff>85725</xdr:colOff>
          <xdr:row>0</xdr:row>
          <xdr:rowOff>419100</xdr:rowOff>
        </xdr:from>
        <xdr:to>
          <xdr:col>8</xdr:col>
          <xdr:colOff>1485900</xdr:colOff>
          <xdr:row>1</xdr:row>
          <xdr:rowOff>371475</xdr:rowOff>
        </xdr:to>
        <xdr:sp macro="" textlink="">
          <xdr:nvSpPr>
            <xdr:cNvPr id="1055" name="Object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xdr:twoCellAnchor>
    <xdr:from>
      <xdr:col>1</xdr:col>
      <xdr:colOff>11906</xdr:colOff>
      <xdr:row>39</xdr:row>
      <xdr:rowOff>69056</xdr:rowOff>
    </xdr:from>
    <xdr:to>
      <xdr:col>8</xdr:col>
      <xdr:colOff>1469232</xdr:colOff>
      <xdr:row>43</xdr:row>
      <xdr:rowOff>411956</xdr:rowOff>
    </xdr:to>
    <xdr:graphicFrame macro="">
      <xdr:nvGraphicFramePr>
        <xdr:cNvPr id="3" name="3 Gráfico">
          <a:extLst>
            <a:ext uri="{FF2B5EF4-FFF2-40B4-BE49-F238E27FC236}">
              <a16:creationId xmlns:a16="http://schemas.microsoft.com/office/drawing/2014/main" id="{00000000-0008-0000-0100-000003000000}"/>
            </a:ext>
            <a:ext uri="{147F2762-F138-4A5C-976F-8EAC2B608ADB}">
              <a16:predDERef xmlns:a16="http://schemas.microsoft.com/office/drawing/2014/main" pre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314325</xdr:colOff>
      <xdr:row>0</xdr:row>
      <xdr:rowOff>123825</xdr:rowOff>
    </xdr:from>
    <xdr:to>
      <xdr:col>1</xdr:col>
      <xdr:colOff>1323975</xdr:colOff>
      <xdr:row>2</xdr:row>
      <xdr:rowOff>438150</xdr:rowOff>
    </xdr:to>
    <xdr:pic>
      <xdr:nvPicPr>
        <xdr:cNvPr id="4" name="Imagen 4" descr="escudo_negro">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47625</xdr:rowOff>
        </xdr:from>
        <xdr:to>
          <xdr:col>8</xdr:col>
          <xdr:colOff>1447800</xdr:colOff>
          <xdr:row>1</xdr:row>
          <xdr:rowOff>476250</xdr:rowOff>
        </xdr:to>
        <xdr:sp macro="" textlink="">
          <xdr:nvSpPr>
            <xdr:cNvPr id="35785729" name="Object 1" hidden="1">
              <a:extLst>
                <a:ext uri="{63B3BB69-23CF-44E3-9099-C40C66FF867C}">
                  <a14:compatExt spid="_x0000_s35785729"/>
                </a:ext>
                <a:ext uri="{FF2B5EF4-FFF2-40B4-BE49-F238E27FC236}">
                  <a16:creationId xmlns:a16="http://schemas.microsoft.com/office/drawing/2014/main" id="{00000000-0008-0000-0100-0000010C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35784913" name="Imagen 4" descr="escudo_negro">
          <a:extLst>
            <a:ext uri="{FF2B5EF4-FFF2-40B4-BE49-F238E27FC236}">
              <a16:creationId xmlns:a16="http://schemas.microsoft.com/office/drawing/2014/main" id="{00000000-0008-0000-0200-0000D10822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784888" name="Object 1208" hidden="1">
              <a:extLst>
                <a:ext uri="{63B3BB69-23CF-44E3-9099-C40C66FF867C}">
                  <a14:compatExt spid="_x0000_s35784888"/>
                </a:ext>
                <a:ext uri="{FF2B5EF4-FFF2-40B4-BE49-F238E27FC236}">
                  <a16:creationId xmlns:a16="http://schemas.microsoft.com/office/drawing/2014/main" id="{00000000-0008-0000-0200-0000B808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19050</xdr:colOff>
      <xdr:row>39</xdr:row>
      <xdr:rowOff>57150</xdr:rowOff>
    </xdr:from>
    <xdr:to>
      <xdr:col>8</xdr:col>
      <xdr:colOff>1476375</xdr:colOff>
      <xdr:row>43</xdr:row>
      <xdr:rowOff>400050</xdr:rowOff>
    </xdr:to>
    <xdr:graphicFrame macro="">
      <xdr:nvGraphicFramePr>
        <xdr:cNvPr id="2" name="3 Gráfico">
          <a:extLst>
            <a:ext uri="{FF2B5EF4-FFF2-40B4-BE49-F238E27FC236}">
              <a16:creationId xmlns:a16="http://schemas.microsoft.com/office/drawing/2014/main" id="{00000000-0008-0000-0200-000002000000}"/>
            </a:ext>
            <a:ext uri="{147F2762-F138-4A5C-976F-8EAC2B608ADB}">
              <a16:predDERef xmlns:a16="http://schemas.microsoft.com/office/drawing/2014/main" pred="{00000000-0008-0000-0100-0000B808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oleObject" Target="../embeddings/oleObject1.bin"/><Relationship Id="rId2" Type="http://schemas.openxmlformats.org/officeDocument/2006/relationships/vmlDrawing" Target="../drawings/vmlDrawing1.vml"/><Relationship Id="rId1" Type="http://schemas.openxmlformats.org/officeDocument/2006/relationships/drawing" Target="../drawings/drawing1.xml"/><Relationship Id="rId5" Type="http://schemas.openxmlformats.org/officeDocument/2006/relationships/comments" Target="../comments1.xml"/><Relationship Id="rId4" Type="http://schemas.openxmlformats.org/officeDocument/2006/relationships/image" Target="../media/image1.emf"/></Relationships>
</file>

<file path=xl/worksheets/_rels/sheet2.xml.rels><?xml version="1.0" encoding="UTF-8" standalone="yes"?>
<Relationships xmlns="http://schemas.openxmlformats.org/package/2006/relationships"><Relationship Id="rId3" Type="http://schemas.openxmlformats.org/officeDocument/2006/relationships/oleObject" Target="../embeddings/oleObject2.bin"/><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comments" Target="../comments2.xml"/><Relationship Id="rId4" Type="http://schemas.openxmlformats.org/officeDocument/2006/relationships/image" Target="../media/image1.emf"/></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6" Type="http://schemas.openxmlformats.org/officeDocument/2006/relationships/comments" Target="../comments3.xml"/><Relationship Id="rId5" Type="http://schemas.openxmlformats.org/officeDocument/2006/relationships/image" Target="../media/image1.emf"/><Relationship Id="rId4" Type="http://schemas.openxmlformats.org/officeDocument/2006/relationships/oleObject" Target="../embeddings/oleObject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9998168889431442"/>
  </sheetPr>
  <dimension ref="A1:X56"/>
  <sheetViews>
    <sheetView tabSelected="1" zoomScale="80" zoomScaleNormal="80" workbookViewId="0">
      <selection activeCell="C39" sqref="C39:I39"/>
    </sheetView>
  </sheetViews>
  <sheetFormatPr baseColWidth="10" defaultColWidth="0" defaultRowHeight="12.75" zeroHeight="1" x14ac:dyDescent="0.2"/>
  <cols>
    <col min="1" max="1" width="1" style="42" customWidth="1"/>
    <col min="2" max="2" width="25.42578125" style="153" customWidth="1"/>
    <col min="3" max="3" width="14.5703125" style="42" customWidth="1"/>
    <col min="4" max="4" width="20.140625" style="42" customWidth="1"/>
    <col min="5" max="5" width="16.42578125" style="42" customWidth="1"/>
    <col min="6" max="6" width="25" style="42" customWidth="1"/>
    <col min="7" max="7" width="22" style="154" customWidth="1"/>
    <col min="8" max="8" width="20.5703125" style="42" customWidth="1"/>
    <col min="9" max="10" width="22.42578125" style="42" customWidth="1"/>
    <col min="11" max="11" width="22.42578125" style="42" hidden="1" customWidth="1"/>
    <col min="12" max="12" width="9.140625" style="40" hidden="1" customWidth="1"/>
    <col min="13" max="24" width="0" style="40" hidden="1" customWidth="1"/>
    <col min="25" max="16384" width="11.42578125" style="42" hidden="1"/>
  </cols>
  <sheetData>
    <row r="1" spans="2:14" ht="37.5" customHeight="1" x14ac:dyDescent="0.2">
      <c r="B1" s="36"/>
      <c r="C1" s="37" t="s">
        <v>0</v>
      </c>
      <c r="D1" s="37"/>
      <c r="E1" s="37"/>
      <c r="F1" s="37"/>
      <c r="G1" s="37"/>
      <c r="H1" s="37"/>
      <c r="I1" s="38"/>
      <c r="J1" s="39"/>
      <c r="K1" s="39"/>
      <c r="M1" s="41" t="s">
        <v>1</v>
      </c>
    </row>
    <row r="2" spans="2:14" ht="37.5" customHeight="1" x14ac:dyDescent="0.2">
      <c r="B2" s="43"/>
      <c r="C2" s="44" t="s">
        <v>2</v>
      </c>
      <c r="D2" s="44"/>
      <c r="E2" s="44"/>
      <c r="F2" s="44"/>
      <c r="G2" s="44"/>
      <c r="H2" s="44"/>
      <c r="I2" s="45"/>
      <c r="J2" s="39"/>
      <c r="K2" s="39"/>
      <c r="M2" s="41" t="s">
        <v>3</v>
      </c>
    </row>
    <row r="3" spans="2:14" ht="37.5" customHeight="1" x14ac:dyDescent="0.2">
      <c r="B3" s="43"/>
      <c r="C3" s="44" t="s">
        <v>4</v>
      </c>
      <c r="D3" s="44"/>
      <c r="E3" s="44"/>
      <c r="F3" s="44" t="s">
        <v>5</v>
      </c>
      <c r="G3" s="44"/>
      <c r="H3" s="44"/>
      <c r="I3" s="45"/>
      <c r="J3" s="39"/>
      <c r="K3" s="39"/>
      <c r="M3" s="41" t="s">
        <v>6</v>
      </c>
    </row>
    <row r="4" spans="2:14" ht="23.25" customHeight="1" x14ac:dyDescent="0.2">
      <c r="B4" s="46"/>
      <c r="C4" s="47"/>
      <c r="D4" s="47"/>
      <c r="E4" s="47"/>
      <c r="F4" s="47"/>
      <c r="G4" s="47"/>
      <c r="H4" s="47"/>
      <c r="I4" s="48"/>
      <c r="J4" s="49"/>
      <c r="K4" s="49"/>
    </row>
    <row r="5" spans="2:14" ht="24" customHeight="1" x14ac:dyDescent="0.2">
      <c r="B5" s="50" t="s">
        <v>7</v>
      </c>
      <c r="C5" s="51"/>
      <c r="D5" s="51"/>
      <c r="E5" s="51"/>
      <c r="F5" s="51"/>
      <c r="G5" s="51"/>
      <c r="H5" s="51"/>
      <c r="I5" s="52"/>
      <c r="J5" s="53"/>
      <c r="K5" s="53"/>
      <c r="N5" s="54" t="s">
        <v>8</v>
      </c>
    </row>
    <row r="6" spans="2:14" ht="30.75" customHeight="1" x14ac:dyDescent="0.2">
      <c r="B6" s="55" t="s">
        <v>9</v>
      </c>
      <c r="C6" s="56">
        <v>1</v>
      </c>
      <c r="D6" s="57" t="s">
        <v>10</v>
      </c>
      <c r="E6" s="57"/>
      <c r="F6" s="58" t="s">
        <v>11</v>
      </c>
      <c r="G6" s="58"/>
      <c r="H6" s="58"/>
      <c r="I6" s="59"/>
      <c r="J6" s="60"/>
      <c r="K6" s="61"/>
      <c r="M6" s="41" t="s">
        <v>12</v>
      </c>
      <c r="N6" s="54" t="s">
        <v>13</v>
      </c>
    </row>
    <row r="7" spans="2:14" ht="30.75" customHeight="1" x14ac:dyDescent="0.2">
      <c r="B7" s="55" t="s">
        <v>14</v>
      </c>
      <c r="C7" s="56" t="s">
        <v>15</v>
      </c>
      <c r="D7" s="57" t="s">
        <v>16</v>
      </c>
      <c r="E7" s="57"/>
      <c r="F7" s="58" t="s">
        <v>17</v>
      </c>
      <c r="G7" s="58"/>
      <c r="H7" s="62" t="s">
        <v>18</v>
      </c>
      <c r="I7" s="63" t="s">
        <v>15</v>
      </c>
      <c r="J7" s="60"/>
      <c r="K7" s="60"/>
      <c r="M7" s="41" t="s">
        <v>19</v>
      </c>
      <c r="N7" s="54" t="s">
        <v>20</v>
      </c>
    </row>
    <row r="8" spans="2:14" ht="30.75" customHeight="1" x14ac:dyDescent="0.2">
      <c r="B8" s="55" t="s">
        <v>21</v>
      </c>
      <c r="C8" s="58" t="s">
        <v>22</v>
      </c>
      <c r="D8" s="58"/>
      <c r="E8" s="58"/>
      <c r="F8" s="58"/>
      <c r="G8" s="62" t="s">
        <v>23</v>
      </c>
      <c r="H8" s="16">
        <v>7936</v>
      </c>
      <c r="I8" s="17"/>
      <c r="J8" s="4"/>
      <c r="K8" s="4"/>
      <c r="M8" s="41" t="s">
        <v>24</v>
      </c>
      <c r="N8" s="54" t="s">
        <v>25</v>
      </c>
    </row>
    <row r="9" spans="2:14" ht="30.75" customHeight="1" x14ac:dyDescent="0.2">
      <c r="B9" s="55" t="s">
        <v>3</v>
      </c>
      <c r="C9" s="18" t="s">
        <v>19</v>
      </c>
      <c r="D9" s="18"/>
      <c r="E9" s="18"/>
      <c r="F9" s="18"/>
      <c r="G9" s="62" t="s">
        <v>26</v>
      </c>
      <c r="H9" s="19" t="s">
        <v>27</v>
      </c>
      <c r="I9" s="20"/>
      <c r="J9" s="5"/>
      <c r="K9" s="5"/>
      <c r="M9" s="64" t="s">
        <v>28</v>
      </c>
    </row>
    <row r="10" spans="2:14" ht="23.25" customHeight="1" x14ac:dyDescent="0.2">
      <c r="B10" s="55" t="s">
        <v>29</v>
      </c>
      <c r="C10" s="58" t="s">
        <v>30</v>
      </c>
      <c r="D10" s="58"/>
      <c r="E10" s="58"/>
      <c r="F10" s="58"/>
      <c r="G10" s="58"/>
      <c r="H10" s="58"/>
      <c r="I10" s="59"/>
      <c r="J10" s="65"/>
      <c r="K10" s="65"/>
      <c r="M10" s="64"/>
    </row>
    <row r="11" spans="2:14" ht="30.75" customHeight="1" x14ac:dyDescent="0.2">
      <c r="B11" s="55" t="s">
        <v>31</v>
      </c>
      <c r="C11" s="58" t="s">
        <v>32</v>
      </c>
      <c r="D11" s="58"/>
      <c r="E11" s="58"/>
      <c r="F11" s="58"/>
      <c r="G11" s="58"/>
      <c r="H11" s="58"/>
      <c r="I11" s="59"/>
      <c r="J11" s="60"/>
      <c r="K11" s="60"/>
      <c r="M11" s="64"/>
      <c r="N11" s="54" t="s">
        <v>15</v>
      </c>
    </row>
    <row r="12" spans="2:14" ht="30.75" customHeight="1" x14ac:dyDescent="0.2">
      <c r="B12" s="55" t="s">
        <v>33</v>
      </c>
      <c r="C12" s="66" t="s">
        <v>109</v>
      </c>
      <c r="D12" s="67"/>
      <c r="E12" s="67"/>
      <c r="F12" s="67"/>
      <c r="G12" s="62" t="s">
        <v>34</v>
      </c>
      <c r="H12" s="68" t="s">
        <v>35</v>
      </c>
      <c r="I12" s="69"/>
      <c r="J12" s="60"/>
      <c r="K12" s="60"/>
      <c r="M12" s="64" t="s">
        <v>36</v>
      </c>
      <c r="N12" s="54" t="s">
        <v>37</v>
      </c>
    </row>
    <row r="13" spans="2:14" ht="30.75" customHeight="1" x14ac:dyDescent="0.2">
      <c r="B13" s="55" t="s">
        <v>38</v>
      </c>
      <c r="C13" s="70" t="s">
        <v>39</v>
      </c>
      <c r="D13" s="70"/>
      <c r="E13" s="70"/>
      <c r="F13" s="70"/>
      <c r="G13" s="62" t="s">
        <v>40</v>
      </c>
      <c r="H13" s="71" t="s">
        <v>25</v>
      </c>
      <c r="I13" s="72"/>
      <c r="J13" s="60"/>
      <c r="K13" s="60"/>
      <c r="M13" s="64" t="s">
        <v>41</v>
      </c>
    </row>
    <row r="14" spans="2:14" ht="31.5" customHeight="1" x14ac:dyDescent="0.2">
      <c r="B14" s="55" t="s">
        <v>42</v>
      </c>
      <c r="C14" s="67" t="s">
        <v>43</v>
      </c>
      <c r="D14" s="67"/>
      <c r="E14" s="67"/>
      <c r="F14" s="67"/>
      <c r="G14" s="67"/>
      <c r="H14" s="67"/>
      <c r="I14" s="73"/>
      <c r="J14" s="65"/>
      <c r="K14" s="65"/>
      <c r="M14" s="64" t="s">
        <v>44</v>
      </c>
      <c r="N14" s="54"/>
    </row>
    <row r="15" spans="2:14" ht="30.75" customHeight="1" x14ac:dyDescent="0.2">
      <c r="B15" s="55" t="s">
        <v>45</v>
      </c>
      <c r="C15" s="74" t="s">
        <v>46</v>
      </c>
      <c r="D15" s="75"/>
      <c r="E15" s="75"/>
      <c r="F15" s="75"/>
      <c r="G15" s="75"/>
      <c r="H15" s="75"/>
      <c r="I15" s="76"/>
      <c r="J15" s="77"/>
      <c r="K15" s="77"/>
      <c r="M15" s="64" t="s">
        <v>47</v>
      </c>
      <c r="N15" s="54"/>
    </row>
    <row r="16" spans="2:14" ht="20.25" customHeight="1" x14ac:dyDescent="0.2">
      <c r="B16" s="55" t="s">
        <v>48</v>
      </c>
      <c r="C16" s="78" t="s">
        <v>49</v>
      </c>
      <c r="D16" s="79"/>
      <c r="E16" s="79"/>
      <c r="F16" s="79"/>
      <c r="G16" s="79"/>
      <c r="H16" s="79"/>
      <c r="I16" s="80"/>
      <c r="J16" s="81"/>
      <c r="K16" s="81"/>
      <c r="M16" s="64"/>
      <c r="N16" s="54"/>
    </row>
    <row r="17" spans="2:14" ht="30.75" customHeight="1" x14ac:dyDescent="0.2">
      <c r="B17" s="55" t="s">
        <v>50</v>
      </c>
      <c r="C17" s="82" t="s">
        <v>59</v>
      </c>
      <c r="D17" s="83"/>
      <c r="E17" s="83"/>
      <c r="F17" s="83"/>
      <c r="G17" s="83"/>
      <c r="H17" s="83"/>
      <c r="I17" s="84"/>
      <c r="J17" s="85"/>
      <c r="K17" s="85"/>
      <c r="M17" s="64" t="s">
        <v>35</v>
      </c>
      <c r="N17" s="54"/>
    </row>
    <row r="18" spans="2:14" ht="18" customHeight="1" x14ac:dyDescent="0.2">
      <c r="B18" s="86" t="s">
        <v>51</v>
      </c>
      <c r="C18" s="87" t="s">
        <v>52</v>
      </c>
      <c r="D18" s="88"/>
      <c r="E18" s="89"/>
      <c r="F18" s="24" t="s">
        <v>53</v>
      </c>
      <c r="G18" s="25"/>
      <c r="H18" s="25"/>
      <c r="I18" s="26"/>
      <c r="J18" s="6"/>
      <c r="K18" s="6"/>
      <c r="M18" s="64" t="s">
        <v>54</v>
      </c>
      <c r="N18" s="54"/>
    </row>
    <row r="19" spans="2:14" ht="39.75" customHeight="1" x14ac:dyDescent="0.2">
      <c r="B19" s="86"/>
      <c r="C19" s="90" t="s">
        <v>55</v>
      </c>
      <c r="D19" s="91"/>
      <c r="E19" s="92"/>
      <c r="F19" s="90" t="s">
        <v>56</v>
      </c>
      <c r="G19" s="91"/>
      <c r="H19" s="91"/>
      <c r="I19" s="93"/>
      <c r="J19" s="81"/>
      <c r="K19" s="81"/>
      <c r="M19" s="64" t="s">
        <v>57</v>
      </c>
      <c r="N19" s="54"/>
    </row>
    <row r="20" spans="2:14" ht="39.75" customHeight="1" x14ac:dyDescent="0.2">
      <c r="B20" s="55" t="s">
        <v>58</v>
      </c>
      <c r="C20" s="94" t="s">
        <v>59</v>
      </c>
      <c r="D20" s="95"/>
      <c r="E20" s="96"/>
      <c r="F20" s="97" t="s">
        <v>60</v>
      </c>
      <c r="G20" s="95"/>
      <c r="H20" s="95"/>
      <c r="I20" s="98"/>
      <c r="J20" s="60"/>
      <c r="K20" s="60"/>
      <c r="M20" s="64"/>
      <c r="N20" s="54"/>
    </row>
    <row r="21" spans="2:14" ht="77.25" customHeight="1" x14ac:dyDescent="0.2">
      <c r="B21" s="55" t="s">
        <v>61</v>
      </c>
      <c r="C21" s="99" t="s">
        <v>110</v>
      </c>
      <c r="D21" s="100"/>
      <c r="E21" s="101"/>
      <c r="F21" s="102" t="s">
        <v>111</v>
      </c>
      <c r="G21" s="100"/>
      <c r="H21" s="100"/>
      <c r="I21" s="103"/>
      <c r="J21" s="77"/>
      <c r="K21" s="77"/>
      <c r="M21" s="104"/>
      <c r="N21" s="54"/>
    </row>
    <row r="22" spans="2:14" ht="23.25" customHeight="1" x14ac:dyDescent="0.2">
      <c r="B22" s="55" t="s">
        <v>62</v>
      </c>
      <c r="C22" s="105">
        <v>45474</v>
      </c>
      <c r="D22" s="79"/>
      <c r="E22" s="106"/>
      <c r="F22" s="62" t="s">
        <v>63</v>
      </c>
      <c r="G22" s="7">
        <v>2100</v>
      </c>
      <c r="H22" s="62" t="s">
        <v>64</v>
      </c>
      <c r="I22" s="8">
        <v>0</v>
      </c>
      <c r="J22" s="9"/>
      <c r="K22" s="9"/>
      <c r="M22" s="104"/>
    </row>
    <row r="23" spans="2:14" ht="27" customHeight="1" x14ac:dyDescent="0.2">
      <c r="B23" s="55" t="s">
        <v>65</v>
      </c>
      <c r="C23" s="105">
        <v>45657</v>
      </c>
      <c r="D23" s="79"/>
      <c r="E23" s="106"/>
      <c r="F23" s="62" t="s">
        <v>66</v>
      </c>
      <c r="G23" s="21">
        <v>3700</v>
      </c>
      <c r="H23" s="22"/>
      <c r="I23" s="23"/>
      <c r="J23" s="10"/>
      <c r="K23" s="10"/>
      <c r="M23" s="104"/>
    </row>
    <row r="24" spans="2:14" ht="30.75" customHeight="1" x14ac:dyDescent="0.2">
      <c r="B24" s="107" t="s">
        <v>67</v>
      </c>
      <c r="C24" s="108" t="s">
        <v>47</v>
      </c>
      <c r="D24" s="109"/>
      <c r="E24" s="110"/>
      <c r="F24" s="111" t="s">
        <v>68</v>
      </c>
      <c r="G24" s="78" t="s">
        <v>113</v>
      </c>
      <c r="H24" s="79"/>
      <c r="I24" s="80"/>
      <c r="J24" s="6"/>
      <c r="K24" s="6"/>
      <c r="M24" s="104"/>
    </row>
    <row r="25" spans="2:14" ht="22.5" customHeight="1" x14ac:dyDescent="0.2">
      <c r="B25" s="112" t="s">
        <v>69</v>
      </c>
      <c r="C25" s="113"/>
      <c r="D25" s="113"/>
      <c r="E25" s="113"/>
      <c r="F25" s="113"/>
      <c r="G25" s="113"/>
      <c r="H25" s="113"/>
      <c r="I25" s="114"/>
      <c r="J25" s="53"/>
      <c r="K25" s="53"/>
      <c r="M25" s="104"/>
    </row>
    <row r="26" spans="2:14" ht="43.5" customHeight="1" x14ac:dyDescent="0.2">
      <c r="B26" s="115" t="s">
        <v>70</v>
      </c>
      <c r="C26" s="116" t="s">
        <v>71</v>
      </c>
      <c r="D26" s="116" t="s">
        <v>72</v>
      </c>
      <c r="E26" s="117" t="s">
        <v>73</v>
      </c>
      <c r="F26" s="116" t="s">
        <v>74</v>
      </c>
      <c r="G26" s="116" t="s">
        <v>75</v>
      </c>
      <c r="H26" s="117" t="s">
        <v>76</v>
      </c>
      <c r="I26" s="118" t="s">
        <v>77</v>
      </c>
      <c r="J26" s="81"/>
      <c r="K26" s="81"/>
      <c r="M26" s="104"/>
    </row>
    <row r="27" spans="2:14" ht="19.5" customHeight="1" x14ac:dyDescent="0.2">
      <c r="B27" s="119" t="s">
        <v>78</v>
      </c>
      <c r="C27" s="1">
        <v>0</v>
      </c>
      <c r="D27" s="15">
        <v>0</v>
      </c>
      <c r="E27" s="11">
        <f t="shared" ref="E27:E38" si="0">IF(OR(C27=0,C27=""),0,D27/C27)</f>
        <v>0</v>
      </c>
      <c r="F27" s="27">
        <f>SUM(C27:C38)</f>
        <v>3700</v>
      </c>
      <c r="G27" s="30">
        <f>SUM(D27:D38)</f>
        <v>911</v>
      </c>
      <c r="H27" s="120">
        <f>+IF(D27="","",(D27*100%)/$G$23)</f>
        <v>0</v>
      </c>
      <c r="I27" s="33">
        <f>G27+I22</f>
        <v>911</v>
      </c>
      <c r="J27" s="12"/>
      <c r="K27" s="12"/>
      <c r="M27" s="104"/>
    </row>
    <row r="28" spans="2:14" ht="19.5" customHeight="1" x14ac:dyDescent="0.2">
      <c r="B28" s="119" t="s">
        <v>79</v>
      </c>
      <c r="C28" s="1">
        <v>0</v>
      </c>
      <c r="D28" s="15">
        <v>0</v>
      </c>
      <c r="E28" s="11">
        <f t="shared" si="0"/>
        <v>0</v>
      </c>
      <c r="F28" s="28"/>
      <c r="G28" s="31"/>
      <c r="H28" s="120">
        <f t="shared" ref="H28:H33" si="1">+IF(D28="","",(D28*100%)/$G$23)</f>
        <v>0</v>
      </c>
      <c r="I28" s="34"/>
      <c r="J28" s="12"/>
      <c r="K28" s="12"/>
      <c r="M28" s="104"/>
    </row>
    <row r="29" spans="2:14" ht="19.5" customHeight="1" x14ac:dyDescent="0.2">
      <c r="B29" s="119" t="s">
        <v>80</v>
      </c>
      <c r="C29" s="1">
        <v>0</v>
      </c>
      <c r="D29" s="15">
        <v>0</v>
      </c>
      <c r="E29" s="11">
        <f t="shared" si="0"/>
        <v>0</v>
      </c>
      <c r="F29" s="28"/>
      <c r="G29" s="31"/>
      <c r="H29" s="120">
        <f t="shared" si="1"/>
        <v>0</v>
      </c>
      <c r="I29" s="34"/>
      <c r="J29" s="12"/>
      <c r="K29" s="12"/>
      <c r="M29" s="104"/>
    </row>
    <row r="30" spans="2:14" ht="19.5" customHeight="1" x14ac:dyDescent="0.2">
      <c r="B30" s="119" t="s">
        <v>81</v>
      </c>
      <c r="C30" s="1">
        <v>0</v>
      </c>
      <c r="D30" s="15">
        <v>0</v>
      </c>
      <c r="E30" s="11">
        <f t="shared" si="0"/>
        <v>0</v>
      </c>
      <c r="F30" s="28"/>
      <c r="G30" s="31"/>
      <c r="H30" s="120">
        <f t="shared" si="1"/>
        <v>0</v>
      </c>
      <c r="I30" s="34"/>
      <c r="J30" s="12"/>
      <c r="K30" s="12"/>
    </row>
    <row r="31" spans="2:14" ht="19.5" customHeight="1" x14ac:dyDescent="0.2">
      <c r="B31" s="119" t="s">
        <v>82</v>
      </c>
      <c r="C31" s="1">
        <v>0</v>
      </c>
      <c r="D31" s="15">
        <v>0</v>
      </c>
      <c r="E31" s="11">
        <f t="shared" si="0"/>
        <v>0</v>
      </c>
      <c r="F31" s="28"/>
      <c r="G31" s="31"/>
      <c r="H31" s="120">
        <f t="shared" si="1"/>
        <v>0</v>
      </c>
      <c r="I31" s="34"/>
      <c r="J31" s="12"/>
      <c r="K31" s="12"/>
    </row>
    <row r="32" spans="2:14" ht="19.5" customHeight="1" x14ac:dyDescent="0.2">
      <c r="B32" s="119" t="s">
        <v>83</v>
      </c>
      <c r="C32" s="1">
        <v>0</v>
      </c>
      <c r="D32" s="15">
        <v>0</v>
      </c>
      <c r="E32" s="11">
        <f t="shared" si="0"/>
        <v>0</v>
      </c>
      <c r="F32" s="28"/>
      <c r="G32" s="31"/>
      <c r="H32" s="120">
        <f t="shared" si="1"/>
        <v>0</v>
      </c>
      <c r="I32" s="34"/>
      <c r="J32" s="12"/>
      <c r="K32" s="12"/>
    </row>
    <row r="33" spans="2:11" ht="19.5" customHeight="1" x14ac:dyDescent="0.2">
      <c r="B33" s="119" t="s">
        <v>84</v>
      </c>
      <c r="C33" s="1">
        <v>0</v>
      </c>
      <c r="D33" s="121">
        <v>0</v>
      </c>
      <c r="E33" s="11">
        <f t="shared" si="0"/>
        <v>0</v>
      </c>
      <c r="F33" s="28"/>
      <c r="G33" s="31"/>
      <c r="H33" s="120">
        <f t="shared" si="1"/>
        <v>0</v>
      </c>
      <c r="I33" s="34"/>
      <c r="J33" s="12"/>
      <c r="K33" s="12"/>
    </row>
    <row r="34" spans="2:11" ht="19.5" customHeight="1" x14ac:dyDescent="0.2">
      <c r="B34" s="119" t="s">
        <v>85</v>
      </c>
      <c r="C34" s="2">
        <v>1000</v>
      </c>
      <c r="D34" s="122">
        <v>911</v>
      </c>
      <c r="E34" s="11">
        <f>IF(OR(C34=0,C34=""),0,D34/C34)</f>
        <v>0.91100000000000003</v>
      </c>
      <c r="F34" s="28"/>
      <c r="G34" s="31"/>
      <c r="H34" s="3">
        <f t="shared" ref="H34:H38" si="2">+IF(D34="","",((D34*100%)/$G$23)+H33)</f>
        <v>0.24621621621621623</v>
      </c>
      <c r="I34" s="34"/>
      <c r="J34" s="12"/>
      <c r="K34" s="12"/>
    </row>
    <row r="35" spans="2:11" ht="19.5" customHeight="1" x14ac:dyDescent="0.2">
      <c r="B35" s="119" t="s">
        <v>86</v>
      </c>
      <c r="C35" s="2">
        <v>1200</v>
      </c>
      <c r="D35" s="2"/>
      <c r="E35" s="11">
        <f t="shared" si="0"/>
        <v>0</v>
      </c>
      <c r="F35" s="28"/>
      <c r="G35" s="31"/>
      <c r="H35" s="3" t="str">
        <f t="shared" si="2"/>
        <v/>
      </c>
      <c r="I35" s="34"/>
      <c r="J35" s="12"/>
      <c r="K35" s="12"/>
    </row>
    <row r="36" spans="2:11" ht="19.5" customHeight="1" x14ac:dyDescent="0.2">
      <c r="B36" s="119" t="s">
        <v>87</v>
      </c>
      <c r="C36" s="2">
        <v>800</v>
      </c>
      <c r="D36" s="2"/>
      <c r="E36" s="11">
        <f t="shared" si="0"/>
        <v>0</v>
      </c>
      <c r="F36" s="28"/>
      <c r="G36" s="31"/>
      <c r="H36" s="3" t="str">
        <f t="shared" si="2"/>
        <v/>
      </c>
      <c r="I36" s="34"/>
      <c r="J36" s="12"/>
      <c r="K36" s="12"/>
    </row>
    <row r="37" spans="2:11" ht="19.5" customHeight="1" x14ac:dyDescent="0.2">
      <c r="B37" s="119" t="s">
        <v>88</v>
      </c>
      <c r="C37" s="2">
        <v>200</v>
      </c>
      <c r="D37" s="2"/>
      <c r="E37" s="11">
        <f t="shared" si="0"/>
        <v>0</v>
      </c>
      <c r="F37" s="28"/>
      <c r="G37" s="31"/>
      <c r="H37" s="3" t="str">
        <f t="shared" si="2"/>
        <v/>
      </c>
      <c r="I37" s="34"/>
      <c r="J37" s="12"/>
      <c r="K37" s="12"/>
    </row>
    <row r="38" spans="2:11" ht="19.5" customHeight="1" x14ac:dyDescent="0.2">
      <c r="B38" s="119" t="s">
        <v>89</v>
      </c>
      <c r="C38" s="2">
        <v>500</v>
      </c>
      <c r="D38" s="2"/>
      <c r="E38" s="11">
        <f t="shared" si="0"/>
        <v>0</v>
      </c>
      <c r="F38" s="29"/>
      <c r="G38" s="32"/>
      <c r="H38" s="3" t="str">
        <f t="shared" si="2"/>
        <v/>
      </c>
      <c r="I38" s="35"/>
      <c r="J38" s="12"/>
      <c r="K38" s="12"/>
    </row>
    <row r="39" spans="2:11" ht="103.5" customHeight="1" x14ac:dyDescent="0.2">
      <c r="B39" s="123" t="s">
        <v>90</v>
      </c>
      <c r="C39" s="124" t="s">
        <v>133</v>
      </c>
      <c r="D39" s="125"/>
      <c r="E39" s="125"/>
      <c r="F39" s="125"/>
      <c r="G39" s="125"/>
      <c r="H39" s="125"/>
      <c r="I39" s="126"/>
      <c r="J39" s="127"/>
      <c r="K39" s="127"/>
    </row>
    <row r="40" spans="2:11" ht="34.5" customHeight="1" x14ac:dyDescent="0.2">
      <c r="B40" s="128"/>
      <c r="C40" s="129"/>
      <c r="D40" s="129"/>
      <c r="E40" s="129"/>
      <c r="F40" s="129"/>
      <c r="G40" s="129"/>
      <c r="H40" s="129"/>
      <c r="I40" s="130"/>
      <c r="J40" s="53"/>
      <c r="K40" s="53"/>
    </row>
    <row r="41" spans="2:11" ht="34.5" customHeight="1" x14ac:dyDescent="0.2">
      <c r="B41" s="131"/>
      <c r="C41" s="132"/>
      <c r="D41" s="132"/>
      <c r="E41" s="132"/>
      <c r="F41" s="132"/>
      <c r="G41" s="132"/>
      <c r="H41" s="132"/>
      <c r="I41" s="133"/>
      <c r="J41" s="127"/>
      <c r="K41" s="127"/>
    </row>
    <row r="42" spans="2:11" ht="34.5" customHeight="1" x14ac:dyDescent="0.2">
      <c r="B42" s="131"/>
      <c r="C42" s="132"/>
      <c r="D42" s="132"/>
      <c r="E42" s="132"/>
      <c r="F42" s="132"/>
      <c r="G42" s="132"/>
      <c r="H42" s="132"/>
      <c r="I42" s="133"/>
      <c r="J42" s="127"/>
      <c r="K42" s="127"/>
    </row>
    <row r="43" spans="2:11" ht="34.5" customHeight="1" x14ac:dyDescent="0.2">
      <c r="B43" s="131"/>
      <c r="C43" s="132"/>
      <c r="D43" s="132"/>
      <c r="E43" s="132"/>
      <c r="F43" s="132"/>
      <c r="G43" s="132"/>
      <c r="H43" s="132"/>
      <c r="I43" s="133"/>
      <c r="J43" s="127"/>
      <c r="K43" s="127"/>
    </row>
    <row r="44" spans="2:11" ht="34.5" customHeight="1" x14ac:dyDescent="0.2">
      <c r="B44" s="134"/>
      <c r="C44" s="135"/>
      <c r="D44" s="135"/>
      <c r="E44" s="135"/>
      <c r="F44" s="135"/>
      <c r="G44" s="135"/>
      <c r="H44" s="135"/>
      <c r="I44" s="136"/>
      <c r="J44" s="49"/>
      <c r="K44" s="49"/>
    </row>
    <row r="45" spans="2:11" ht="96" customHeight="1" x14ac:dyDescent="0.2">
      <c r="B45" s="55" t="s">
        <v>91</v>
      </c>
      <c r="C45" s="124" t="s">
        <v>134</v>
      </c>
      <c r="D45" s="125"/>
      <c r="E45" s="125"/>
      <c r="F45" s="125"/>
      <c r="G45" s="125"/>
      <c r="H45" s="125"/>
      <c r="I45" s="126"/>
      <c r="J45" s="137"/>
      <c r="K45" s="137"/>
    </row>
    <row r="46" spans="2:11" ht="136.5" customHeight="1" x14ac:dyDescent="0.2">
      <c r="B46" s="55" t="s">
        <v>92</v>
      </c>
      <c r="C46" s="124" t="s">
        <v>136</v>
      </c>
      <c r="D46" s="125"/>
      <c r="E46" s="125"/>
      <c r="F46" s="125"/>
      <c r="G46" s="125"/>
      <c r="H46" s="125"/>
      <c r="I46" s="126"/>
      <c r="J46" s="137"/>
      <c r="K46" s="137"/>
    </row>
    <row r="47" spans="2:11" ht="22.5" customHeight="1" x14ac:dyDescent="0.2">
      <c r="B47" s="138" t="s">
        <v>93</v>
      </c>
      <c r="C47" s="113"/>
      <c r="D47" s="113"/>
      <c r="E47" s="113"/>
      <c r="F47" s="113"/>
      <c r="G47" s="113"/>
      <c r="H47" s="113"/>
      <c r="I47" s="114"/>
      <c r="J47" s="137"/>
      <c r="K47" s="137"/>
    </row>
    <row r="48" spans="2:11" ht="32.25" customHeight="1" x14ac:dyDescent="0.2">
      <c r="B48" s="139" t="s">
        <v>94</v>
      </c>
      <c r="C48" s="140" t="s">
        <v>112</v>
      </c>
      <c r="D48" s="141"/>
      <c r="E48" s="141"/>
      <c r="F48" s="141"/>
      <c r="G48" s="141"/>
      <c r="H48" s="141"/>
      <c r="I48" s="142"/>
      <c r="J48" s="143"/>
      <c r="K48" s="143"/>
    </row>
    <row r="49" spans="2:11" ht="28.5" customHeight="1" x14ac:dyDescent="0.2">
      <c r="B49" s="144" t="s">
        <v>95</v>
      </c>
      <c r="C49" s="140" t="s">
        <v>112</v>
      </c>
      <c r="D49" s="141"/>
      <c r="E49" s="141"/>
      <c r="F49" s="141"/>
      <c r="G49" s="141"/>
      <c r="H49" s="141"/>
      <c r="I49" s="142"/>
      <c r="J49" s="143"/>
      <c r="K49" s="143"/>
    </row>
    <row r="50" spans="2:11" ht="30" customHeight="1" thickBot="1" x14ac:dyDescent="0.25">
      <c r="B50" s="145" t="s">
        <v>96</v>
      </c>
      <c r="C50" s="146" t="s">
        <v>132</v>
      </c>
      <c r="D50" s="146"/>
      <c r="E50" s="146"/>
      <c r="F50" s="146"/>
      <c r="G50" s="146"/>
      <c r="H50" s="146"/>
      <c r="I50" s="147"/>
      <c r="J50" s="148"/>
      <c r="K50" s="148"/>
    </row>
    <row r="51" spans="2:11" x14ac:dyDescent="0.2">
      <c r="B51" s="149"/>
      <c r="C51" s="150"/>
      <c r="D51" s="150"/>
      <c r="E51" s="151"/>
      <c r="F51" s="151"/>
      <c r="G51" s="13"/>
      <c r="H51" s="14"/>
      <c r="I51" s="150"/>
      <c r="J51" s="152"/>
      <c r="K51" s="152"/>
    </row>
    <row r="52" spans="2:11" x14ac:dyDescent="0.2">
      <c r="B52" s="149"/>
      <c r="C52" s="150"/>
      <c r="D52" s="150"/>
      <c r="E52" s="151"/>
      <c r="F52" s="151"/>
      <c r="G52" s="13"/>
      <c r="H52" s="14"/>
      <c r="I52" s="150"/>
      <c r="J52" s="152"/>
      <c r="K52" s="152"/>
    </row>
    <row r="53" spans="2:11" x14ac:dyDescent="0.2">
      <c r="B53" s="149"/>
      <c r="C53" s="150"/>
      <c r="D53" s="150"/>
      <c r="E53" s="151"/>
      <c r="F53" s="151"/>
      <c r="G53" s="13"/>
      <c r="H53" s="14"/>
      <c r="I53" s="150"/>
      <c r="J53" s="152"/>
      <c r="K53" s="152"/>
    </row>
    <row r="54" spans="2:11" hidden="1" x14ac:dyDescent="0.2">
      <c r="B54" s="149"/>
      <c r="C54" s="150"/>
      <c r="D54" s="150"/>
      <c r="E54" s="151"/>
      <c r="F54" s="151"/>
      <c r="G54" s="13"/>
      <c r="H54" s="14"/>
      <c r="I54" s="150"/>
      <c r="J54" s="152"/>
      <c r="K54" s="152"/>
    </row>
    <row r="55" spans="2:11" hidden="1" x14ac:dyDescent="0.2">
      <c r="B55" s="149"/>
      <c r="C55" s="150"/>
      <c r="D55" s="150"/>
      <c r="E55" s="151"/>
      <c r="F55" s="151"/>
      <c r="G55" s="13"/>
      <c r="H55" s="14"/>
      <c r="I55" s="150"/>
      <c r="J55" s="152"/>
      <c r="K55" s="152"/>
    </row>
    <row r="56" spans="2:11" ht="25.5" hidden="1" customHeight="1" x14ac:dyDescent="0.2">
      <c r="B56" s="149"/>
      <c r="C56" s="150"/>
      <c r="D56" s="150"/>
      <c r="E56" s="151"/>
      <c r="F56" s="151"/>
      <c r="G56" s="13"/>
      <c r="H56" s="14"/>
      <c r="I56" s="150"/>
      <c r="J56" s="152"/>
      <c r="K56" s="152"/>
    </row>
  </sheetData>
  <sheetProtection algorithmName="SHA-512" hashValue="+0vAc1rAWH2PoN+q+vv0iPEECLyJT/JCV92CJl0I1yOXz7WAUHlroCVgTKi0ZTFUJf8XAamlSK7SKq7R/dZ+eg==" saltValue="9dEoFrpB+3o/J5+Rv2uvtw==" spinCount="100000" sheet="1" objects="1" scenarios="1"/>
  <mergeCells count="52">
    <mergeCell ref="C49:I49"/>
    <mergeCell ref="C50:I50"/>
    <mergeCell ref="C39:I39"/>
    <mergeCell ref="B40:I44"/>
    <mergeCell ref="C45:I45"/>
    <mergeCell ref="C46:I46"/>
    <mergeCell ref="B47:I47"/>
    <mergeCell ref="C48:I48"/>
    <mergeCell ref="C24:E24"/>
    <mergeCell ref="G24:I24"/>
    <mergeCell ref="B25:I25"/>
    <mergeCell ref="F27:F38"/>
    <mergeCell ref="G27:G38"/>
    <mergeCell ref="I27:I38"/>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15:I15"/>
    <mergeCell ref="C8:F8"/>
    <mergeCell ref="H8:I8"/>
    <mergeCell ref="C9:F9"/>
    <mergeCell ref="H9:I9"/>
    <mergeCell ref="C10:I10"/>
    <mergeCell ref="C11:I11"/>
    <mergeCell ref="C12:F12"/>
    <mergeCell ref="H12:I12"/>
    <mergeCell ref="C13:F13"/>
    <mergeCell ref="H13:I13"/>
    <mergeCell ref="C14:I14"/>
    <mergeCell ref="B4:I4"/>
    <mergeCell ref="B5:I5"/>
    <mergeCell ref="D6:E6"/>
    <mergeCell ref="F6:I6"/>
    <mergeCell ref="D7:E7"/>
    <mergeCell ref="F7:G7"/>
    <mergeCell ref="B1:B3"/>
    <mergeCell ref="C1:H1"/>
    <mergeCell ref="I1:I3"/>
    <mergeCell ref="C2:H2"/>
    <mergeCell ref="C3:E3"/>
    <mergeCell ref="F3:H3"/>
  </mergeCells>
  <dataValidations count="7">
    <dataValidation type="list" showDropDown="1" showInputMessage="1" showErrorMessage="1" sqref="K12" xr:uid="{00000000-0002-0000-0000-000000000000}">
      <formula1>O17:O19</formula1>
    </dataValidation>
    <dataValidation type="list" allowBlank="1" showInputMessage="1" showErrorMessage="1" sqref="H12:I12" xr:uid="{00000000-0002-0000-0000-000001000000}">
      <formula1>M17:M19</formula1>
    </dataValidation>
    <dataValidation type="list" allowBlank="1" showInputMessage="1" showErrorMessage="1" sqref="C24:E24" xr:uid="{00000000-0002-0000-0000-000002000000}">
      <formula1>$M$12:$M$15</formula1>
    </dataValidation>
    <dataValidation type="list" allowBlank="1" showInputMessage="1" showErrorMessage="1" sqref="C9:F9" xr:uid="{00000000-0002-0000-0000-000003000000}">
      <formula1>$M$6:$M$9</formula1>
    </dataValidation>
    <dataValidation type="list" allowBlank="1" showInputMessage="1" showErrorMessage="1" sqref="J10:K10" xr:uid="{00000000-0002-0000-0000-000004000000}">
      <formula1>$M$21:$M$28</formula1>
    </dataValidation>
    <dataValidation type="list" allowBlank="1" showInputMessage="1" showErrorMessage="1" sqref="H13:I13" xr:uid="{00000000-0002-0000-0000-000005000000}">
      <formula1>$N$5:$N$8</formula1>
    </dataValidation>
    <dataValidation type="list" allowBlank="1" showInputMessage="1" showErrorMessage="1" sqref="C7 I7" xr:uid="{00000000-0002-0000-0000-000006000000}">
      <formula1>$N$11:$N$12</formula1>
    </dataValidation>
  </dataValidations>
  <pageMargins left="0.7" right="0.7" top="0.75" bottom="0.75" header="0.3" footer="0.3"/>
  <pageSetup orientation="portrait"/>
  <drawing r:id="rId1"/>
  <legacyDrawing r:id="rId2"/>
  <oleObjects>
    <mc:AlternateContent xmlns:mc="http://schemas.openxmlformats.org/markup-compatibility/2006">
      <mc:Choice Requires="x14">
        <oleObject progId="PBrush" shapeId="1055" r:id="rId3">
          <objectPr defaultSize="0" autoPict="0" r:id="rId4">
            <anchor moveWithCells="1" sizeWithCells="1">
              <from>
                <xdr:col>8</xdr:col>
                <xdr:colOff>85725</xdr:colOff>
                <xdr:row>0</xdr:row>
                <xdr:rowOff>419100</xdr:rowOff>
              </from>
              <to>
                <xdr:col>8</xdr:col>
                <xdr:colOff>1485900</xdr:colOff>
                <xdr:row>1</xdr:row>
                <xdr:rowOff>371475</xdr:rowOff>
              </to>
            </anchor>
          </objectPr>
        </oleObject>
      </mc:Choice>
      <mc:Fallback>
        <oleObject progId="PBrush" shapeId="1055" r:id="rId3"/>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161" customWidth="1"/>
    <col min="2" max="2" width="25.42578125" style="262" customWidth="1"/>
    <col min="3" max="3" width="14.5703125" style="161" customWidth="1"/>
    <col min="4" max="4" width="20.140625" style="161" customWidth="1"/>
    <col min="5" max="5" width="16.42578125" style="161" customWidth="1"/>
    <col min="6" max="6" width="25" style="161" customWidth="1"/>
    <col min="7" max="7" width="22" style="263" customWidth="1"/>
    <col min="8" max="8" width="20.5703125" style="161" customWidth="1"/>
    <col min="9" max="9" width="22.42578125" style="161" customWidth="1"/>
    <col min="10" max="10" width="34.85546875" style="161" customWidth="1"/>
    <col min="11" max="11" width="15.5703125" style="161" customWidth="1"/>
    <col min="12" max="12" width="11.42578125" style="159" hidden="1" customWidth="1"/>
    <col min="13" max="24" width="0" style="159" hidden="1" customWidth="1"/>
    <col min="25" max="16384" width="11.42578125" style="161" hidden="1"/>
  </cols>
  <sheetData>
    <row r="1" spans="2:14" ht="37.5" customHeight="1" x14ac:dyDescent="0.2">
      <c r="B1" s="155"/>
      <c r="C1" s="156" t="s">
        <v>0</v>
      </c>
      <c r="D1" s="156"/>
      <c r="E1" s="156"/>
      <c r="F1" s="156"/>
      <c r="G1" s="156"/>
      <c r="H1" s="156"/>
      <c r="I1" s="157"/>
      <c r="J1" s="158"/>
      <c r="K1" s="158"/>
      <c r="M1" s="160" t="s">
        <v>1</v>
      </c>
    </row>
    <row r="2" spans="2:14" ht="37.5" customHeight="1" x14ac:dyDescent="0.2">
      <c r="B2" s="162"/>
      <c r="C2" s="163" t="s">
        <v>2</v>
      </c>
      <c r="D2" s="163"/>
      <c r="E2" s="163"/>
      <c r="F2" s="163"/>
      <c r="G2" s="163"/>
      <c r="H2" s="163"/>
      <c r="I2" s="164"/>
      <c r="J2" s="158"/>
      <c r="K2" s="158"/>
      <c r="M2" s="160" t="s">
        <v>3</v>
      </c>
    </row>
    <row r="3" spans="2:14" ht="37.5" customHeight="1" x14ac:dyDescent="0.2">
      <c r="B3" s="162"/>
      <c r="C3" s="163" t="s">
        <v>4</v>
      </c>
      <c r="D3" s="163"/>
      <c r="E3" s="163"/>
      <c r="F3" s="163" t="s">
        <v>5</v>
      </c>
      <c r="G3" s="163"/>
      <c r="H3" s="163"/>
      <c r="I3" s="164"/>
      <c r="J3" s="158"/>
      <c r="K3" s="158"/>
      <c r="M3" s="160" t="s">
        <v>6</v>
      </c>
    </row>
    <row r="4" spans="2:14" ht="23.25" customHeight="1" x14ac:dyDescent="0.2">
      <c r="B4" s="165"/>
      <c r="C4" s="166"/>
      <c r="D4" s="166"/>
      <c r="E4" s="166"/>
      <c r="F4" s="166"/>
      <c r="G4" s="166"/>
      <c r="H4" s="166"/>
      <c r="I4" s="167"/>
      <c r="J4" s="168"/>
      <c r="K4" s="168"/>
    </row>
    <row r="5" spans="2:14" ht="24" customHeight="1" x14ac:dyDescent="0.2">
      <c r="B5" s="169" t="s">
        <v>7</v>
      </c>
      <c r="C5" s="170"/>
      <c r="D5" s="170"/>
      <c r="E5" s="170"/>
      <c r="F5" s="170"/>
      <c r="G5" s="170"/>
      <c r="H5" s="170"/>
      <c r="I5" s="171"/>
      <c r="J5" s="172"/>
      <c r="K5" s="172"/>
      <c r="N5" s="173" t="s">
        <v>8</v>
      </c>
    </row>
    <row r="6" spans="2:14" ht="52.5" customHeight="1" x14ac:dyDescent="0.2">
      <c r="B6" s="174" t="s">
        <v>9</v>
      </c>
      <c r="C6" s="175">
        <v>2</v>
      </c>
      <c r="D6" s="176" t="s">
        <v>10</v>
      </c>
      <c r="E6" s="176"/>
      <c r="F6" s="177" t="s">
        <v>97</v>
      </c>
      <c r="G6" s="177"/>
      <c r="H6" s="177"/>
      <c r="I6" s="178"/>
      <c r="J6" s="179"/>
      <c r="K6" s="180"/>
      <c r="M6" s="160" t="s">
        <v>12</v>
      </c>
      <c r="N6" s="173" t="s">
        <v>13</v>
      </c>
    </row>
    <row r="7" spans="2:14" ht="30.75" customHeight="1" x14ac:dyDescent="0.2">
      <c r="B7" s="174" t="s">
        <v>14</v>
      </c>
      <c r="C7" s="175" t="s">
        <v>15</v>
      </c>
      <c r="D7" s="176" t="s">
        <v>16</v>
      </c>
      <c r="E7" s="176"/>
      <c r="F7" s="140" t="s">
        <v>17</v>
      </c>
      <c r="G7" s="140"/>
      <c r="H7" s="181" t="s">
        <v>18</v>
      </c>
      <c r="I7" s="182" t="s">
        <v>15</v>
      </c>
      <c r="J7" s="179"/>
      <c r="K7" s="179"/>
      <c r="M7" s="160" t="s">
        <v>19</v>
      </c>
      <c r="N7" s="173" t="s">
        <v>20</v>
      </c>
    </row>
    <row r="8" spans="2:14" ht="30.75" customHeight="1" x14ac:dyDescent="0.2">
      <c r="B8" s="174" t="s">
        <v>21</v>
      </c>
      <c r="C8" s="177" t="s">
        <v>98</v>
      </c>
      <c r="D8" s="177"/>
      <c r="E8" s="177"/>
      <c r="F8" s="177"/>
      <c r="G8" s="181" t="s">
        <v>23</v>
      </c>
      <c r="H8" s="183">
        <v>7936</v>
      </c>
      <c r="I8" s="184"/>
      <c r="J8" s="185"/>
      <c r="K8" s="185"/>
      <c r="M8" s="160" t="s">
        <v>24</v>
      </c>
      <c r="N8" s="173" t="s">
        <v>25</v>
      </c>
    </row>
    <row r="9" spans="2:14" ht="30.75" customHeight="1" x14ac:dyDescent="0.2">
      <c r="B9" s="174" t="s">
        <v>3</v>
      </c>
      <c r="C9" s="186" t="s">
        <v>19</v>
      </c>
      <c r="D9" s="186"/>
      <c r="E9" s="186"/>
      <c r="F9" s="186"/>
      <c r="G9" s="181" t="s">
        <v>26</v>
      </c>
      <c r="H9" s="187" t="s">
        <v>27</v>
      </c>
      <c r="I9" s="188"/>
      <c r="J9" s="189"/>
      <c r="K9" s="189"/>
      <c r="M9" s="190" t="s">
        <v>28</v>
      </c>
    </row>
    <row r="10" spans="2:14" ht="30.75" customHeight="1" x14ac:dyDescent="0.2">
      <c r="B10" s="174" t="s">
        <v>29</v>
      </c>
      <c r="C10" s="140" t="s">
        <v>30</v>
      </c>
      <c r="D10" s="140"/>
      <c r="E10" s="140"/>
      <c r="F10" s="140"/>
      <c r="G10" s="140"/>
      <c r="H10" s="140"/>
      <c r="I10" s="191"/>
      <c r="J10" s="192"/>
      <c r="K10" s="192"/>
      <c r="M10" s="190"/>
    </row>
    <row r="11" spans="2:14" ht="30.75" customHeight="1" x14ac:dyDescent="0.2">
      <c r="B11" s="174" t="s">
        <v>31</v>
      </c>
      <c r="C11" s="177" t="s">
        <v>97</v>
      </c>
      <c r="D11" s="177"/>
      <c r="E11" s="177"/>
      <c r="F11" s="177"/>
      <c r="G11" s="177"/>
      <c r="H11" s="177"/>
      <c r="I11" s="178"/>
      <c r="J11" s="179"/>
      <c r="K11" s="179"/>
      <c r="M11" s="190"/>
      <c r="N11" s="173" t="s">
        <v>15</v>
      </c>
    </row>
    <row r="12" spans="2:14" ht="30.75" customHeight="1" x14ac:dyDescent="0.2">
      <c r="B12" s="174" t="s">
        <v>33</v>
      </c>
      <c r="C12" s="66" t="s">
        <v>119</v>
      </c>
      <c r="D12" s="66"/>
      <c r="E12" s="66"/>
      <c r="F12" s="66"/>
      <c r="G12" s="181" t="s">
        <v>34</v>
      </c>
      <c r="H12" s="193" t="s">
        <v>35</v>
      </c>
      <c r="I12" s="194"/>
      <c r="J12" s="179"/>
      <c r="K12" s="179"/>
      <c r="M12" s="190" t="s">
        <v>36</v>
      </c>
      <c r="N12" s="173" t="s">
        <v>37</v>
      </c>
    </row>
    <row r="13" spans="2:14" ht="30.75" customHeight="1" x14ac:dyDescent="0.2">
      <c r="B13" s="174" t="s">
        <v>38</v>
      </c>
      <c r="C13" s="195" t="s">
        <v>39</v>
      </c>
      <c r="D13" s="195"/>
      <c r="E13" s="195"/>
      <c r="F13" s="195"/>
      <c r="G13" s="181" t="s">
        <v>40</v>
      </c>
      <c r="H13" s="196" t="s">
        <v>25</v>
      </c>
      <c r="I13" s="197"/>
      <c r="J13" s="179"/>
      <c r="K13" s="179"/>
      <c r="M13" s="190" t="s">
        <v>41</v>
      </c>
    </row>
    <row r="14" spans="2:14" ht="33" customHeight="1" x14ac:dyDescent="0.2">
      <c r="B14" s="174" t="s">
        <v>42</v>
      </c>
      <c r="C14" s="198" t="s">
        <v>99</v>
      </c>
      <c r="D14" s="198"/>
      <c r="E14" s="198"/>
      <c r="F14" s="198"/>
      <c r="G14" s="198"/>
      <c r="H14" s="198"/>
      <c r="I14" s="199"/>
      <c r="J14" s="192"/>
      <c r="K14" s="192"/>
      <c r="M14" s="190" t="s">
        <v>44</v>
      </c>
      <c r="N14" s="173"/>
    </row>
    <row r="15" spans="2:14" ht="30.75" customHeight="1" x14ac:dyDescent="0.2">
      <c r="B15" s="174" t="s">
        <v>45</v>
      </c>
      <c r="C15" s="66" t="s">
        <v>100</v>
      </c>
      <c r="D15" s="66"/>
      <c r="E15" s="66"/>
      <c r="F15" s="66"/>
      <c r="G15" s="66"/>
      <c r="H15" s="66"/>
      <c r="I15" s="200"/>
      <c r="J15" s="201"/>
      <c r="K15" s="201"/>
      <c r="M15" s="190" t="s">
        <v>47</v>
      </c>
      <c r="N15" s="173"/>
    </row>
    <row r="16" spans="2:14" ht="27.75" customHeight="1" x14ac:dyDescent="0.2">
      <c r="B16" s="174" t="s">
        <v>48</v>
      </c>
      <c r="C16" s="177" t="s">
        <v>116</v>
      </c>
      <c r="D16" s="177"/>
      <c r="E16" s="177"/>
      <c r="F16" s="177"/>
      <c r="G16" s="177"/>
      <c r="H16" s="177"/>
      <c r="I16" s="178"/>
      <c r="J16" s="202"/>
      <c r="K16" s="202"/>
      <c r="M16" s="190"/>
      <c r="N16" s="173"/>
    </row>
    <row r="17" spans="2:14" ht="30.75" customHeight="1" x14ac:dyDescent="0.2">
      <c r="B17" s="174" t="s">
        <v>50</v>
      </c>
      <c r="C17" s="196" t="s">
        <v>115</v>
      </c>
      <c r="D17" s="203"/>
      <c r="E17" s="203"/>
      <c r="F17" s="203"/>
      <c r="G17" s="203"/>
      <c r="H17" s="203"/>
      <c r="I17" s="204"/>
      <c r="J17" s="205"/>
      <c r="K17" s="205"/>
      <c r="M17" s="190" t="s">
        <v>35</v>
      </c>
      <c r="N17" s="173"/>
    </row>
    <row r="18" spans="2:14" ht="18" customHeight="1" x14ac:dyDescent="0.2">
      <c r="B18" s="206" t="s">
        <v>51</v>
      </c>
      <c r="C18" s="207" t="s">
        <v>52</v>
      </c>
      <c r="D18" s="207"/>
      <c r="E18" s="207"/>
      <c r="F18" s="208" t="s">
        <v>53</v>
      </c>
      <c r="G18" s="208"/>
      <c r="H18" s="208"/>
      <c r="I18" s="209"/>
      <c r="J18" s="210"/>
      <c r="K18" s="210"/>
      <c r="M18" s="190" t="s">
        <v>54</v>
      </c>
      <c r="N18" s="173"/>
    </row>
    <row r="19" spans="2:14" ht="33" customHeight="1" x14ac:dyDescent="0.2">
      <c r="B19" s="206"/>
      <c r="C19" s="140" t="s">
        <v>125</v>
      </c>
      <c r="D19" s="140"/>
      <c r="E19" s="140"/>
      <c r="F19" s="140" t="s">
        <v>126</v>
      </c>
      <c r="G19" s="140"/>
      <c r="H19" s="140"/>
      <c r="I19" s="191"/>
      <c r="J19" s="202"/>
      <c r="K19" s="202"/>
      <c r="M19" s="190" t="s">
        <v>57</v>
      </c>
      <c r="N19" s="173"/>
    </row>
    <row r="20" spans="2:14" ht="33" customHeight="1" x14ac:dyDescent="0.2">
      <c r="B20" s="174" t="s">
        <v>58</v>
      </c>
      <c r="C20" s="140" t="s">
        <v>117</v>
      </c>
      <c r="D20" s="140"/>
      <c r="E20" s="140"/>
      <c r="F20" s="140" t="s">
        <v>118</v>
      </c>
      <c r="G20" s="140"/>
      <c r="H20" s="140"/>
      <c r="I20" s="191"/>
      <c r="J20" s="179"/>
      <c r="K20" s="179"/>
      <c r="M20" s="190"/>
      <c r="N20" s="173"/>
    </row>
    <row r="21" spans="2:14" ht="105" customHeight="1" x14ac:dyDescent="0.2">
      <c r="B21" s="174" t="s">
        <v>61</v>
      </c>
      <c r="C21" s="177" t="s">
        <v>131</v>
      </c>
      <c r="D21" s="177"/>
      <c r="E21" s="177"/>
      <c r="F21" s="177" t="s">
        <v>130</v>
      </c>
      <c r="G21" s="177"/>
      <c r="H21" s="177"/>
      <c r="I21" s="178"/>
      <c r="J21" s="201"/>
      <c r="K21" s="201"/>
      <c r="M21" s="211"/>
      <c r="N21" s="173"/>
    </row>
    <row r="22" spans="2:14" ht="23.25" customHeight="1" x14ac:dyDescent="0.2">
      <c r="B22" s="174" t="s">
        <v>62</v>
      </c>
      <c r="C22" s="212">
        <v>45474</v>
      </c>
      <c r="D22" s="140"/>
      <c r="E22" s="140"/>
      <c r="F22" s="181" t="s">
        <v>63</v>
      </c>
      <c r="G22" s="213" t="s">
        <v>113</v>
      </c>
      <c r="H22" s="181" t="s">
        <v>64</v>
      </c>
      <c r="I22" s="214">
        <v>0</v>
      </c>
      <c r="J22" s="215"/>
      <c r="K22" s="215"/>
      <c r="M22" s="211"/>
    </row>
    <row r="23" spans="2:14" ht="27" customHeight="1" x14ac:dyDescent="0.2">
      <c r="B23" s="174" t="s">
        <v>65</v>
      </c>
      <c r="C23" s="212">
        <v>45657</v>
      </c>
      <c r="D23" s="140"/>
      <c r="E23" s="140"/>
      <c r="F23" s="181" t="s">
        <v>66</v>
      </c>
      <c r="G23" s="216">
        <v>0.09</v>
      </c>
      <c r="H23" s="216"/>
      <c r="I23" s="217"/>
      <c r="J23" s="218"/>
      <c r="K23" s="218"/>
      <c r="M23" s="211"/>
    </row>
    <row r="24" spans="2:14" ht="62.25" customHeight="1" x14ac:dyDescent="0.2">
      <c r="B24" s="174" t="s">
        <v>67</v>
      </c>
      <c r="C24" s="193" t="s">
        <v>47</v>
      </c>
      <c r="D24" s="193"/>
      <c r="E24" s="193"/>
      <c r="F24" s="219" t="s">
        <v>68</v>
      </c>
      <c r="G24" s="177" t="s">
        <v>129</v>
      </c>
      <c r="H24" s="177"/>
      <c r="I24" s="178"/>
      <c r="J24" s="210"/>
      <c r="K24" s="210"/>
      <c r="M24" s="211"/>
    </row>
    <row r="25" spans="2:14" ht="22.5" customHeight="1" x14ac:dyDescent="0.2">
      <c r="B25" s="112" t="s">
        <v>69</v>
      </c>
      <c r="C25" s="220"/>
      <c r="D25" s="220"/>
      <c r="E25" s="220"/>
      <c r="F25" s="220"/>
      <c r="G25" s="220"/>
      <c r="H25" s="220"/>
      <c r="I25" s="221"/>
      <c r="J25" s="172"/>
      <c r="K25" s="172"/>
      <c r="M25" s="211"/>
    </row>
    <row r="26" spans="2:14" ht="43.5" customHeight="1" x14ac:dyDescent="0.2">
      <c r="B26" s="222" t="s">
        <v>70</v>
      </c>
      <c r="C26" s="223" t="s">
        <v>71</v>
      </c>
      <c r="D26" s="223" t="s">
        <v>72</v>
      </c>
      <c r="E26" s="224" t="s">
        <v>73</v>
      </c>
      <c r="F26" s="223" t="s">
        <v>74</v>
      </c>
      <c r="G26" s="223" t="s">
        <v>75</v>
      </c>
      <c r="H26" s="224" t="s">
        <v>76</v>
      </c>
      <c r="I26" s="118" t="s">
        <v>77</v>
      </c>
      <c r="J26" s="202"/>
      <c r="K26" s="202"/>
      <c r="M26" s="211"/>
    </row>
    <row r="27" spans="2:14" ht="19.5" customHeight="1" x14ac:dyDescent="0.25">
      <c r="B27" s="225" t="s">
        <v>78</v>
      </c>
      <c r="C27" s="226">
        <v>0</v>
      </c>
      <c r="D27" s="227">
        <v>0</v>
      </c>
      <c r="E27" s="228">
        <f>IF(OR(C27=0,C27=""),0,D27/C27)</f>
        <v>0</v>
      </c>
      <c r="F27" s="229">
        <f>SUM(C27:C38)</f>
        <v>0.09</v>
      </c>
      <c r="G27" s="230">
        <f>SUM(D27:D38)</f>
        <v>0.02</v>
      </c>
      <c r="H27" s="231">
        <f>+IF(D27="","",(D27*100%)/$G$23)</f>
        <v>0</v>
      </c>
      <c r="I27" s="232">
        <f>G27+I22</f>
        <v>0.02</v>
      </c>
      <c r="J27" s="233"/>
      <c r="K27" s="233"/>
      <c r="M27" s="211"/>
    </row>
    <row r="28" spans="2:14" ht="19.5" customHeight="1" x14ac:dyDescent="0.25">
      <c r="B28" s="225" t="s">
        <v>79</v>
      </c>
      <c r="C28" s="226">
        <v>0</v>
      </c>
      <c r="D28" s="227">
        <v>0</v>
      </c>
      <c r="E28" s="228">
        <f t="shared" ref="E28:E38" si="0">IF(OR(C28=0,C28=""),0,D28/C28)</f>
        <v>0</v>
      </c>
      <c r="F28" s="229"/>
      <c r="G28" s="230"/>
      <c r="H28" s="231">
        <f>+IF(D28="","",((D28*100%)/$G$23)+H27)</f>
        <v>0</v>
      </c>
      <c r="I28" s="232"/>
      <c r="J28" s="233"/>
      <c r="K28" s="233"/>
      <c r="M28" s="211"/>
    </row>
    <row r="29" spans="2:14" ht="19.5" customHeight="1" x14ac:dyDescent="0.25">
      <c r="B29" s="225" t="s">
        <v>80</v>
      </c>
      <c r="C29" s="226">
        <v>0</v>
      </c>
      <c r="D29" s="227">
        <v>0</v>
      </c>
      <c r="E29" s="228">
        <f t="shared" si="0"/>
        <v>0</v>
      </c>
      <c r="F29" s="229"/>
      <c r="G29" s="230"/>
      <c r="H29" s="231">
        <f>+IF(D29="","",((D29*100%)/$G$23)+H28)</f>
        <v>0</v>
      </c>
      <c r="I29" s="232"/>
      <c r="J29" s="233"/>
      <c r="K29" s="233"/>
      <c r="M29" s="211"/>
    </row>
    <row r="30" spans="2:14" ht="19.5" customHeight="1" x14ac:dyDescent="0.25">
      <c r="B30" s="225" t="s">
        <v>81</v>
      </c>
      <c r="C30" s="226">
        <v>0</v>
      </c>
      <c r="D30" s="227">
        <v>0</v>
      </c>
      <c r="E30" s="228">
        <f t="shared" si="0"/>
        <v>0</v>
      </c>
      <c r="F30" s="229"/>
      <c r="G30" s="230"/>
      <c r="H30" s="231">
        <f t="shared" ref="H30:H37" si="1">+IF(D30="","",((D30*100%)/$G$23)+H29)</f>
        <v>0</v>
      </c>
      <c r="I30" s="232"/>
      <c r="J30" s="233"/>
      <c r="K30" s="233"/>
    </row>
    <row r="31" spans="2:14" ht="19.5" customHeight="1" x14ac:dyDescent="0.25">
      <c r="B31" s="225" t="s">
        <v>82</v>
      </c>
      <c r="C31" s="226">
        <v>0</v>
      </c>
      <c r="D31" s="227">
        <v>0</v>
      </c>
      <c r="E31" s="228">
        <f t="shared" si="0"/>
        <v>0</v>
      </c>
      <c r="F31" s="229"/>
      <c r="G31" s="230"/>
      <c r="H31" s="231">
        <f t="shared" si="1"/>
        <v>0</v>
      </c>
      <c r="I31" s="232"/>
      <c r="J31" s="233"/>
      <c r="K31" s="233"/>
    </row>
    <row r="32" spans="2:14" ht="19.5" customHeight="1" x14ac:dyDescent="0.25">
      <c r="B32" s="225" t="s">
        <v>83</v>
      </c>
      <c r="C32" s="226">
        <v>0</v>
      </c>
      <c r="D32" s="227">
        <v>0</v>
      </c>
      <c r="E32" s="228">
        <f t="shared" si="0"/>
        <v>0</v>
      </c>
      <c r="F32" s="229"/>
      <c r="G32" s="230"/>
      <c r="H32" s="231">
        <f t="shared" si="1"/>
        <v>0</v>
      </c>
      <c r="I32" s="232"/>
      <c r="J32" s="233"/>
      <c r="K32" s="233"/>
    </row>
    <row r="33" spans="2:11" ht="19.5" customHeight="1" x14ac:dyDescent="0.25">
      <c r="B33" s="225" t="s">
        <v>84</v>
      </c>
      <c r="C33" s="234">
        <v>0</v>
      </c>
      <c r="D33" s="227">
        <v>0</v>
      </c>
      <c r="E33" s="228">
        <f t="shared" si="0"/>
        <v>0</v>
      </c>
      <c r="F33" s="229"/>
      <c r="G33" s="230"/>
      <c r="H33" s="231">
        <f>+IF(D33="","",(D33*100%)/$G$23)</f>
        <v>0</v>
      </c>
      <c r="I33" s="232"/>
      <c r="J33" s="233"/>
      <c r="K33" s="233"/>
    </row>
    <row r="34" spans="2:11" ht="19.5" customHeight="1" x14ac:dyDescent="0.25">
      <c r="B34" s="225" t="s">
        <v>85</v>
      </c>
      <c r="C34" s="234">
        <v>0.02</v>
      </c>
      <c r="D34" s="227">
        <v>0.02</v>
      </c>
      <c r="E34" s="228">
        <f t="shared" si="0"/>
        <v>1</v>
      </c>
      <c r="F34" s="229"/>
      <c r="G34" s="230"/>
      <c r="H34" s="231">
        <f t="shared" si="1"/>
        <v>0.22222222222222224</v>
      </c>
      <c r="I34" s="232"/>
      <c r="J34" s="233"/>
      <c r="K34" s="233"/>
    </row>
    <row r="35" spans="2:11" ht="19.5" customHeight="1" x14ac:dyDescent="0.25">
      <c r="B35" s="225" t="s">
        <v>86</v>
      </c>
      <c r="C35" s="234">
        <v>2.3E-2</v>
      </c>
      <c r="D35" s="235"/>
      <c r="E35" s="228">
        <f t="shared" si="0"/>
        <v>0</v>
      </c>
      <c r="F35" s="229"/>
      <c r="G35" s="230"/>
      <c r="H35" s="231" t="str">
        <f t="shared" si="1"/>
        <v/>
      </c>
      <c r="I35" s="232"/>
      <c r="J35" s="233"/>
      <c r="K35" s="233"/>
    </row>
    <row r="36" spans="2:11" ht="19.5" customHeight="1" x14ac:dyDescent="0.25">
      <c r="B36" s="225" t="s">
        <v>87</v>
      </c>
      <c r="C36" s="234">
        <v>2.1000000000000001E-2</v>
      </c>
      <c r="D36" s="235"/>
      <c r="E36" s="228">
        <f t="shared" si="0"/>
        <v>0</v>
      </c>
      <c r="F36" s="229"/>
      <c r="G36" s="230"/>
      <c r="H36" s="231" t="str">
        <f t="shared" si="1"/>
        <v/>
      </c>
      <c r="I36" s="232"/>
      <c r="J36" s="233"/>
      <c r="K36" s="233"/>
    </row>
    <row r="37" spans="2:11" ht="19.5" customHeight="1" x14ac:dyDescent="0.25">
      <c r="B37" s="225" t="s">
        <v>88</v>
      </c>
      <c r="C37" s="234">
        <v>1.7000000000000001E-2</v>
      </c>
      <c r="D37" s="235"/>
      <c r="E37" s="228">
        <f t="shared" si="0"/>
        <v>0</v>
      </c>
      <c r="F37" s="229"/>
      <c r="G37" s="230"/>
      <c r="H37" s="231" t="str">
        <f t="shared" si="1"/>
        <v/>
      </c>
      <c r="I37" s="232"/>
      <c r="J37" s="233"/>
      <c r="K37" s="233"/>
    </row>
    <row r="38" spans="2:11" ht="19.5" customHeight="1" x14ac:dyDescent="0.25">
      <c r="B38" s="225" t="s">
        <v>89</v>
      </c>
      <c r="C38" s="234">
        <v>8.9999999999999993E-3</v>
      </c>
      <c r="D38" s="235"/>
      <c r="E38" s="228">
        <f t="shared" si="0"/>
        <v>0</v>
      </c>
      <c r="F38" s="229"/>
      <c r="G38" s="230"/>
      <c r="H38" s="231" t="str">
        <f>+IF(D38="","",((D38*100%)/$G$23)+H37)</f>
        <v/>
      </c>
      <c r="I38" s="232"/>
      <c r="J38" s="233"/>
      <c r="K38" s="233"/>
    </row>
    <row r="39" spans="2:11" ht="204" customHeight="1" x14ac:dyDescent="0.2">
      <c r="B39" s="236" t="s">
        <v>90</v>
      </c>
      <c r="C39" s="124" t="s">
        <v>137</v>
      </c>
      <c r="D39" s="125"/>
      <c r="E39" s="125"/>
      <c r="F39" s="125"/>
      <c r="G39" s="125"/>
      <c r="H39" s="125"/>
      <c r="I39" s="126"/>
      <c r="J39" s="237"/>
      <c r="K39" s="237"/>
    </row>
    <row r="40" spans="2:11" ht="34.5" customHeight="1" x14ac:dyDescent="0.2">
      <c r="B40" s="238"/>
      <c r="C40" s="239"/>
      <c r="D40" s="239"/>
      <c r="E40" s="239"/>
      <c r="F40" s="239"/>
      <c r="G40" s="239"/>
      <c r="H40" s="239"/>
      <c r="I40" s="240"/>
      <c r="J40" s="172"/>
      <c r="K40" s="172"/>
    </row>
    <row r="41" spans="2:11" ht="34.5" customHeight="1" x14ac:dyDescent="0.2">
      <c r="B41" s="241"/>
      <c r="C41" s="242"/>
      <c r="D41" s="242"/>
      <c r="E41" s="242"/>
      <c r="F41" s="242"/>
      <c r="G41" s="242"/>
      <c r="H41" s="242"/>
      <c r="I41" s="243"/>
      <c r="J41" s="237"/>
      <c r="K41" s="237"/>
    </row>
    <row r="42" spans="2:11" ht="34.5" customHeight="1" x14ac:dyDescent="0.2">
      <c r="B42" s="241"/>
      <c r="C42" s="242"/>
      <c r="D42" s="242"/>
      <c r="E42" s="242"/>
      <c r="F42" s="242"/>
      <c r="G42" s="242"/>
      <c r="H42" s="242"/>
      <c r="I42" s="243"/>
      <c r="J42" s="237"/>
      <c r="K42" s="237"/>
    </row>
    <row r="43" spans="2:11" ht="34.5" customHeight="1" x14ac:dyDescent="0.2">
      <c r="B43" s="241"/>
      <c r="C43" s="242"/>
      <c r="D43" s="242"/>
      <c r="E43" s="242"/>
      <c r="F43" s="242"/>
      <c r="G43" s="242"/>
      <c r="H43" s="242"/>
      <c r="I43" s="243"/>
      <c r="J43" s="237"/>
      <c r="K43" s="237"/>
    </row>
    <row r="44" spans="2:11" ht="34.5" customHeight="1" x14ac:dyDescent="0.2">
      <c r="B44" s="244"/>
      <c r="C44" s="245"/>
      <c r="D44" s="245"/>
      <c r="E44" s="245"/>
      <c r="F44" s="245"/>
      <c r="G44" s="245"/>
      <c r="H44" s="245"/>
      <c r="I44" s="246"/>
      <c r="J44" s="168"/>
      <c r="K44" s="168"/>
    </row>
    <row r="45" spans="2:11" ht="175.5" customHeight="1" x14ac:dyDescent="0.2">
      <c r="B45" s="174" t="s">
        <v>91</v>
      </c>
      <c r="C45" s="124" t="s">
        <v>138</v>
      </c>
      <c r="D45" s="125"/>
      <c r="E45" s="125"/>
      <c r="F45" s="125"/>
      <c r="G45" s="125"/>
      <c r="H45" s="125"/>
      <c r="I45" s="126"/>
      <c r="J45" s="247"/>
      <c r="K45" s="247"/>
    </row>
    <row r="46" spans="2:11" ht="93" customHeight="1" x14ac:dyDescent="0.2">
      <c r="B46" s="174" t="s">
        <v>92</v>
      </c>
      <c r="C46" s="248" t="s">
        <v>113</v>
      </c>
      <c r="D46" s="249"/>
      <c r="E46" s="249"/>
      <c r="F46" s="249"/>
      <c r="G46" s="249"/>
      <c r="H46" s="249"/>
      <c r="I46" s="250"/>
      <c r="J46" s="247"/>
      <c r="K46" s="247"/>
    </row>
    <row r="47" spans="2:11" ht="22.5" customHeight="1" x14ac:dyDescent="0.2">
      <c r="B47" s="112" t="s">
        <v>93</v>
      </c>
      <c r="C47" s="220"/>
      <c r="D47" s="220"/>
      <c r="E47" s="220"/>
      <c r="F47" s="220"/>
      <c r="G47" s="220"/>
      <c r="H47" s="220"/>
      <c r="I47" s="221"/>
      <c r="J47" s="247"/>
      <c r="K47" s="247"/>
    </row>
    <row r="48" spans="2:11" ht="32.25" customHeight="1" x14ac:dyDescent="0.2">
      <c r="B48" s="251" t="s">
        <v>94</v>
      </c>
      <c r="C48" s="140" t="s">
        <v>132</v>
      </c>
      <c r="D48" s="140"/>
      <c r="E48" s="140"/>
      <c r="F48" s="140"/>
      <c r="G48" s="140"/>
      <c r="H48" s="140"/>
      <c r="I48" s="191"/>
      <c r="J48" s="252"/>
      <c r="K48" s="252"/>
    </row>
    <row r="49" spans="2:11" ht="28.5" customHeight="1" x14ac:dyDescent="0.2">
      <c r="B49" s="253" t="s">
        <v>95</v>
      </c>
      <c r="C49" s="140" t="s">
        <v>132</v>
      </c>
      <c r="D49" s="140"/>
      <c r="E49" s="140"/>
      <c r="F49" s="140"/>
      <c r="G49" s="140"/>
      <c r="H49" s="140"/>
      <c r="I49" s="191"/>
      <c r="J49" s="252"/>
      <c r="K49" s="252"/>
    </row>
    <row r="50" spans="2:11" ht="30" customHeight="1" thickBot="1" x14ac:dyDescent="0.25">
      <c r="B50" s="254" t="s">
        <v>96</v>
      </c>
      <c r="C50" s="146" t="s">
        <v>132</v>
      </c>
      <c r="D50" s="146"/>
      <c r="E50" s="146"/>
      <c r="F50" s="146"/>
      <c r="G50" s="146"/>
      <c r="H50" s="146"/>
      <c r="I50" s="147"/>
      <c r="J50" s="255"/>
      <c r="K50" s="255"/>
    </row>
    <row r="51" spans="2:11" x14ac:dyDescent="0.2">
      <c r="B51" s="256"/>
      <c r="C51" s="257"/>
      <c r="D51" s="257"/>
      <c r="E51" s="258"/>
      <c r="F51" s="258"/>
      <c r="G51" s="259"/>
      <c r="H51" s="260"/>
      <c r="I51" s="257"/>
      <c r="J51" s="261"/>
      <c r="K51" s="261"/>
    </row>
    <row r="52" spans="2:11" x14ac:dyDescent="0.2">
      <c r="B52" s="256"/>
      <c r="C52" s="257"/>
      <c r="D52" s="257"/>
      <c r="E52" s="258"/>
      <c r="F52" s="258"/>
      <c r="G52" s="259"/>
      <c r="H52" s="260"/>
      <c r="I52" s="257"/>
      <c r="J52" s="261"/>
      <c r="K52" s="261"/>
    </row>
    <row r="53" spans="2:11" x14ac:dyDescent="0.2">
      <c r="B53" s="256"/>
      <c r="C53" s="257"/>
      <c r="D53" s="257"/>
      <c r="E53" s="258"/>
      <c r="F53" s="258"/>
      <c r="G53" s="259"/>
      <c r="H53" s="260"/>
      <c r="I53" s="257"/>
      <c r="J53" s="261"/>
      <c r="K53" s="261"/>
    </row>
    <row r="54" spans="2:11" hidden="1" x14ac:dyDescent="0.2">
      <c r="B54" s="256"/>
      <c r="C54" s="257"/>
      <c r="D54" s="257"/>
      <c r="E54" s="258"/>
      <c r="F54" s="258"/>
      <c r="G54" s="259"/>
      <c r="H54" s="260"/>
      <c r="I54" s="257"/>
      <c r="J54" s="261"/>
      <c r="K54" s="261"/>
    </row>
    <row r="55" spans="2:11" hidden="1" x14ac:dyDescent="0.2">
      <c r="B55" s="256"/>
      <c r="C55" s="257"/>
      <c r="D55" s="257"/>
      <c r="E55" s="258"/>
      <c r="F55" s="258"/>
      <c r="G55" s="259"/>
      <c r="H55" s="260"/>
      <c r="I55" s="257"/>
      <c r="J55" s="261"/>
      <c r="K55" s="261"/>
    </row>
    <row r="56" spans="2:11" ht="25.5" hidden="1" customHeight="1" x14ac:dyDescent="0.2">
      <c r="B56" s="256"/>
      <c r="C56" s="257"/>
      <c r="D56" s="257"/>
      <c r="E56" s="258"/>
      <c r="F56" s="258"/>
      <c r="G56" s="259"/>
      <c r="H56" s="260"/>
      <c r="I56" s="257"/>
      <c r="J56" s="261"/>
      <c r="K56" s="261"/>
    </row>
  </sheetData>
  <sheetProtection algorithmName="SHA-512" hashValue="LWD+rP369MeiVoplIEQqGomPNN17HKWRdc6ZP7kLqBaFDA2YzpUH95h8mh+06qCRygdGy8pPPMJUu5Rgm8UwiQ==" saltValue="a4nsty+i1jwGjzOoeKtBig==" spinCount="100000" sheet="1" objects="1" scenarios="1"/>
  <mergeCells count="52">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F27:F38"/>
    <mergeCell ref="G27:G38"/>
    <mergeCell ref="I27:I38"/>
    <mergeCell ref="C49:I49"/>
    <mergeCell ref="C50:I50"/>
    <mergeCell ref="C39:I39"/>
    <mergeCell ref="B40:I44"/>
    <mergeCell ref="C45:I45"/>
    <mergeCell ref="C46:I46"/>
    <mergeCell ref="B47:I47"/>
    <mergeCell ref="C48:I48"/>
  </mergeCells>
  <dataValidations count="7">
    <dataValidation type="list" showDropDown="1" showInputMessage="1" showErrorMessage="1" sqref="K12" xr:uid="{00000000-0002-0000-0100-000000000000}">
      <formula1>O17:O19</formula1>
    </dataValidation>
    <dataValidation type="list" allowBlank="1" showInputMessage="1" showErrorMessage="1" sqref="H12:I12" xr:uid="{00000000-0002-0000-0100-000001000000}">
      <formula1>M17:M19</formula1>
    </dataValidation>
    <dataValidation type="list" allowBlank="1" showInputMessage="1" showErrorMessage="1" sqref="C24:E24" xr:uid="{00000000-0002-0000-0100-000002000000}">
      <formula1>$M$12:$M$15</formula1>
    </dataValidation>
    <dataValidation type="list" allowBlank="1" showInputMessage="1" showErrorMessage="1" sqref="C9:F9" xr:uid="{00000000-0002-0000-0100-000003000000}">
      <formula1>$M$6:$M$9</formula1>
    </dataValidation>
    <dataValidation type="list" allowBlank="1" showInputMessage="1" showErrorMessage="1" sqref="J10:K10" xr:uid="{00000000-0002-0000-0100-000004000000}">
      <formula1>$M$21:$M$28</formula1>
    </dataValidation>
    <dataValidation type="list" allowBlank="1" showInputMessage="1" showErrorMessage="1" sqref="H13:I13" xr:uid="{00000000-0002-0000-0100-000005000000}">
      <formula1>$N$5:$N$8</formula1>
    </dataValidation>
    <dataValidation type="list" allowBlank="1" showInputMessage="1" showErrorMessage="1" sqref="C7 I7" xr:uid="{00000000-0002-0000-0100-000006000000}">
      <formula1>$N$11:$N$12</formula1>
    </dataValidation>
  </dataValidations>
  <pageMargins left="0.7" right="0.7" top="0.75" bottom="0.75" header="0.3" footer="0.3"/>
  <pageSetup orientation="portrait"/>
  <ignoredErrors>
    <ignoredError sqref="H33" formula="1"/>
  </ignoredErrors>
  <drawing r:id="rId1"/>
  <legacyDrawing r:id="rId2"/>
  <oleObjects>
    <mc:AlternateContent xmlns:mc="http://schemas.openxmlformats.org/markup-compatibility/2006">
      <mc:Choice Requires="x14">
        <oleObject progId="PBrush" shapeId="35785729" r:id="rId3">
          <objectPr defaultSize="0" autoPict="0" r:id="rId4">
            <anchor moveWithCells="1" sizeWithCells="1">
              <from>
                <xdr:col>8</xdr:col>
                <xdr:colOff>47625</xdr:colOff>
                <xdr:row>1</xdr:row>
                <xdr:rowOff>47625</xdr:rowOff>
              </from>
              <to>
                <xdr:col>8</xdr:col>
                <xdr:colOff>1447800</xdr:colOff>
                <xdr:row>1</xdr:row>
                <xdr:rowOff>476250</xdr:rowOff>
              </to>
            </anchor>
          </objectPr>
        </oleObject>
      </mc:Choice>
      <mc:Fallback>
        <oleObject progId="PBrush" shapeId="35785729" r:id="rId3"/>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79998168889431442"/>
  </sheetPr>
  <dimension ref="A1:X56"/>
  <sheetViews>
    <sheetView zoomScale="80" zoomScaleNormal="80" workbookViewId="0">
      <selection activeCell="C39" sqref="C39:I39"/>
    </sheetView>
  </sheetViews>
  <sheetFormatPr baseColWidth="10" defaultColWidth="0" defaultRowHeight="12.75" zeroHeight="1" x14ac:dyDescent="0.2"/>
  <cols>
    <col min="1" max="1" width="1" style="161" customWidth="1"/>
    <col min="2" max="2" width="25.42578125" style="262" customWidth="1"/>
    <col min="3" max="3" width="14.5703125" style="161" customWidth="1"/>
    <col min="4" max="4" width="20.140625" style="161" customWidth="1"/>
    <col min="5" max="5" width="16.42578125" style="161" customWidth="1"/>
    <col min="6" max="6" width="25" style="161" customWidth="1"/>
    <col min="7" max="7" width="22" style="263" customWidth="1"/>
    <col min="8" max="8" width="20.5703125" style="161" customWidth="1"/>
    <col min="9" max="11" width="22.42578125" style="161" customWidth="1"/>
    <col min="12" max="12" width="11.42578125" style="159" customWidth="1"/>
    <col min="13" max="24" width="0" style="159" hidden="1" customWidth="1"/>
    <col min="25" max="16384" width="11.42578125" style="161" hidden="1"/>
  </cols>
  <sheetData>
    <row r="1" spans="2:14" ht="37.5" customHeight="1" x14ac:dyDescent="0.2">
      <c r="B1" s="155"/>
      <c r="C1" s="156" t="s">
        <v>0</v>
      </c>
      <c r="D1" s="156"/>
      <c r="E1" s="156"/>
      <c r="F1" s="156"/>
      <c r="G1" s="156"/>
      <c r="H1" s="156"/>
      <c r="I1" s="157"/>
      <c r="J1" s="158"/>
      <c r="K1" s="158"/>
      <c r="M1" s="160" t="s">
        <v>1</v>
      </c>
    </row>
    <row r="2" spans="2:14" ht="37.5" customHeight="1" x14ac:dyDescent="0.2">
      <c r="B2" s="162"/>
      <c r="C2" s="163" t="s">
        <v>2</v>
      </c>
      <c r="D2" s="163"/>
      <c r="E2" s="163"/>
      <c r="F2" s="163"/>
      <c r="G2" s="163"/>
      <c r="H2" s="163"/>
      <c r="I2" s="164"/>
      <c r="J2" s="158"/>
      <c r="K2" s="158"/>
      <c r="M2" s="160" t="s">
        <v>3</v>
      </c>
    </row>
    <row r="3" spans="2:14" ht="37.5" customHeight="1" x14ac:dyDescent="0.2">
      <c r="B3" s="162"/>
      <c r="C3" s="163" t="s">
        <v>4</v>
      </c>
      <c r="D3" s="163"/>
      <c r="E3" s="163"/>
      <c r="F3" s="163" t="s">
        <v>5</v>
      </c>
      <c r="G3" s="163"/>
      <c r="H3" s="163"/>
      <c r="I3" s="164"/>
      <c r="J3" s="158"/>
      <c r="K3" s="158"/>
      <c r="M3" s="160" t="s">
        <v>6</v>
      </c>
    </row>
    <row r="4" spans="2:14" ht="23.25" customHeight="1" x14ac:dyDescent="0.2">
      <c r="B4" s="165"/>
      <c r="C4" s="166"/>
      <c r="D4" s="166"/>
      <c r="E4" s="166"/>
      <c r="F4" s="166"/>
      <c r="G4" s="166"/>
      <c r="H4" s="166"/>
      <c r="I4" s="167"/>
      <c r="J4" s="168"/>
      <c r="K4" s="168"/>
    </row>
    <row r="5" spans="2:14" ht="24" customHeight="1" x14ac:dyDescent="0.2">
      <c r="B5" s="169" t="s">
        <v>7</v>
      </c>
      <c r="C5" s="170"/>
      <c r="D5" s="170"/>
      <c r="E5" s="170"/>
      <c r="F5" s="170"/>
      <c r="G5" s="170"/>
      <c r="H5" s="170"/>
      <c r="I5" s="171"/>
      <c r="J5" s="172"/>
      <c r="K5" s="172"/>
      <c r="N5" s="173" t="s">
        <v>8</v>
      </c>
    </row>
    <row r="6" spans="2:14" ht="30.75" customHeight="1" x14ac:dyDescent="0.2">
      <c r="B6" s="174" t="s">
        <v>9</v>
      </c>
      <c r="C6" s="175">
        <v>3</v>
      </c>
      <c r="D6" s="176" t="s">
        <v>10</v>
      </c>
      <c r="E6" s="176"/>
      <c r="F6" s="177" t="s">
        <v>101</v>
      </c>
      <c r="G6" s="177"/>
      <c r="H6" s="177"/>
      <c r="I6" s="178"/>
      <c r="J6" s="180"/>
      <c r="K6" s="180"/>
      <c r="M6" s="160" t="s">
        <v>12</v>
      </c>
      <c r="N6" s="173" t="s">
        <v>13</v>
      </c>
    </row>
    <row r="7" spans="2:14" ht="30.75" customHeight="1" x14ac:dyDescent="0.2">
      <c r="B7" s="174" t="s">
        <v>14</v>
      </c>
      <c r="C7" s="175" t="s">
        <v>15</v>
      </c>
      <c r="D7" s="176" t="s">
        <v>16</v>
      </c>
      <c r="E7" s="176"/>
      <c r="F7" s="140" t="s">
        <v>17</v>
      </c>
      <c r="G7" s="140"/>
      <c r="H7" s="181" t="s">
        <v>18</v>
      </c>
      <c r="I7" s="182" t="s">
        <v>15</v>
      </c>
      <c r="J7" s="185"/>
      <c r="K7" s="179"/>
      <c r="M7" s="160" t="s">
        <v>19</v>
      </c>
      <c r="N7" s="173" t="s">
        <v>20</v>
      </c>
    </row>
    <row r="8" spans="2:14" ht="30.75" customHeight="1" x14ac:dyDescent="0.2">
      <c r="B8" s="174" t="s">
        <v>21</v>
      </c>
      <c r="C8" s="177" t="s">
        <v>98</v>
      </c>
      <c r="D8" s="177"/>
      <c r="E8" s="177"/>
      <c r="F8" s="177"/>
      <c r="G8" s="181" t="s">
        <v>23</v>
      </c>
      <c r="H8" s="183">
        <v>7936</v>
      </c>
      <c r="I8" s="184"/>
      <c r="J8" s="185"/>
      <c r="K8" s="185"/>
      <c r="M8" s="160" t="s">
        <v>24</v>
      </c>
      <c r="N8" s="173" t="s">
        <v>25</v>
      </c>
    </row>
    <row r="9" spans="2:14" ht="30.75" customHeight="1" x14ac:dyDescent="0.2">
      <c r="B9" s="174" t="s">
        <v>3</v>
      </c>
      <c r="C9" s="186" t="s">
        <v>19</v>
      </c>
      <c r="D9" s="186"/>
      <c r="E9" s="186"/>
      <c r="F9" s="186"/>
      <c r="G9" s="181" t="s">
        <v>26</v>
      </c>
      <c r="H9" s="187" t="s">
        <v>27</v>
      </c>
      <c r="I9" s="188"/>
      <c r="J9" s="189"/>
      <c r="K9" s="189"/>
      <c r="M9" s="190" t="s">
        <v>28</v>
      </c>
    </row>
    <row r="10" spans="2:14" ht="30.75" customHeight="1" x14ac:dyDescent="0.2">
      <c r="B10" s="174" t="s">
        <v>29</v>
      </c>
      <c r="C10" s="140" t="s">
        <v>30</v>
      </c>
      <c r="D10" s="140"/>
      <c r="E10" s="140"/>
      <c r="F10" s="140"/>
      <c r="G10" s="140"/>
      <c r="H10" s="140"/>
      <c r="I10" s="191"/>
      <c r="J10" s="192"/>
      <c r="K10" s="192"/>
      <c r="M10" s="190"/>
    </row>
    <row r="11" spans="2:14" ht="30.75" customHeight="1" x14ac:dyDescent="0.2">
      <c r="B11" s="174" t="s">
        <v>31</v>
      </c>
      <c r="C11" s="196" t="s">
        <v>102</v>
      </c>
      <c r="D11" s="196"/>
      <c r="E11" s="196"/>
      <c r="F11" s="196"/>
      <c r="G11" s="196"/>
      <c r="H11" s="196"/>
      <c r="I11" s="197"/>
      <c r="J11" s="179"/>
      <c r="K11" s="179"/>
      <c r="M11" s="190"/>
      <c r="N11" s="173" t="s">
        <v>15</v>
      </c>
    </row>
    <row r="12" spans="2:14" ht="30.75" customHeight="1" x14ac:dyDescent="0.2">
      <c r="B12" s="174" t="s">
        <v>33</v>
      </c>
      <c r="C12" s="66" t="s">
        <v>103</v>
      </c>
      <c r="D12" s="66"/>
      <c r="E12" s="66"/>
      <c r="F12" s="66"/>
      <c r="G12" s="181" t="s">
        <v>34</v>
      </c>
      <c r="H12" s="193" t="s">
        <v>35</v>
      </c>
      <c r="I12" s="194"/>
      <c r="J12" s="179"/>
      <c r="K12" s="179"/>
      <c r="M12" s="190" t="s">
        <v>36</v>
      </c>
      <c r="N12" s="173" t="s">
        <v>37</v>
      </c>
    </row>
    <row r="13" spans="2:14" ht="30.75" customHeight="1" x14ac:dyDescent="0.2">
      <c r="B13" s="174" t="s">
        <v>38</v>
      </c>
      <c r="C13" s="195" t="s">
        <v>104</v>
      </c>
      <c r="D13" s="195"/>
      <c r="E13" s="195"/>
      <c r="F13" s="195"/>
      <c r="G13" s="181" t="s">
        <v>40</v>
      </c>
      <c r="H13" s="196" t="s">
        <v>25</v>
      </c>
      <c r="I13" s="197"/>
      <c r="J13" s="179"/>
      <c r="K13" s="179"/>
      <c r="M13" s="190" t="s">
        <v>41</v>
      </c>
    </row>
    <row r="14" spans="2:14" ht="39.75" customHeight="1" x14ac:dyDescent="0.2">
      <c r="B14" s="174" t="s">
        <v>42</v>
      </c>
      <c r="C14" s="66" t="s">
        <v>105</v>
      </c>
      <c r="D14" s="66"/>
      <c r="E14" s="66"/>
      <c r="F14" s="66"/>
      <c r="G14" s="66"/>
      <c r="H14" s="66"/>
      <c r="I14" s="200"/>
      <c r="J14" s="192"/>
      <c r="K14" s="192"/>
      <c r="M14" s="190" t="s">
        <v>44</v>
      </c>
      <c r="N14" s="173"/>
    </row>
    <row r="15" spans="2:14" ht="30.75" customHeight="1" x14ac:dyDescent="0.2">
      <c r="B15" s="174" t="s">
        <v>45</v>
      </c>
      <c r="C15" s="264" t="s">
        <v>106</v>
      </c>
      <c r="D15" s="264"/>
      <c r="E15" s="264"/>
      <c r="F15" s="264"/>
      <c r="G15" s="264"/>
      <c r="H15" s="264"/>
      <c r="I15" s="265"/>
      <c r="J15" s="201"/>
      <c r="K15" s="201"/>
      <c r="M15" s="190" t="s">
        <v>47</v>
      </c>
      <c r="N15" s="173"/>
    </row>
    <row r="16" spans="2:14" ht="20.25" customHeight="1" x14ac:dyDescent="0.2">
      <c r="B16" s="174" t="s">
        <v>48</v>
      </c>
      <c r="C16" s="140" t="s">
        <v>107</v>
      </c>
      <c r="D16" s="140"/>
      <c r="E16" s="140"/>
      <c r="F16" s="140"/>
      <c r="G16" s="140"/>
      <c r="H16" s="140"/>
      <c r="I16" s="191"/>
      <c r="J16" s="202"/>
      <c r="K16" s="202"/>
      <c r="M16" s="190"/>
      <c r="N16" s="173"/>
    </row>
    <row r="17" spans="2:14" ht="30.75" customHeight="1" x14ac:dyDescent="0.2">
      <c r="B17" s="174" t="s">
        <v>50</v>
      </c>
      <c r="C17" s="196" t="s">
        <v>115</v>
      </c>
      <c r="D17" s="203"/>
      <c r="E17" s="203"/>
      <c r="F17" s="203"/>
      <c r="G17" s="203"/>
      <c r="H17" s="203"/>
      <c r="I17" s="204"/>
      <c r="J17" s="205"/>
      <c r="K17" s="205"/>
      <c r="M17" s="190" t="s">
        <v>35</v>
      </c>
      <c r="N17" s="173"/>
    </row>
    <row r="18" spans="2:14" ht="18" customHeight="1" x14ac:dyDescent="0.2">
      <c r="B18" s="206" t="s">
        <v>51</v>
      </c>
      <c r="C18" s="207" t="s">
        <v>52</v>
      </c>
      <c r="D18" s="207"/>
      <c r="E18" s="207"/>
      <c r="F18" s="208" t="s">
        <v>53</v>
      </c>
      <c r="G18" s="208"/>
      <c r="H18" s="208"/>
      <c r="I18" s="209"/>
      <c r="J18" s="210"/>
      <c r="K18" s="210"/>
      <c r="M18" s="190" t="s">
        <v>54</v>
      </c>
      <c r="N18" s="173"/>
    </row>
    <row r="19" spans="2:14" ht="39.75" customHeight="1" x14ac:dyDescent="0.2">
      <c r="B19" s="206"/>
      <c r="C19" s="140" t="s">
        <v>127</v>
      </c>
      <c r="D19" s="140"/>
      <c r="E19" s="140"/>
      <c r="F19" s="140" t="s">
        <v>128</v>
      </c>
      <c r="G19" s="140"/>
      <c r="H19" s="140"/>
      <c r="I19" s="191"/>
      <c r="J19" s="202"/>
      <c r="K19" s="202"/>
      <c r="M19" s="190" t="s">
        <v>57</v>
      </c>
      <c r="N19" s="173"/>
    </row>
    <row r="20" spans="2:14" ht="39.75" customHeight="1" x14ac:dyDescent="0.2">
      <c r="B20" s="174" t="s">
        <v>58</v>
      </c>
      <c r="C20" s="78" t="s">
        <v>120</v>
      </c>
      <c r="D20" s="266"/>
      <c r="E20" s="267"/>
      <c r="F20" s="140" t="s">
        <v>121</v>
      </c>
      <c r="G20" s="196"/>
      <c r="H20" s="196"/>
      <c r="I20" s="197"/>
      <c r="J20" s="179"/>
      <c r="K20" s="179"/>
      <c r="M20" s="190"/>
      <c r="N20" s="173"/>
    </row>
    <row r="21" spans="2:14" ht="103.5" customHeight="1" x14ac:dyDescent="0.2">
      <c r="B21" s="174" t="s">
        <v>61</v>
      </c>
      <c r="C21" s="268" t="s">
        <v>124</v>
      </c>
      <c r="D21" s="269"/>
      <c r="E21" s="270"/>
      <c r="F21" s="268" t="s">
        <v>123</v>
      </c>
      <c r="G21" s="269"/>
      <c r="H21" s="269"/>
      <c r="I21" s="271"/>
      <c r="J21" s="201"/>
      <c r="K21" s="201"/>
      <c r="M21" s="211"/>
      <c r="N21" s="173"/>
    </row>
    <row r="22" spans="2:14" ht="23.25" customHeight="1" x14ac:dyDescent="0.2">
      <c r="B22" s="174" t="s">
        <v>62</v>
      </c>
      <c r="C22" s="272">
        <v>45474</v>
      </c>
      <c r="D22" s="273"/>
      <c r="E22" s="274"/>
      <c r="F22" s="181" t="s">
        <v>63</v>
      </c>
      <c r="G22" s="275" t="s">
        <v>108</v>
      </c>
      <c r="H22" s="181" t="s">
        <v>64</v>
      </c>
      <c r="I22" s="276">
        <v>0</v>
      </c>
      <c r="J22" s="215"/>
      <c r="K22" s="215"/>
      <c r="M22" s="211"/>
    </row>
    <row r="23" spans="2:14" ht="27" customHeight="1" x14ac:dyDescent="0.2">
      <c r="B23" s="174" t="s">
        <v>65</v>
      </c>
      <c r="C23" s="272">
        <v>45657</v>
      </c>
      <c r="D23" s="273"/>
      <c r="E23" s="274"/>
      <c r="F23" s="181" t="s">
        <v>66</v>
      </c>
      <c r="G23" s="277">
        <v>0.04</v>
      </c>
      <c r="H23" s="278"/>
      <c r="I23" s="279"/>
      <c r="J23" s="218"/>
      <c r="K23" s="218"/>
      <c r="M23" s="211"/>
    </row>
    <row r="24" spans="2:14" ht="70.5" customHeight="1" x14ac:dyDescent="0.2">
      <c r="B24" s="280" t="s">
        <v>67</v>
      </c>
      <c r="C24" s="281" t="s">
        <v>47</v>
      </c>
      <c r="D24" s="282"/>
      <c r="E24" s="283"/>
      <c r="F24" s="284" t="s">
        <v>68</v>
      </c>
      <c r="G24" s="177" t="s">
        <v>114</v>
      </c>
      <c r="H24" s="177"/>
      <c r="I24" s="178"/>
      <c r="J24" s="210"/>
      <c r="K24" s="210"/>
      <c r="M24" s="211"/>
    </row>
    <row r="25" spans="2:14" ht="22.5" customHeight="1" x14ac:dyDescent="0.2">
      <c r="B25" s="112" t="s">
        <v>69</v>
      </c>
      <c r="C25" s="220"/>
      <c r="D25" s="220"/>
      <c r="E25" s="220"/>
      <c r="F25" s="220"/>
      <c r="G25" s="220"/>
      <c r="H25" s="220"/>
      <c r="I25" s="221"/>
      <c r="J25" s="172"/>
      <c r="K25" s="172"/>
      <c r="M25" s="211"/>
    </row>
    <row r="26" spans="2:14" ht="43.5" customHeight="1" x14ac:dyDescent="0.2">
      <c r="B26" s="222" t="s">
        <v>70</v>
      </c>
      <c r="C26" s="223" t="s">
        <v>71</v>
      </c>
      <c r="D26" s="223" t="s">
        <v>72</v>
      </c>
      <c r="E26" s="224" t="s">
        <v>73</v>
      </c>
      <c r="F26" s="285" t="s">
        <v>74</v>
      </c>
      <c r="G26" s="285" t="s">
        <v>75</v>
      </c>
      <c r="H26" s="224" t="s">
        <v>76</v>
      </c>
      <c r="I26" s="118" t="s">
        <v>77</v>
      </c>
      <c r="J26" s="202"/>
      <c r="K26" s="202"/>
      <c r="M26" s="211"/>
    </row>
    <row r="27" spans="2:14" ht="19.5" customHeight="1" x14ac:dyDescent="0.25">
      <c r="B27" s="225" t="s">
        <v>78</v>
      </c>
      <c r="C27" s="226">
        <v>0</v>
      </c>
      <c r="D27" s="286">
        <v>0</v>
      </c>
      <c r="E27" s="287">
        <f>IF(OR(C27=0,C27=""),0,D27/C27)</f>
        <v>0</v>
      </c>
      <c r="F27" s="288">
        <f>SUM(C27:C38)</f>
        <v>0.04</v>
      </c>
      <c r="G27" s="289">
        <f>SUM(D27:D38)</f>
        <v>5.0000000000000001E-3</v>
      </c>
      <c r="H27" s="231">
        <f>+IF(D27="","",(D27*100%)/$G$23)</f>
        <v>0</v>
      </c>
      <c r="I27" s="290">
        <f>G27+I22</f>
        <v>5.0000000000000001E-3</v>
      </c>
      <c r="J27" s="233"/>
      <c r="K27" s="233"/>
      <c r="M27" s="211"/>
    </row>
    <row r="28" spans="2:14" ht="19.5" customHeight="1" x14ac:dyDescent="0.25">
      <c r="B28" s="225" t="s">
        <v>79</v>
      </c>
      <c r="C28" s="226">
        <v>0</v>
      </c>
      <c r="D28" s="286">
        <v>0</v>
      </c>
      <c r="E28" s="287">
        <f t="shared" ref="E28:E38" si="0">IF(OR(C28=0,C28=""),0,D28/C28)</f>
        <v>0</v>
      </c>
      <c r="F28" s="288"/>
      <c r="G28" s="291"/>
      <c r="H28" s="231">
        <f>+IF(D28="","",((D28*100%)/$G$23)+H27)</f>
        <v>0</v>
      </c>
      <c r="I28" s="292"/>
      <c r="J28" s="233"/>
      <c r="K28" s="233"/>
      <c r="M28" s="211"/>
    </row>
    <row r="29" spans="2:14" ht="19.5" customHeight="1" x14ac:dyDescent="0.25">
      <c r="B29" s="225" t="s">
        <v>80</v>
      </c>
      <c r="C29" s="226">
        <v>0</v>
      </c>
      <c r="D29" s="286">
        <v>0</v>
      </c>
      <c r="E29" s="287">
        <f t="shared" si="0"/>
        <v>0</v>
      </c>
      <c r="F29" s="288"/>
      <c r="G29" s="291"/>
      <c r="H29" s="231">
        <f>+IF(D29="","",((D29*100%)/$G$23)+H28)</f>
        <v>0</v>
      </c>
      <c r="I29" s="292"/>
      <c r="J29" s="233"/>
      <c r="K29" s="233"/>
      <c r="M29" s="211"/>
    </row>
    <row r="30" spans="2:14" ht="19.5" customHeight="1" x14ac:dyDescent="0.25">
      <c r="B30" s="225" t="s">
        <v>81</v>
      </c>
      <c r="C30" s="226">
        <v>0</v>
      </c>
      <c r="D30" s="286">
        <v>0</v>
      </c>
      <c r="E30" s="287">
        <f t="shared" si="0"/>
        <v>0</v>
      </c>
      <c r="F30" s="288"/>
      <c r="G30" s="291"/>
      <c r="H30" s="231">
        <f t="shared" ref="H30:H37" si="1">+IF(D30="","",((D30*100%)/$G$23)+H29)</f>
        <v>0</v>
      </c>
      <c r="I30" s="292"/>
      <c r="J30" s="233"/>
      <c r="K30" s="233"/>
    </row>
    <row r="31" spans="2:14" ht="19.5" customHeight="1" x14ac:dyDescent="0.25">
      <c r="B31" s="225" t="s">
        <v>82</v>
      </c>
      <c r="C31" s="226">
        <v>0</v>
      </c>
      <c r="D31" s="286">
        <v>0</v>
      </c>
      <c r="E31" s="287">
        <f t="shared" si="0"/>
        <v>0</v>
      </c>
      <c r="F31" s="288"/>
      <c r="G31" s="291"/>
      <c r="H31" s="231">
        <f t="shared" si="1"/>
        <v>0</v>
      </c>
      <c r="I31" s="292"/>
      <c r="J31" s="233"/>
      <c r="K31" s="233"/>
    </row>
    <row r="32" spans="2:14" ht="19.5" customHeight="1" x14ac:dyDescent="0.25">
      <c r="B32" s="225" t="s">
        <v>83</v>
      </c>
      <c r="C32" s="226">
        <v>0</v>
      </c>
      <c r="D32" s="286">
        <v>0</v>
      </c>
      <c r="E32" s="287">
        <f t="shared" si="0"/>
        <v>0</v>
      </c>
      <c r="F32" s="288"/>
      <c r="G32" s="291"/>
      <c r="H32" s="231">
        <f t="shared" si="1"/>
        <v>0</v>
      </c>
      <c r="I32" s="292"/>
      <c r="J32" s="233"/>
      <c r="K32" s="233"/>
    </row>
    <row r="33" spans="2:11" ht="19.5" customHeight="1" x14ac:dyDescent="0.25">
      <c r="B33" s="225" t="s">
        <v>84</v>
      </c>
      <c r="C33" s="234">
        <v>0</v>
      </c>
      <c r="D33" s="293">
        <v>5.0000000000000001E-3</v>
      </c>
      <c r="E33" s="294">
        <f t="shared" si="0"/>
        <v>0</v>
      </c>
      <c r="F33" s="288"/>
      <c r="G33" s="291"/>
      <c r="H33" s="231">
        <f>+IF(D33="","",(D33*100%)/$G$23)</f>
        <v>0.125</v>
      </c>
      <c r="I33" s="292"/>
      <c r="J33" s="233"/>
      <c r="K33" s="233"/>
    </row>
    <row r="34" spans="2:11" ht="19.5" customHeight="1" x14ac:dyDescent="0.25">
      <c r="B34" s="225" t="s">
        <v>85</v>
      </c>
      <c r="C34" s="234">
        <v>4.7999999999999996E-3</v>
      </c>
      <c r="D34" s="293"/>
      <c r="E34" s="294">
        <f t="shared" si="0"/>
        <v>0</v>
      </c>
      <c r="F34" s="288"/>
      <c r="G34" s="291"/>
      <c r="H34" s="231" t="str">
        <f>+IF(D34="","",((D34*100%)/$G$23)+H33)</f>
        <v/>
      </c>
      <c r="I34" s="292"/>
      <c r="J34" s="233"/>
      <c r="K34" s="295"/>
    </row>
    <row r="35" spans="2:11" ht="19.5" customHeight="1" x14ac:dyDescent="0.25">
      <c r="B35" s="225" t="s">
        <v>86</v>
      </c>
      <c r="C35" s="234">
        <v>1.04E-2</v>
      </c>
      <c r="D35" s="293"/>
      <c r="E35" s="294">
        <f t="shared" si="0"/>
        <v>0</v>
      </c>
      <c r="F35" s="288"/>
      <c r="G35" s="291"/>
      <c r="H35" s="231" t="str">
        <f t="shared" si="1"/>
        <v/>
      </c>
      <c r="I35" s="292"/>
      <c r="J35" s="233"/>
      <c r="K35" s="296"/>
    </row>
    <row r="36" spans="2:11" ht="19.5" customHeight="1" x14ac:dyDescent="0.25">
      <c r="B36" s="225" t="s">
        <v>87</v>
      </c>
      <c r="C36" s="234">
        <v>3.5999999999999999E-3</v>
      </c>
      <c r="D36" s="293"/>
      <c r="E36" s="294">
        <f t="shared" si="0"/>
        <v>0</v>
      </c>
      <c r="F36" s="288"/>
      <c r="G36" s="291"/>
      <c r="H36" s="231" t="str">
        <f t="shared" si="1"/>
        <v/>
      </c>
      <c r="I36" s="292"/>
      <c r="J36" s="233"/>
      <c r="K36" s="295"/>
    </row>
    <row r="37" spans="2:11" ht="19.5" customHeight="1" x14ac:dyDescent="0.25">
      <c r="B37" s="225" t="s">
        <v>88</v>
      </c>
      <c r="C37" s="234">
        <v>1.12E-2</v>
      </c>
      <c r="D37" s="293"/>
      <c r="E37" s="294">
        <f t="shared" si="0"/>
        <v>0</v>
      </c>
      <c r="F37" s="288"/>
      <c r="G37" s="291"/>
      <c r="H37" s="231" t="str">
        <f t="shared" si="1"/>
        <v/>
      </c>
      <c r="I37" s="292"/>
      <c r="J37" s="233"/>
      <c r="K37" s="295"/>
    </row>
    <row r="38" spans="2:11" ht="19.5" customHeight="1" x14ac:dyDescent="0.25">
      <c r="B38" s="225" t="s">
        <v>89</v>
      </c>
      <c r="C38" s="234">
        <v>0.01</v>
      </c>
      <c r="D38" s="293"/>
      <c r="E38" s="294">
        <f t="shared" si="0"/>
        <v>0</v>
      </c>
      <c r="F38" s="288"/>
      <c r="G38" s="297"/>
      <c r="H38" s="231" t="str">
        <f>+IF(D38="","",((D38*100%)/$G$23)+H37)</f>
        <v/>
      </c>
      <c r="I38" s="298"/>
      <c r="J38" s="233"/>
      <c r="K38" s="233"/>
    </row>
    <row r="39" spans="2:11" ht="111" customHeight="1" x14ac:dyDescent="0.2">
      <c r="B39" s="236" t="s">
        <v>90</v>
      </c>
      <c r="C39" s="299" t="s">
        <v>135</v>
      </c>
      <c r="D39" s="300"/>
      <c r="E39" s="300"/>
      <c r="F39" s="301"/>
      <c r="G39" s="301"/>
      <c r="H39" s="300"/>
      <c r="I39" s="302"/>
      <c r="J39" s="237"/>
      <c r="K39" s="237"/>
    </row>
    <row r="40" spans="2:11" ht="34.5" customHeight="1" x14ac:dyDescent="0.2">
      <c r="B40" s="238"/>
      <c r="C40" s="239"/>
      <c r="D40" s="239"/>
      <c r="E40" s="239"/>
      <c r="F40" s="239"/>
      <c r="G40" s="239"/>
      <c r="H40" s="239"/>
      <c r="I40" s="240"/>
      <c r="J40" s="172"/>
      <c r="K40" s="172"/>
    </row>
    <row r="41" spans="2:11" ht="34.5" customHeight="1" x14ac:dyDescent="0.2">
      <c r="B41" s="241"/>
      <c r="C41" s="242"/>
      <c r="D41" s="242"/>
      <c r="E41" s="242"/>
      <c r="F41" s="242"/>
      <c r="G41" s="242"/>
      <c r="H41" s="242"/>
      <c r="I41" s="243"/>
      <c r="J41" s="237"/>
      <c r="K41" s="237"/>
    </row>
    <row r="42" spans="2:11" ht="34.5" customHeight="1" x14ac:dyDescent="0.2">
      <c r="B42" s="241"/>
      <c r="C42" s="242"/>
      <c r="D42" s="242"/>
      <c r="E42" s="242"/>
      <c r="F42" s="242"/>
      <c r="G42" s="242"/>
      <c r="H42" s="242"/>
      <c r="I42" s="243"/>
      <c r="J42" s="237"/>
      <c r="K42" s="237"/>
    </row>
    <row r="43" spans="2:11" ht="34.5" customHeight="1" x14ac:dyDescent="0.2">
      <c r="B43" s="241"/>
      <c r="C43" s="242"/>
      <c r="D43" s="242"/>
      <c r="E43" s="242"/>
      <c r="F43" s="242"/>
      <c r="G43" s="242"/>
      <c r="H43" s="242"/>
      <c r="I43" s="243"/>
      <c r="J43" s="237"/>
      <c r="K43" s="237"/>
    </row>
    <row r="44" spans="2:11" ht="34.5" customHeight="1" x14ac:dyDescent="0.2">
      <c r="B44" s="244"/>
      <c r="C44" s="245"/>
      <c r="D44" s="245"/>
      <c r="E44" s="245"/>
      <c r="F44" s="245"/>
      <c r="G44" s="245"/>
      <c r="H44" s="245"/>
      <c r="I44" s="246"/>
      <c r="J44" s="168"/>
      <c r="K44" s="168"/>
    </row>
    <row r="45" spans="2:11" ht="126.75" customHeight="1" x14ac:dyDescent="0.2">
      <c r="B45" s="174" t="s">
        <v>91</v>
      </c>
      <c r="C45" s="124" t="s">
        <v>139</v>
      </c>
      <c r="D45" s="125"/>
      <c r="E45" s="125"/>
      <c r="F45" s="125"/>
      <c r="G45" s="125"/>
      <c r="H45" s="125"/>
      <c r="I45" s="126"/>
      <c r="J45" s="247"/>
      <c r="K45" s="247"/>
    </row>
    <row r="46" spans="2:11" ht="69.75" customHeight="1" x14ac:dyDescent="0.2">
      <c r="B46" s="174" t="s">
        <v>92</v>
      </c>
      <c r="C46" s="248" t="s">
        <v>108</v>
      </c>
      <c r="D46" s="249"/>
      <c r="E46" s="249"/>
      <c r="F46" s="249"/>
      <c r="G46" s="249"/>
      <c r="H46" s="249"/>
      <c r="I46" s="250"/>
      <c r="J46" s="247"/>
      <c r="K46" s="247"/>
    </row>
    <row r="47" spans="2:11" ht="22.5" customHeight="1" x14ac:dyDescent="0.2">
      <c r="B47" s="112" t="s">
        <v>93</v>
      </c>
      <c r="C47" s="220"/>
      <c r="D47" s="220"/>
      <c r="E47" s="220"/>
      <c r="F47" s="220"/>
      <c r="G47" s="220"/>
      <c r="H47" s="220"/>
      <c r="I47" s="221"/>
      <c r="J47" s="247"/>
      <c r="K47" s="247"/>
    </row>
    <row r="48" spans="2:11" ht="32.25" customHeight="1" x14ac:dyDescent="0.2">
      <c r="B48" s="251" t="s">
        <v>94</v>
      </c>
      <c r="C48" s="140" t="s">
        <v>122</v>
      </c>
      <c r="D48" s="140"/>
      <c r="E48" s="140"/>
      <c r="F48" s="140"/>
      <c r="G48" s="140"/>
      <c r="H48" s="140"/>
      <c r="I48" s="191"/>
      <c r="J48" s="252"/>
      <c r="K48" s="252"/>
    </row>
    <row r="49" spans="2:11" ht="28.5" customHeight="1" x14ac:dyDescent="0.2">
      <c r="B49" s="253" t="s">
        <v>95</v>
      </c>
      <c r="C49" s="140" t="s">
        <v>122</v>
      </c>
      <c r="D49" s="140"/>
      <c r="E49" s="140"/>
      <c r="F49" s="140"/>
      <c r="G49" s="140"/>
      <c r="H49" s="140"/>
      <c r="I49" s="191"/>
      <c r="J49" s="252"/>
      <c r="K49" s="252"/>
    </row>
    <row r="50" spans="2:11" ht="30" customHeight="1" thickBot="1" x14ac:dyDescent="0.25">
      <c r="B50" s="254" t="s">
        <v>96</v>
      </c>
      <c r="C50" s="146" t="s">
        <v>132</v>
      </c>
      <c r="D50" s="146"/>
      <c r="E50" s="146"/>
      <c r="F50" s="146"/>
      <c r="G50" s="146"/>
      <c r="H50" s="146"/>
      <c r="I50" s="147"/>
      <c r="J50" s="255"/>
      <c r="K50" s="255"/>
    </row>
    <row r="51" spans="2:11" x14ac:dyDescent="0.2">
      <c r="B51" s="256"/>
      <c r="C51" s="257"/>
      <c r="D51" s="257"/>
      <c r="E51" s="258"/>
      <c r="F51" s="258"/>
      <c r="G51" s="259"/>
      <c r="H51" s="260"/>
      <c r="I51" s="257"/>
      <c r="J51" s="261"/>
      <c r="K51" s="261"/>
    </row>
    <row r="52" spans="2:11" x14ac:dyDescent="0.2">
      <c r="B52" s="256"/>
      <c r="C52" s="257"/>
      <c r="D52" s="257"/>
      <c r="E52" s="258"/>
      <c r="F52" s="258"/>
      <c r="G52" s="259"/>
      <c r="H52" s="260"/>
      <c r="I52" s="257"/>
      <c r="J52" s="261"/>
      <c r="K52" s="261"/>
    </row>
    <row r="53" spans="2:11" hidden="1" x14ac:dyDescent="0.2">
      <c r="B53" s="256"/>
      <c r="C53" s="257"/>
      <c r="D53" s="257"/>
      <c r="E53" s="258"/>
      <c r="F53" s="258"/>
      <c r="G53" s="259"/>
      <c r="H53" s="260"/>
      <c r="I53" s="257"/>
      <c r="J53" s="261"/>
      <c r="K53" s="261"/>
    </row>
    <row r="54" spans="2:11" hidden="1" x14ac:dyDescent="0.2">
      <c r="B54" s="256"/>
      <c r="C54" s="257"/>
      <c r="D54" s="257"/>
      <c r="E54" s="258"/>
      <c r="F54" s="258"/>
      <c r="G54" s="259"/>
      <c r="H54" s="260"/>
      <c r="I54" s="257"/>
      <c r="J54" s="261"/>
      <c r="K54" s="261"/>
    </row>
    <row r="55" spans="2:11" hidden="1" x14ac:dyDescent="0.2">
      <c r="B55" s="256"/>
      <c r="C55" s="257"/>
      <c r="D55" s="257"/>
      <c r="E55" s="258"/>
      <c r="F55" s="258"/>
      <c r="G55" s="259"/>
      <c r="H55" s="260"/>
      <c r="I55" s="257"/>
      <c r="J55" s="261"/>
      <c r="K55" s="261"/>
    </row>
    <row r="56" spans="2:11" ht="25.5" hidden="1" customHeight="1" x14ac:dyDescent="0.2">
      <c r="B56" s="256"/>
      <c r="C56" s="257"/>
      <c r="D56" s="257"/>
      <c r="E56" s="258"/>
      <c r="F56" s="258"/>
      <c r="G56" s="259"/>
      <c r="H56" s="260"/>
      <c r="I56" s="257"/>
      <c r="J56" s="261"/>
      <c r="K56" s="261"/>
    </row>
  </sheetData>
  <sheetProtection algorithmName="SHA-512" hashValue="TW+u2YcKDTtyB5FWQ2pOwJdO881ePapTVg/fkouLIRDO62WOIXrwf+NcjydFb1pmrlldHNsodFQc07O+3/H6Yw==" saltValue="NH+O1haL/CIYyzEoWuHvvQ==" spinCount="100000" sheet="1" objects="1" scenarios="1"/>
  <mergeCells count="52">
    <mergeCell ref="B1:B3"/>
    <mergeCell ref="I1:I3"/>
    <mergeCell ref="C50:I50"/>
    <mergeCell ref="C48:I48"/>
    <mergeCell ref="C49:I49"/>
    <mergeCell ref="C1:H1"/>
    <mergeCell ref="C2:H2"/>
    <mergeCell ref="B4:I4"/>
    <mergeCell ref="B5:I5"/>
    <mergeCell ref="D6:E6"/>
    <mergeCell ref="D7:E7"/>
    <mergeCell ref="F7:G7"/>
    <mergeCell ref="F6:I6"/>
    <mergeCell ref="C3:E3"/>
    <mergeCell ref="F3:H3"/>
    <mergeCell ref="C15:I15"/>
    <mergeCell ref="C8:F8"/>
    <mergeCell ref="H8:I8"/>
    <mergeCell ref="C9:F9"/>
    <mergeCell ref="H9:I9"/>
    <mergeCell ref="C10:I10"/>
    <mergeCell ref="C11:I11"/>
    <mergeCell ref="C12:F12"/>
    <mergeCell ref="H12:I12"/>
    <mergeCell ref="C13:F13"/>
    <mergeCell ref="H13:I13"/>
    <mergeCell ref="B18:B19"/>
    <mergeCell ref="C18:E18"/>
    <mergeCell ref="F18:I18"/>
    <mergeCell ref="C19:E19"/>
    <mergeCell ref="F19:I19"/>
    <mergeCell ref="F27:F38"/>
    <mergeCell ref="G27:G38"/>
    <mergeCell ref="I27:I38"/>
    <mergeCell ref="C14:I14"/>
    <mergeCell ref="C16:I16"/>
    <mergeCell ref="C17:I17"/>
    <mergeCell ref="C23:E23"/>
    <mergeCell ref="G23:I23"/>
    <mergeCell ref="C24:E24"/>
    <mergeCell ref="G24:I24"/>
    <mergeCell ref="B25:I25"/>
    <mergeCell ref="C20:E20"/>
    <mergeCell ref="F20:I20"/>
    <mergeCell ref="C21:E21"/>
    <mergeCell ref="F21:I21"/>
    <mergeCell ref="C22:E22"/>
    <mergeCell ref="B40:I44"/>
    <mergeCell ref="C45:I45"/>
    <mergeCell ref="C46:I46"/>
    <mergeCell ref="B47:I47"/>
    <mergeCell ref="C39:I39"/>
  </mergeCells>
  <dataValidations count="7">
    <dataValidation type="list" showDropDown="1" showInputMessage="1" showErrorMessage="1" sqref="K12" xr:uid="{00000000-0002-0000-0200-000000000000}">
      <formula1>O17:O19</formula1>
    </dataValidation>
    <dataValidation type="list" allowBlank="1" showInputMessage="1" showErrorMessage="1" sqref="H12:I12" xr:uid="{00000000-0002-0000-0200-000001000000}">
      <formula1>M17:M19</formula1>
    </dataValidation>
    <dataValidation type="list" allowBlank="1" showInputMessage="1" showErrorMessage="1" sqref="C24:E24" xr:uid="{00000000-0002-0000-0200-000002000000}">
      <formula1>$M$12:$M$15</formula1>
    </dataValidation>
    <dataValidation type="list" allowBlank="1" showInputMessage="1" showErrorMessage="1" sqref="C9:F9" xr:uid="{00000000-0002-0000-0200-000003000000}">
      <formula1>$M$6:$M$9</formula1>
    </dataValidation>
    <dataValidation type="list" allowBlank="1" showInputMessage="1" showErrorMessage="1" sqref="J10:K10" xr:uid="{00000000-0002-0000-0200-000004000000}">
      <formula1>$M$21:$M$28</formula1>
    </dataValidation>
    <dataValidation type="list" allowBlank="1" showInputMessage="1" showErrorMessage="1" sqref="H13:I13" xr:uid="{00000000-0002-0000-0200-000005000000}">
      <formula1>$N$5:$N$8</formula1>
    </dataValidation>
    <dataValidation type="list" allowBlank="1" showInputMessage="1" showErrorMessage="1" sqref="C7 I7" xr:uid="{00000000-0002-0000-02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784888"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784888"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593EAD224A9A04F83B8351AD08FB204" ma:contentTypeVersion="6" ma:contentTypeDescription="Crear nuevo documento." ma:contentTypeScope="" ma:versionID="79fda75753d40da1f701824cff4da15b">
  <xsd:schema xmlns:xsd="http://www.w3.org/2001/XMLSchema" xmlns:xs="http://www.w3.org/2001/XMLSchema" xmlns:p="http://schemas.microsoft.com/office/2006/metadata/properties" xmlns:ns2="6e1e2c43-1fa1-47b7-ba93-1733d52bc225" xmlns:ns3="a4fe45a8-839e-488f-a4c2-21e9f74a2edb" targetNamespace="http://schemas.microsoft.com/office/2006/metadata/properties" ma:root="true" ma:fieldsID="57c6bb0499494daae4927e5a02ba321c" ns2:_="" ns3:_="">
    <xsd:import namespace="6e1e2c43-1fa1-47b7-ba93-1733d52bc225"/>
    <xsd:import namespace="a4fe45a8-839e-488f-a4c2-21e9f74a2ed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1e2c43-1fa1-47b7-ba93-1733d52bc225"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fe45a8-839e-488f-a4c2-21e9f74a2ed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2.xml><?xml version="1.0" encoding="utf-8"?>
<ds:datastoreItem xmlns:ds="http://schemas.openxmlformats.org/officeDocument/2006/customXml" ds:itemID="{468B76B0-4925-408B-8CF9-0C0A5ED9AC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1e2c43-1fa1-47b7-ba93-1733d52bc225"/>
    <ds:schemaRef ds:uri="a4fe45a8-839e-488f-a4c2-21e9f74a2e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F664237-BA00-4E19-9D4C-97CF951D95E6}">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Meta 1</vt:lpstr>
      <vt:lpstr>Meta 2</vt:lpstr>
      <vt:lpstr>Meta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Marcela Plazas Torres</cp:lastModifiedBy>
  <cp:revision/>
  <dcterms:created xsi:type="dcterms:W3CDTF">2010-03-25T16:40:43Z</dcterms:created>
  <dcterms:modified xsi:type="dcterms:W3CDTF">2025-01-29T11:40:41Z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0x0101007593EAD224A9A04F83B8351AD08FB204</vt:lpwstr>
  </property>
</Properties>
</file>