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updateLinks="never" defaultThemeVersion="124226"/>
  <mc:AlternateContent xmlns:mc="http://schemas.openxmlformats.org/markup-compatibility/2006">
    <mc:Choice Requires="x15">
      <x15ac:absPath xmlns:x15ac="http://schemas.microsoft.com/office/spreadsheetml/2010/11/ac" url="C:\Users\adminauditorias\OneDrive - INSTITUTO DE PROTECCION ANIMAL 899999061052\Escritorio\HOJAS DE VIDA PARA PUBLICAR\7930\"/>
    </mc:Choice>
  </mc:AlternateContent>
  <xr:revisionPtr revIDLastSave="0" documentId="13_ncr:1_{10A2591A-CAD7-4C7E-9349-233014620BA2}" xr6:coauthVersionLast="47" xr6:coauthVersionMax="47" xr10:uidLastSave="{00000000-0000-0000-0000-000000000000}"/>
  <bookViews>
    <workbookView xWindow="-120" yWindow="-120" windowWidth="20730" windowHeight="11160" tabRatio="584" xr2:uid="{00000000-000D-0000-FFFF-FFFF00000000}"/>
  </bookViews>
  <sheets>
    <sheet name="META No. 1" sheetId="24" r:id="rId1"/>
    <sheet name="META No. 2" sheetId="26" r:id="rId2"/>
    <sheet name="META No. 3" sheetId="27" r:id="rId3"/>
    <sheet name="META No. 4" sheetId="28" r:id="rId4"/>
    <sheet name="META No. 5" sheetId="29" r:id="rId5"/>
  </sheets>
  <definedNames>
    <definedName name="CONDICION_POBLACIONAL">#REF!</definedName>
    <definedName name="GRUPO_ETAREO">#REF!</definedName>
    <definedName name="GRUPO_ETAREOS" localSheetId="0">#REF!</definedName>
    <definedName name="GRUPO_ETAREOS" localSheetId="1">#REF!</definedName>
    <definedName name="GRUPO_ETAREOS" localSheetId="2">#REF!</definedName>
    <definedName name="GRUPO_ETAREOS" localSheetId="3">#REF!</definedName>
    <definedName name="GRUPO_ETAREOS" localSheetId="4">#REF!</definedName>
    <definedName name="GRUPO_ETAREOS">#REF!</definedName>
    <definedName name="GRUPO_ETARIO" localSheetId="0">#REF!</definedName>
    <definedName name="GRUPO_ETARIO" localSheetId="1">#REF!</definedName>
    <definedName name="GRUPO_ETARIO" localSheetId="2">#REF!</definedName>
    <definedName name="GRUPO_ETARIO" localSheetId="3">#REF!</definedName>
    <definedName name="GRUPO_ETARIO" localSheetId="4">#REF!</definedName>
    <definedName name="GRUPO_ETARIO">#REF!</definedName>
    <definedName name="GRUPO_ETNICO" localSheetId="0">#REF!</definedName>
    <definedName name="GRUPO_ETNICO" localSheetId="1">#REF!</definedName>
    <definedName name="GRUPO_ETNICO" localSheetId="2">#REF!</definedName>
    <definedName name="GRUPO_ETNICO" localSheetId="3">#REF!</definedName>
    <definedName name="GRUPO_ETNICO" localSheetId="4">#REF!</definedName>
    <definedName name="GRUPO_ETNICO">#REF!</definedName>
    <definedName name="GRUPOETNICO" localSheetId="0">#REF!</definedName>
    <definedName name="GRUPOETNICO" localSheetId="1">#REF!</definedName>
    <definedName name="GRUPOETNICO" localSheetId="2">#REF!</definedName>
    <definedName name="GRUPOETNICO" localSheetId="3">#REF!</definedName>
    <definedName name="GRUPOETNICO" localSheetId="4">#REF!</definedName>
    <definedName name="GRUPOETNICO">#REF!</definedName>
    <definedName name="GRUPOS_ETNICOS">#REF!</definedName>
    <definedName name="LOCALIDAD" localSheetId="0">#REF!</definedName>
    <definedName name="LOCALIDAD" localSheetId="1">#REF!</definedName>
    <definedName name="LOCALIDAD" localSheetId="2">#REF!</definedName>
    <definedName name="LOCALIDAD" localSheetId="3">#REF!</definedName>
    <definedName name="LOCALIDAD" localSheetId="4">#REF!</definedName>
    <definedName name="LOCALIDAD">#REF!</definedName>
    <definedName name="LOCALIZACION" localSheetId="0">#REF!</definedName>
    <definedName name="LOCALIZACION" localSheetId="1">#REF!</definedName>
    <definedName name="LOCALIZACION" localSheetId="2">#REF!</definedName>
    <definedName name="LOCALIZACION" localSheetId="3">#REF!</definedName>
    <definedName name="LOCALIZACION" localSheetId="4">#REF!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29" l="1"/>
  <c r="H38" i="29"/>
  <c r="H27" i="29"/>
  <c r="H28" i="29" s="1"/>
  <c r="H29" i="29" s="1"/>
  <c r="H30" i="29" s="1"/>
  <c r="H31" i="29" s="1"/>
  <c r="H32" i="29" s="1"/>
  <c r="H33" i="29" s="1"/>
  <c r="H34" i="29" s="1"/>
  <c r="H35" i="29" s="1"/>
  <c r="H36" i="29" s="1"/>
  <c r="H27" i="28"/>
  <c r="H28" i="28" s="1"/>
  <c r="H29" i="28" s="1"/>
  <c r="H30" i="28" s="1"/>
  <c r="H31" i="28" s="1"/>
  <c r="H32" i="28" s="1"/>
  <c r="H33" i="28" s="1"/>
  <c r="H34" i="28" s="1"/>
  <c r="H35" i="28" s="1"/>
  <c r="H36" i="28" s="1"/>
  <c r="H37" i="28" s="1"/>
  <c r="H38" i="28" s="1"/>
  <c r="H29" i="27"/>
  <c r="H30" i="27" s="1"/>
  <c r="H31" i="27" s="1"/>
  <c r="H32" i="27" s="1"/>
  <c r="H33" i="27" s="1"/>
  <c r="H34" i="27" s="1"/>
  <c r="H35" i="27" s="1"/>
  <c r="H36" i="27" s="1"/>
  <c r="H37" i="27" s="1"/>
  <c r="H38" i="27" s="1"/>
  <c r="H28" i="27"/>
  <c r="H27" i="27"/>
  <c r="H27" i="26"/>
  <c r="H28" i="26" s="1"/>
  <c r="H29" i="26" s="1"/>
  <c r="H30" i="26" s="1"/>
  <c r="H31" i="26" s="1"/>
  <c r="H32" i="26" s="1"/>
  <c r="H33" i="26" s="1"/>
  <c r="H34" i="26" s="1"/>
  <c r="H35" i="26" s="1"/>
  <c r="H36" i="26" s="1"/>
  <c r="H37" i="26" s="1"/>
  <c r="H38" i="26" s="1"/>
  <c r="H27" i="24"/>
  <c r="H28" i="24" s="1"/>
  <c r="H29" i="24" s="1"/>
  <c r="H30" i="24" s="1"/>
  <c r="H31" i="24" s="1"/>
  <c r="H32" i="24" s="1"/>
  <c r="H33" i="24" s="1"/>
  <c r="H34" i="24" s="1"/>
  <c r="H35" i="24" s="1"/>
  <c r="H36" i="24" s="1"/>
  <c r="H37" i="24" s="1"/>
  <c r="H38" i="24" s="1"/>
  <c r="G27" i="24" l="1"/>
  <c r="F27" i="27"/>
  <c r="E32" i="24"/>
  <c r="E38" i="29"/>
  <c r="E37" i="29"/>
  <c r="E36" i="29"/>
  <c r="E35" i="29"/>
  <c r="E34" i="29"/>
  <c r="E33" i="29"/>
  <c r="E32" i="29"/>
  <c r="E31" i="29"/>
  <c r="E30" i="29"/>
  <c r="E29" i="29"/>
  <c r="E28" i="29"/>
  <c r="G27" i="29"/>
  <c r="I27" i="29" s="1"/>
  <c r="F27" i="29"/>
  <c r="E27" i="29"/>
  <c r="E38" i="28"/>
  <c r="E37" i="28"/>
  <c r="E36" i="28"/>
  <c r="E35" i="28"/>
  <c r="E34" i="28"/>
  <c r="E33" i="28"/>
  <c r="E32" i="28"/>
  <c r="E31" i="28"/>
  <c r="E30" i="28"/>
  <c r="E29" i="28"/>
  <c r="E28" i="28"/>
  <c r="G27" i="28"/>
  <c r="I27" i="28" s="1"/>
  <c r="F27" i="28"/>
  <c r="E27" i="28"/>
  <c r="E38" i="27"/>
  <c r="E37" i="27"/>
  <c r="E36" i="27"/>
  <c r="E35" i="27"/>
  <c r="E34" i="27"/>
  <c r="E33" i="27"/>
  <c r="E32" i="27"/>
  <c r="E31" i="27"/>
  <c r="E30" i="27"/>
  <c r="E29" i="27"/>
  <c r="E28" i="27"/>
  <c r="G27" i="27"/>
  <c r="I27" i="27" s="1"/>
  <c r="E27" i="27"/>
  <c r="E38" i="26"/>
  <c r="E37" i="26"/>
  <c r="E36" i="26"/>
  <c r="E35" i="26"/>
  <c r="E34" i="26"/>
  <c r="E33" i="26"/>
  <c r="E32" i="26"/>
  <c r="E31" i="26"/>
  <c r="E30" i="26"/>
  <c r="E29" i="26"/>
  <c r="E28" i="26"/>
  <c r="G27" i="26"/>
  <c r="I27" i="26" s="1"/>
  <c r="F27" i="26"/>
  <c r="E27" i="26"/>
  <c r="E38" i="24" l="1"/>
  <c r="E37" i="24"/>
  <c r="E36" i="24"/>
  <c r="E35" i="24"/>
  <c r="E34" i="24"/>
  <c r="E33" i="24"/>
  <c r="E31" i="24"/>
  <c r="E30" i="24"/>
  <c r="E29" i="24"/>
  <c r="E28" i="24"/>
  <c r="E27" i="24"/>
  <c r="I27" i="24" l="1"/>
  <c r="F2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3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3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3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4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4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4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<sst xmlns="http://schemas.openxmlformats.org/spreadsheetml/2006/main" count="535" uniqueCount="163">
  <si>
    <t>PROCESO DIRECCIONAMIENTO ESTRATÉGICO</t>
  </si>
  <si>
    <t>Suma</t>
  </si>
  <si>
    <t>Producto</t>
  </si>
  <si>
    <t>Proceso</t>
  </si>
  <si>
    <t>Actividad</t>
  </si>
  <si>
    <t>Constante</t>
  </si>
  <si>
    <t>Apoyo</t>
  </si>
  <si>
    <t>Creciente</t>
  </si>
  <si>
    <t>NO</t>
  </si>
  <si>
    <t>Misional</t>
  </si>
  <si>
    <t>Decreciente</t>
  </si>
  <si>
    <t>Estratégico</t>
  </si>
  <si>
    <t>Evaluación</t>
  </si>
  <si>
    <t>SI</t>
  </si>
  <si>
    <t>Eficacia</t>
  </si>
  <si>
    <t>Anual</t>
  </si>
  <si>
    <t>Semestral</t>
  </si>
  <si>
    <t>Trimestral</t>
  </si>
  <si>
    <t>Mensual</t>
  </si>
  <si>
    <t>Eficiencia</t>
  </si>
  <si>
    <t>Efectividad</t>
  </si>
  <si>
    <t>Mes</t>
  </si>
  <si>
    <t xml:space="preserve">Enero </t>
  </si>
  <si>
    <t>Febrero</t>
  </si>
  <si>
    <t>Marzo</t>
  </si>
  <si>
    <t>Abril</t>
  </si>
  <si>
    <t>Mayo</t>
  </si>
  <si>
    <t>Junio</t>
  </si>
  <si>
    <t>Julio</t>
  </si>
  <si>
    <t>Agosto</t>
  </si>
  <si>
    <t>Septiembre</t>
  </si>
  <si>
    <t>Octubre</t>
  </si>
  <si>
    <t>Noviembre</t>
  </si>
  <si>
    <t>Diciembre</t>
  </si>
  <si>
    <t>HOJA DE VIDA DEL INDICADOR</t>
  </si>
  <si>
    <t>Código: PE01-PR06-F03</t>
  </si>
  <si>
    <t>PARTE 1. Identificación del Indicador</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</si>
  <si>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</si>
  <si>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</si>
  <si>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</si>
  <si>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</si>
  <si>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</si>
  <si>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</si>
  <si>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</si>
  <si>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</si>
  <si>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</si>
  <si>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Nombre del indicador</t>
  </si>
  <si>
    <t>Tipología</t>
  </si>
  <si>
    <t>Fecha de programación</t>
  </si>
  <si>
    <t>Tipo anualización</t>
  </si>
  <si>
    <t>Objetivo y descripción del Indicador</t>
  </si>
  <si>
    <t>Fuente u origen de Datos</t>
  </si>
  <si>
    <t>Fórmula de Cálculo</t>
  </si>
  <si>
    <t>Unidad de medida del indicador</t>
  </si>
  <si>
    <t xml:space="preserve">Nombre de las Variables </t>
  </si>
  <si>
    <t>Magnitud Ejecutada</t>
  </si>
  <si>
    <t xml:space="preserve">Magnitud programada </t>
  </si>
  <si>
    <t>Unidad de medida (de la variable)</t>
  </si>
  <si>
    <t>Descripción de la variable</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</si>
  <si>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</si>
  <si>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</si>
  <si>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</si>
  <si>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</si>
  <si>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</si>
  <si>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</si>
  <si>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</si>
  <si>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</si>
  <si>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</si>
  <si>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</si>
  <si>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</si>
  <si>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</si>
  <si>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</si>
  <si>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</si>
  <si>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</si>
  <si>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retrasos y soluciones</t>
  </si>
  <si>
    <t>Responsable del Análisis</t>
  </si>
  <si>
    <t>Responsable del reporte</t>
  </si>
  <si>
    <t>Jefe de Oficina y/o Subdirector(a)</t>
  </si>
  <si>
    <t>Versión: 4.0</t>
  </si>
  <si>
    <t>Meta Plan Distrital de Desarrollo</t>
  </si>
  <si>
    <t>Descripción del avance de acumulado de la vigencia</t>
  </si>
  <si>
    <t>Descripción del avance en el mes de reporte</t>
  </si>
  <si>
    <t>PARTE 3. Responsables del reporte</t>
  </si>
  <si>
    <t>Subdirección de Cultura Ciudadana y Gestión del Conocimiento</t>
  </si>
  <si>
    <t>Desarrollo de un proceso institucional de gestión del conocimiento para el fortalecimiento de la politica pública de protección y bienestar animal en Bogota D.C.</t>
  </si>
  <si>
    <t>PM04</t>
  </si>
  <si>
    <t>Desarrollar herramientas técnicas, dinámicas y confiables, a través del manejo y gestión de conocimiento.</t>
  </si>
  <si>
    <t>Implementar 3 programas de información ambiental y conocimiento ambiental</t>
  </si>
  <si>
    <t>Observatorio de Protección y Bienestar Animal – Subdirección de Cultura Ciudadana y Gestión del Conocimiento</t>
  </si>
  <si>
    <t>Profesional - Luis Alberto Arias Garzón</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</si>
  <si>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</si>
  <si>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</si>
  <si>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</si>
  <si>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</si>
  <si>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</si>
  <si>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Diseñar e implementar semillero de investigación en PYBA con enfoque de género y territorial para vincular a la ciudadanía de manera incidente en los procesos de gestión del conocimiento.</t>
  </si>
  <si>
    <t>Implementar una serie de herramientas metodológicas para el tratamiento, análisis y disposición de la información, así como para fortalecer la divulgación del conocimiento y la calidad de los productos.</t>
  </si>
  <si>
    <t>Numero de Alianzas Estratégicas</t>
  </si>
  <si>
    <t>Productos de investigación generados</t>
  </si>
  <si>
    <t>Alianzas estratégicas establecidas</t>
  </si>
  <si>
    <t>Reportes generados</t>
  </si>
  <si>
    <t>Reportes programados</t>
  </si>
  <si>
    <t>Productos de investigación programados</t>
  </si>
  <si>
    <t>Semilleros de investigación implementados</t>
  </si>
  <si>
    <t>Semilleros de investigación programados</t>
  </si>
  <si>
    <t>Batería de herramientas implementadas</t>
  </si>
  <si>
    <t>Batería de herramientas programadas</t>
  </si>
  <si>
    <t>Numero de reportes generados</t>
  </si>
  <si>
    <t>Numero de reportes programados</t>
  </si>
  <si>
    <t>Numero de Productos de investigación generados</t>
  </si>
  <si>
    <t>Numero de Productos de investigación programados</t>
  </si>
  <si>
    <t>Numero de alianzas estratégicas establecidas</t>
  </si>
  <si>
    <t>Alianzas estratégicas programadas</t>
  </si>
  <si>
    <t>Numero de alianzas estratégicas programadas</t>
  </si>
  <si>
    <t>Numero de semilleros de investigación implementados</t>
  </si>
  <si>
    <t>Numero de semilleros de investigación programados</t>
  </si>
  <si>
    <t>Numero de baterías de herramientas implementadas</t>
  </si>
  <si>
    <t>Numero de batería de herramientas programadas</t>
  </si>
  <si>
    <t>01/07/2024</t>
  </si>
  <si>
    <t>N/A</t>
  </si>
  <si>
    <t>Este indicador mide el número total de reportes elaborados que proporcionan un análisis detallado de los avances en relación con los indicadores definidos en la Política Pública de Protección y Bienestar Animal. Los reportes deben incluir los resultados relacionados con los objetivos: 1. Cultura de respeto, protección, convivencia y buen trato, 2. capacidad de respuesta institucional en atención y servicio y 3. gestión del conocimiento. La generación de estos reportes es fundamental para asegurar la transparencia y el seguimiento efectivo de la implementación de la política, facilitando la toma de decisiones y la rendición de cuentas en el ámbito de la protección y bienestar animal.</t>
  </si>
  <si>
    <t>01/07/24</t>
  </si>
  <si>
    <t>Formalizar alianzas estratégicas para el fortalecimiento de la gestión del conocimiento en la entidad. Este indicador cuantifica el número total de alianzas  que han sido formalmente establecidas con otras organizaciones, instituciones o entidades con el objetivo de mejorar la gestión del conocimiento. La creación de estas alianzas es clave para potenciar los recursos disponibles, fomentar la innovación y mejorar la eficiencia en la gestión del conocimiento.</t>
  </si>
  <si>
    <t>Esta variable hace referencia a la cantidad total de alianzas estratégicas que han sido formalmente formalizadas para el fortalecimiento de los procesos de gestion del conocimiento de la entidad.</t>
  </si>
  <si>
    <t>Esta variable hace referencia a la cantidad total de alianzas estratégicas que están planificadas  para ser establecidas  en el fortalecimiento de los procesos de gestion del conocimiento de la entidad.</t>
  </si>
  <si>
    <t>Esta variable hace referencia a la cantidad total de productos de investigación en Protección y Bienestar Animal que han sido elaborados durante un período específico</t>
  </si>
  <si>
    <t>Esta variable hace referencia a la cantidad total de productos de investigación que están planificados para ser desarrollados dentro de un período específico y que contribuyen a ampliar el conocimiento de la ciudad en temas de PYBA</t>
  </si>
  <si>
    <t>Esta variable hace referencia a la cantidad total de reportes generados que documentan el análisis de los avances en los indicadores establecidos por la Política Pública de Protección y Bienestar Animal. La unidad de medida es el número de reportes, los cuales proporcionan una visión cuantitativa del seguimiento y evaluación de los progresos en la implementación de dicha política.</t>
  </si>
  <si>
    <t>Esta variable hace referencia a la cantidad total de reportes que están planificados para ser generados en un período específico para analizar los avances en los indicadores de la Política Pública de Protección y Bienestar Animal. La unidad de medida es el número de reportes programados, que se establecen para asegurar la evaluación continua y sistemática de la implementación de la política</t>
  </si>
  <si>
    <t>Teniendo en cuenta la línea base para la formulación del indicador, en el marco del Plan Distrital de Desarrollo "Bogotá camina segura" se define implementar un semillero de investigación teniendo en cuenta lo siguiente:
Integración de temáticas: la fragmentación de la investigación en tres semilleros con temáticas específicas limitaba la sinergia y el diálogo entre las diferentes áreas de estudio. Al unificar los semilleros, se propicia una integración holística de las temáticas, permitiendo abordar las problemáticas de manera interdisciplinaria y generar conocimiento más completo y robusto.
Fortalecimiento metodológico: la unificación del equipo de investigación en un solo semillero permitirá concentrar la experiencia y las habilidades metodológicas de un mayor número de investigadores alrededor del semillero. Esto fomentará el intercambio de conocimientos, la colaboración en el diseño de metodologías de investigación más sólidas y la aplicación de enfoques innovadores que enriquezcan el proceso investigativo.
Generación de productos más robustos: la mayor diversidad de perspectivas y la colaboración entre investigadores de diferentes áreas temáticas propiciarán la generación de productos de investigación más robustos y completos. Los estudios realizados tendrán un mayor impacto al abordar las problemáticas desde una perspectiva integral y considerar diversos enfoques teóricos y metodológicos.
Transversalización de enfoques: la unificación del semillero facilitará la transversalización de los enfoques territoriales, diferenciales y de género en todas las líneas de investigación. Esto permitirá visibilizar las necesidades y particularidades de grupos poblacionales específicos, asegurando una investigación inclusiva y comprometida con la equidad social.</t>
  </si>
  <si>
    <t>Esta variable hace referencia a la cantidad de Semilleros de investigación implementados para vincular a la ciudadanía de manera incidente en los procesos de gestión del conocimiento.</t>
  </si>
  <si>
    <t>Esta variable hace referencia a los Semilleros de investigación estimados para vincular a la ciudadanía de manera incidente en los procesos de gestión del conocimiento.</t>
  </si>
  <si>
    <t>Reportes Observatorio de Protección y Bienestar Animal – Subdirección de Cultura Ciudadana y Gestión del Conocimiento</t>
  </si>
  <si>
    <t>Desarrollar productos de investigación que amplíen el conocimiento de la ciudad en temas de PYBA. Este indicador mide el número total de productos de investigación elaborados que aportan información relevante y actualizada sobre temas relacionados con la Política Pública de Protección y Bienestar Animal en la ciudad. Dichos productos corresponden a documentos que contribuyen al entendimiento y la discusión sobre la implementación, impacto y desarrollo de la política, puesto que es esencial  informar a las partes interesadas, apoyar la toma de decisiones basada en evidencia y fomentar una mayor conciencia y conocimiento sobre la protección y bienestar animal en la comunidad.</t>
  </si>
  <si>
    <t>Número de reportes generados sobre el análisis de los avances en los indicadores de la Política Publica de Protección y Bienestar Animal.</t>
  </si>
  <si>
    <t>Número de Alianzas estratégicas establecidas para el fortalecimiento de la gestión del conocimiento en la entidad.</t>
  </si>
  <si>
    <t>Semillero de investigación implementado en PYBA con enfoque de género y territorial para vincular a la ciudadanía de manera incidente en los procesos de gestión del conocimiento.</t>
  </si>
  <si>
    <t>Reporte Observatorio de Protección y Bienestar Animal – Subdirección de Cultura Ciudadana y Gestión del Conocimiento</t>
  </si>
  <si>
    <t>Sumatoria de reportes generados sobre el analisis de los avances en los indicadores de la Politica Publica de Proteccion y Bienestar Animal.</t>
  </si>
  <si>
    <t>Sumatoria de productos de investigación generados que contribuyen a ampliar el conocimiento sobre temas de PYBA en la ciudad.</t>
  </si>
  <si>
    <t>Número de Productos de investigación generados que contribuyen a ampliar el conocimiento sobre temas de PYBA en la ciudad.</t>
  </si>
  <si>
    <t>Numero de Productos de investigación</t>
  </si>
  <si>
    <t>Numero de reportes</t>
  </si>
  <si>
    <t>Numero de Semilleros de investigación</t>
  </si>
  <si>
    <t>Batería de herramientas metodológicas implementada para el tratamiento, análisis y disposición de la información, así como para fortalecer la gestión del conocimiento y la calidad de los productos.</t>
  </si>
  <si>
    <t>Numero de baterías de herramientas metodologicas</t>
  </si>
  <si>
    <t xml:space="preserve">Sumatoria de Batería de herramientas Implementadas </t>
  </si>
  <si>
    <t>Sumatoria de alianzas estratégicas  establecidas</t>
  </si>
  <si>
    <t xml:space="preserve"> Sumatoria Semilleros de Investigación implementados</t>
  </si>
  <si>
    <t>Esta variable hace refencia a la Batería de herramientas metodológicas implementada para fortalecer la divulgación del conocimiento y la calidad de los productos.</t>
  </si>
  <si>
    <t>Etsa variable hace referencia a la batería de herramientas metodologica programada para fortalecer la divulgación del conocimiento y la calidad de los productos.</t>
  </si>
  <si>
    <t>NO APLICA</t>
  </si>
  <si>
    <t>Con corte al 31 de octubre de 2024 se logró una magnitud ejecutada acumulada de 1,45 reportes de seguimiento a los indicadores de la Política Publica de Protección y Bienestar Animal, lo que corresponde a un avance acumulado del 72,50%.
Dicho informe consolida el avance de los indicadores de la política pública de protección y bienestar animal, incluyendo avances en términos cuantitativos como cualitativos, así como dinámicas territorializadas de los servicios prestados por el IDPYBA. El informe corresponde a la gestión durante el tercer trimestre de la vigencia 2024 en el cual se ha avanzado en la territorialización de los diferentes servicios y la solicitud de información por parte de las áreas misionales sobre sus correspondientes avances.</t>
  </si>
  <si>
    <t>En octubre de 2024 la meta avanzó en magnitud 0,45 conforme a la programación realizada para 2024. Este avance permite dar cumplimiento a la meta definida para esta vigencia.
Para el periodo del informe se consolido la información de los diferentes programas de la subdirección de atención a la fauna y se generaron las cartografías correspondientes. Igualmente se avanzó en la generación de una serie de alertas frente al comportamiento de algunos indicadores donde se identificaron inconsistencias en el reporte pasado y se inició la construcción del documento preliminar del reporte comprendido entre el 1 de enero y el 30 agosto de 2024.</t>
  </si>
  <si>
    <t>Con corte al 31 de octubre de 2024, la meta presenta una magnitud ejecutada acumulada de 0,72 en el marco del producto de investigación proyectado, lo que corresponde a un avance acumulado del 71,67% de la meta establecida para esta vigencia.
Durante el periodo se avanzó en creación de mapas comparativos para identificar la densidad de perros de acuerdo a las diversas fuentes de información consultadas, se avanzó en la metodología para el análisis de la información que ha sido suministrada por las diferentes entidades, con toda esta información y las aclaraciones conceptuales frente a la categorización de los diversos tipos de animales contemplados en el acuerdo se está avanzando en el procesamiento de la información y la generación del producto.</t>
  </si>
  <si>
    <t>En octubre de 2024 la meta avanzó en magnitud 0,15 conforme a la programación realizada para la vigencia 2024, lo que permitió el cumplimiento de la meta programada para la vigencia.
Durante el periodo se avanzó en la implementación del plan de trabajo proyectado para la investigación de Zonas Seguras en el marco del cumplimiento del acuerdo 920 de 2023 el cual incluye: la creación de mapas comparativos de datos sobre zonas seguras y estimado de animales domésticos y una propuesta de valoración de la infraestructura de la zonas amigables a partir de los 5 dominios del bienestar animal y se avanzó en la construcción del informe técnico.</t>
  </si>
  <si>
    <t>Con corte al 31 de octubre de 2024 la meta presenta una magnitud ejecutada acumulada de 0,66 es decir un avance acumulado del 66,37% de lo establecido para la vigencia.
Durante el periodo se avanzó en la exportación de entidades potenciales para el establecimiento de alianzas estratégicas, se dio el cierre del convenio con el Departamento de Bioética de la Universidad el Bosque y se participó en las actividades de gestión y transferencia de conocimiento del convenio con la Universidad Agraria de Colombia, se renovó acuerdo ya existente con el Observatorio de Mujer y Equidad de Género.</t>
  </si>
  <si>
    <t>En octubre de 2024 la meta avanzó en magnitud un 0,1682 conforme a la programación realizada para la vigencia 2024.
Las alianzas estratégicas constituyen una importante plataforma para el desarrollo y la gestión del conocimiento significativo, permitiendo ampliar el horizonte de conocimiento del Instituto. Se iniciaron las reuniones exploratorias para el reconocimiento de instituciones que cuentan con un potencial para aportar en discusiones actuales sobre protección y bienestar animal y se avanzó en la generación del informe técnico del estado de los convenios vigentes a la fecha y la recopilación de los que acaban de terminar.</t>
  </si>
  <si>
    <t>En octubre de 2024 la meta presento una magnitud ejecutada de 0,1591 conforme a la programación realizada para la vigencia 2024.
Durante el periodo del informe se realizaron sesiones donde se dio la bienvenida a los semilleristas y se socializo la metodología del semillero y el enforque que se le ha dato para esta vigencia, sobre como desde la investigación se quiere abordar sobre las intersecciones entre el conflicto armado en Colombia y los diferentes fenómenos de maltrato al medio ambiente y a la fauna en nuestro país. El semillero contara con la transversalización de los enfoques diferencial y de género, enfoque territorial y enfoque de relacionamiento interespecie.</t>
  </si>
  <si>
    <t>La meta presenta una magnitud ejecutada acumulada de 0,60 es decir un avance acumulado de 60,18% conforme a la programación establecida para la vigencia.
Como parte de la ejecución, se actualizaron los tableros de control para el manejo y análisis de datos de la Subdirección de Cultura Ciudadana y Gestión del Conocimiento, se construyeron los mapas de los programas institucionales, así como los requeridos para realizar los análisis del reporte de política pública y se estableció una estrategia para la vinculación de productos de investigación al sistema nacional de ciencia y tecnología.</t>
  </si>
  <si>
    <t>En octubre de 2024 la meta presento una magnitud ejecutada de 0,1309 conforme a la programación realizada para la vigencia 2024.
Durante el periodo del informe se actualizaron los dashboard para la disposición, tratamiento y análisis de datos de la Subdirección de Cultura Ciudadana y Gestión del Conocimiento, igualmente se territorializaron los programas de educación y participación y se estableció un plan de trabajo para la vinculación de los productos de investigación generados desde el Instituto al Sistema Nacional de Ciencia y Tecnología.</t>
  </si>
  <si>
    <t>Con corte al 31 de octubre la meta presenta una magnitud ejecutada acumulado de 0,68 es decir un avance acumulado de 68% conforme a la programación establecida para la vigencia.
Como parte de la ejecución, se inició la implementación del proceso del semillero de investigación en protección y bienestar animal  se realizó el proceso de convocatoria a la ciudadanía para su correspondiente inscripción y se dio inicio a las sesiones de trabajo, el semillero implementara dentro de su desarrollo la transversalización del enfoque de género y  diferencial, el enfoque territorial y enfoque de relacionamiento interespecie.</t>
  </si>
  <si>
    <t>Subdirector de Cultura y Gestión del Conocimiento  - Ana María Hinestrosa Villa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</si>
</sst>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0\ &quot;€&quot;_-;\-* #,##0.00\ &quot;€&quot;_-;_-* &quot;-&quot;??\ &quot;€&quot;_-;_-@_-"/>
    <numFmt numFmtId="165" formatCode="&quot;$&quot;\ #,##0_);[Red]\(&quot;$&quot;\ #,##0\)"/>
    <numFmt numFmtId="166" formatCode="_(&quot;$&quot;\ * #,##0.00_);_(&quot;$&quot;\ * \(#,##0.00\);_(&quot;$&quot;\ * &quot;-&quot;??_);_(@_)"/>
    <numFmt numFmtId="167" formatCode="_(* #,##0.00_);_(* \(#,##0.00\);_(* &quot;-&quot;??_);_(@_)"/>
    <numFmt numFmtId="168" formatCode="_ * #,##0.00_ ;_ * \-#,##0.00_ ;_ * &quot;-&quot;??_ ;_ @_ "/>
    <numFmt numFmtId="169" formatCode="0.0%"/>
    <numFmt numFmtId="170" formatCode="_-* #,##0.00\ &quot;$&quot;_-;\-* #,##0.00\ &quot;$&quot;_-;_-* &quot;-&quot;??\ &quot;$&quot;_-;_-@_-"/>
    <numFmt numFmtId="171" formatCode="_-* #,##0.00\ _$_-;\-* #,##0.00\ _$_-;_-* &quot;-&quot;??\ _$_-;_-@_-"/>
    <numFmt numFmtId="172" formatCode="0.00000"/>
    <numFmt numFmtId="173" formatCode="0.0000"/>
    <numFmt numFmtId="174" formatCode="0.000%"/>
  </numFmts>
  <fonts count="63"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7.5"/>
      <color theme="1"/>
      <name val="Arial"/>
      <family val="2"/>
    </font>
    <font>
      <sz val="11"/>
      <color rgb="FF444444"/>
      <name val="Calibri"/>
      <family val="2"/>
      <scheme val="minor"/>
    </font>
    <font>
      <sz val="11"/>
      <name val="Calibri"/>
      <family val="2"/>
      <scheme val="minor"/>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8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5"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6" fillId="37" borderId="26"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7" fillId="0" borderId="27"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168" fontId="5" fillId="0" borderId="0" applyFont="0" applyFill="0" applyBorder="0" applyAlignment="0" applyProtection="0"/>
    <xf numFmtId="168"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5"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7"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0"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2"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3"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172">
    <xf numFmtId="0" fontId="0" fillId="0" borderId="0" xfId="0"/>
    <xf numFmtId="1" fontId="7" fillId="24" borderId="10" xfId="1495" applyNumberFormat="1" applyFont="1" applyFill="1" applyBorder="1" applyAlignment="1" applyProtection="1">
      <alignment horizontal="center" vertical="center" wrapText="1"/>
    </xf>
    <xf numFmtId="1" fontId="7" fillId="24" borderId="13" xfId="1495" applyNumberFormat="1" applyFont="1" applyFill="1" applyBorder="1" applyAlignment="1" applyProtection="1">
      <alignment vertical="center" wrapText="1"/>
    </xf>
    <xf numFmtId="2" fontId="6" fillId="24" borderId="10" xfId="1250" applyNumberFormat="1" applyFont="1" applyFill="1" applyBorder="1" applyAlignment="1" applyProtection="1">
      <alignment horizontal="center" vertical="center"/>
    </xf>
    <xf numFmtId="2" fontId="7" fillId="24" borderId="15" xfId="1250" applyNumberFormat="1" applyFont="1" applyFill="1" applyBorder="1" applyAlignment="1" applyProtection="1">
      <alignment horizontal="center" vertical="center"/>
    </xf>
    <xf numFmtId="9" fontId="4" fillId="0" borderId="10" xfId="1494" applyFont="1" applyBorder="1" applyAlignment="1" applyProtection="1">
      <alignment horizontal="center"/>
    </xf>
    <xf numFmtId="10" fontId="62" fillId="0" borderId="10" xfId="1494" applyNumberFormat="1" applyFont="1" applyBorder="1" applyAlignment="1" applyProtection="1">
      <alignment horizontal="center"/>
    </xf>
    <xf numFmtId="1" fontId="9" fillId="0" borderId="0" xfId="1272" applyNumberFormat="1" applyFont="1" applyFill="1" applyBorder="1" applyAlignment="1" applyProtection="1">
      <alignment horizontal="center" vertical="center" wrapText="1"/>
    </xf>
    <xf numFmtId="0" fontId="9" fillId="0" borderId="0" xfId="1495" applyNumberFormat="1" applyFont="1" applyFill="1" applyBorder="1" applyAlignment="1" applyProtection="1">
      <alignment horizontal="center" vertical="center" wrapText="1"/>
    </xf>
    <xf numFmtId="9" fontId="9" fillId="0" borderId="0" xfId="1495" applyFont="1" applyFill="1" applyBorder="1" applyAlignment="1" applyProtection="1">
      <alignment horizontal="center" vertical="center"/>
    </xf>
    <xf numFmtId="1" fontId="7" fillId="24" borderId="15" xfId="1495" applyNumberFormat="1" applyFont="1" applyFill="1" applyBorder="1" applyAlignment="1" applyProtection="1">
      <alignment horizontal="center" vertical="center" wrapText="1"/>
    </xf>
    <xf numFmtId="1" fontId="7" fillId="24" borderId="24" xfId="1495" applyNumberFormat="1" applyFont="1" applyFill="1" applyBorder="1" applyAlignment="1" applyProtection="1">
      <alignment vertical="center" wrapText="1"/>
    </xf>
    <xf numFmtId="169" fontId="10" fillId="0" borderId="0" xfId="1495" applyNumberFormat="1" applyFont="1" applyFill="1" applyBorder="1" applyAlignment="1" applyProtection="1">
      <alignment horizontal="center" vertical="top" wrapText="1"/>
    </xf>
    <xf numFmtId="9" fontId="10" fillId="0" borderId="0" xfId="1495" applyFont="1" applyFill="1" applyBorder="1" applyAlignment="1" applyProtection="1">
      <alignment horizontal="center" vertical="top" wrapText="1"/>
    </xf>
    <xf numFmtId="9" fontId="52" fillId="0" borderId="10" xfId="1494" applyFont="1" applyBorder="1" applyAlignment="1" applyProtection="1">
      <alignment horizontal="center"/>
    </xf>
    <xf numFmtId="9" fontId="57" fillId="0" borderId="0" xfId="1494" applyFont="1" applyFill="1" applyBorder="1" applyAlignment="1" applyProtection="1">
      <alignment horizontal="center" vertical="center" wrapText="1"/>
    </xf>
    <xf numFmtId="0" fontId="57" fillId="0" borderId="0" xfId="1494" applyNumberFormat="1" applyFont="1" applyFill="1" applyBorder="1" applyAlignment="1" applyProtection="1">
      <alignment horizontal="center" vertical="center" wrapText="1"/>
    </xf>
    <xf numFmtId="10" fontId="50" fillId="0" borderId="0" xfId="1494" applyNumberFormat="1" applyFont="1" applyProtection="1"/>
    <xf numFmtId="9" fontId="3" fillId="24" borderId="0" xfId="1495" applyFont="1" applyFill="1" applyAlignment="1" applyProtection="1">
      <alignment vertical="center"/>
    </xf>
    <xf numFmtId="9" fontId="4" fillId="24" borderId="0" xfId="1495" applyFont="1" applyFill="1" applyAlignment="1" applyProtection="1">
      <alignment vertical="center"/>
    </xf>
    <xf numFmtId="10" fontId="61" fillId="0" borderId="10" xfId="1494" applyNumberFormat="1" applyFont="1" applyBorder="1" applyAlignment="1" applyProtection="1">
      <alignment horizontal="center"/>
    </xf>
    <xf numFmtId="172" fontId="57" fillId="0" borderId="0" xfId="1494" applyNumberFormat="1" applyFont="1" applyFill="1" applyBorder="1" applyAlignment="1" applyProtection="1">
      <alignment horizontal="center" vertical="center" wrapText="1"/>
    </xf>
    <xf numFmtId="174" fontId="57" fillId="0" borderId="0" xfId="1494" applyNumberFormat="1" applyFont="1" applyFill="1" applyBorder="1" applyAlignment="1" applyProtection="1">
      <alignment horizontal="center" vertical="center" wrapText="1"/>
    </xf>
    <xf numFmtId="0" fontId="6" fillId="48" borderId="12" xfId="1250" applyNumberFormat="1" applyFont="1" applyFill="1" applyBorder="1" applyAlignment="1" applyProtection="1">
      <alignment horizontal="center" vertical="center" wrapText="1"/>
    </xf>
    <xf numFmtId="0" fontId="6" fillId="48" borderId="22" xfId="1250" applyNumberFormat="1" applyFont="1" applyFill="1" applyBorder="1" applyAlignment="1" applyProtection="1">
      <alignment horizontal="center" vertical="center" wrapText="1"/>
    </xf>
    <xf numFmtId="0" fontId="6" fillId="48" borderId="14" xfId="1250" applyNumberFormat="1" applyFont="1" applyFill="1" applyBorder="1" applyAlignment="1" applyProtection="1">
      <alignment horizontal="center" vertical="center" wrapText="1"/>
    </xf>
    <xf numFmtId="2" fontId="7" fillId="48" borderId="12" xfId="1250" applyNumberFormat="1" applyFont="1" applyFill="1" applyBorder="1" applyAlignment="1" applyProtection="1">
      <alignment horizontal="center" vertical="center" wrapText="1"/>
    </xf>
    <xf numFmtId="2" fontId="7" fillId="48" borderId="22" xfId="1250" applyNumberFormat="1" applyFont="1" applyFill="1" applyBorder="1" applyAlignment="1" applyProtection="1">
      <alignment horizontal="center" vertical="center" wrapText="1"/>
    </xf>
    <xf numFmtId="2" fontId="7" fillId="48" borderId="14" xfId="1250" applyNumberFormat="1" applyFont="1" applyFill="1" applyBorder="1" applyAlignment="1" applyProtection="1">
      <alignment horizontal="center" vertical="center" wrapText="1"/>
    </xf>
    <xf numFmtId="2" fontId="7" fillId="48" borderId="37" xfId="1250" applyNumberFormat="1" applyFont="1" applyFill="1" applyBorder="1" applyAlignment="1" applyProtection="1">
      <alignment horizontal="center" vertical="center" wrapText="1"/>
    </xf>
    <xf numFmtId="2" fontId="7" fillId="48" borderId="38" xfId="1250" applyNumberFormat="1" applyFont="1" applyFill="1" applyBorder="1" applyAlignment="1" applyProtection="1">
      <alignment horizontal="center" vertical="center" wrapText="1"/>
    </xf>
    <xf numFmtId="2" fontId="7" fillId="48" borderId="39" xfId="1250" applyNumberFormat="1" applyFont="1" applyFill="1" applyBorder="1" applyAlignment="1" applyProtection="1">
      <alignment horizontal="center" vertical="center" wrapText="1"/>
    </xf>
    <xf numFmtId="3" fontId="7" fillId="24" borderId="10" xfId="1495" applyNumberFormat="1" applyFont="1" applyFill="1" applyBorder="1" applyAlignment="1" applyProtection="1">
      <alignment horizontal="center" vertical="center" wrapText="1"/>
    </xf>
    <xf numFmtId="3" fontId="7" fillId="24" borderId="13" xfId="1495" applyNumberFormat="1" applyFont="1" applyFill="1" applyBorder="1" applyAlignment="1" applyProtection="1">
      <alignment horizontal="center" vertical="center" wrapText="1"/>
    </xf>
    <xf numFmtId="9" fontId="6" fillId="49" borderId="10" xfId="1495" applyFont="1" applyFill="1" applyBorder="1" applyAlignment="1" applyProtection="1">
      <alignment horizontal="center" vertical="center"/>
    </xf>
    <xf numFmtId="9" fontId="6" fillId="49" borderId="13" xfId="1495" applyFont="1" applyFill="1" applyBorder="1" applyAlignment="1" applyProtection="1">
      <alignment horizontal="center" vertical="center"/>
    </xf>
    <xf numFmtId="1" fontId="7" fillId="0" borderId="10" xfId="1272" applyNumberFormat="1" applyFont="1" applyFill="1" applyBorder="1" applyAlignment="1" applyProtection="1">
      <alignment horizontal="center" vertical="center" wrapText="1"/>
    </xf>
    <xf numFmtId="1" fontId="7" fillId="0" borderId="13" xfId="1272" applyNumberFormat="1" applyFont="1" applyFill="1" applyBorder="1" applyAlignment="1" applyProtection="1">
      <alignment horizontal="center" vertical="center" wrapText="1"/>
    </xf>
    <xf numFmtId="9" fontId="7" fillId="0" borderId="10" xfId="1495" applyFont="1" applyFill="1" applyBorder="1" applyAlignment="1" applyProtection="1">
      <alignment horizontal="center" vertical="center"/>
    </xf>
    <xf numFmtId="0" fontId="7" fillId="0" borderId="10" xfId="1495" applyNumberFormat="1" applyFont="1" applyFill="1" applyBorder="1" applyAlignment="1" applyProtection="1">
      <alignment horizontal="center" vertical="center" wrapText="1"/>
    </xf>
    <xf numFmtId="0" fontId="7" fillId="0" borderId="13" xfId="1495" applyNumberFormat="1" applyFont="1" applyFill="1" applyBorder="1" applyAlignment="1" applyProtection="1">
      <alignment horizontal="center" vertical="center" wrapText="1"/>
    </xf>
    <xf numFmtId="3" fontId="7" fillId="24" borderId="15" xfId="1495" applyNumberFormat="1" applyFont="1" applyFill="1" applyBorder="1" applyAlignment="1" applyProtection="1">
      <alignment horizontal="center" vertical="center" wrapText="1"/>
    </xf>
    <xf numFmtId="3" fontId="7" fillId="24" borderId="20" xfId="1495" applyNumberFormat="1" applyFont="1" applyFill="1" applyBorder="1" applyAlignment="1" applyProtection="1">
      <alignment horizontal="center" vertical="center" wrapText="1"/>
    </xf>
    <xf numFmtId="3" fontId="7" fillId="24" borderId="24" xfId="1495" applyNumberFormat="1" applyFont="1" applyFill="1" applyBorder="1" applyAlignment="1" applyProtection="1">
      <alignment horizontal="center" vertical="center" wrapText="1"/>
    </xf>
    <xf numFmtId="1" fontId="6" fillId="48" borderId="12" xfId="1250" applyNumberFormat="1" applyFont="1" applyFill="1" applyBorder="1" applyAlignment="1" applyProtection="1">
      <alignment horizontal="center" vertical="center" wrapText="1"/>
    </xf>
    <xf numFmtId="1" fontId="6" fillId="48" borderId="22" xfId="1250" applyNumberFormat="1" applyFont="1" applyFill="1" applyBorder="1" applyAlignment="1" applyProtection="1">
      <alignment horizontal="center" vertical="center" wrapText="1"/>
    </xf>
    <xf numFmtId="1" fontId="6" fillId="48" borderId="14" xfId="1250" applyNumberFormat="1" applyFont="1" applyFill="1" applyBorder="1" applyAlignment="1" applyProtection="1">
      <alignment horizontal="center" vertical="center" wrapText="1"/>
    </xf>
    <xf numFmtId="0" fontId="60" fillId="0" borderId="34" xfId="0" applyFont="1" applyBorder="1" applyAlignment="1" applyProtection="1">
      <alignment horizontal="center" wrapText="1"/>
    </xf>
    <xf numFmtId="0" fontId="55" fillId="0" borderId="35" xfId="0" applyFont="1" applyBorder="1" applyAlignment="1" applyProtection="1">
      <alignment horizontal="center" vertical="center" wrapText="1"/>
    </xf>
    <xf numFmtId="0" fontId="53" fillId="0" borderId="36" xfId="0" applyFont="1" applyBorder="1" applyAlignment="1" applyProtection="1">
      <alignment horizontal="center" vertical="center" wrapText="1"/>
    </xf>
    <xf numFmtId="0" fontId="53" fillId="0" borderId="0" xfId="0" applyFont="1" applyAlignment="1" applyProtection="1">
      <alignment horizontal="center" vertical="center" wrapText="1"/>
    </xf>
    <xf numFmtId="0" fontId="50" fillId="0" borderId="0" xfId="0" applyFont="1" applyProtection="1"/>
    <xf numFmtId="0" fontId="54" fillId="0" borderId="0" xfId="1326" applyFont="1" applyAlignment="1" applyProtection="1">
      <alignment vertical="center" wrapText="1"/>
    </xf>
    <xf numFmtId="0" fontId="52" fillId="0" borderId="0" xfId="0" applyFont="1" applyProtection="1"/>
    <xf numFmtId="0" fontId="60" fillId="0" borderId="11" xfId="0" applyFont="1" applyBorder="1" applyAlignment="1" applyProtection="1">
      <alignment horizontal="center" wrapText="1"/>
    </xf>
    <xf numFmtId="0" fontId="55"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9" fillId="24" borderId="11" xfId="1370" applyFont="1" applyFill="1" applyBorder="1" applyAlignment="1" applyProtection="1">
      <alignment horizontal="center" vertical="center"/>
    </xf>
    <xf numFmtId="0" fontId="9" fillId="24" borderId="10" xfId="1370" applyFont="1" applyFill="1" applyBorder="1" applyAlignment="1" applyProtection="1">
      <alignment horizontal="center" vertical="center"/>
    </xf>
    <xf numFmtId="0" fontId="9" fillId="24" borderId="13" xfId="1370" applyFont="1" applyFill="1" applyBorder="1" applyAlignment="1" applyProtection="1">
      <alignment horizontal="center" vertical="center"/>
    </xf>
    <xf numFmtId="0" fontId="3" fillId="0" borderId="0" xfId="1370" applyFont="1" applyAlignment="1" applyProtection="1">
      <alignment horizontal="center" vertical="center"/>
    </xf>
    <xf numFmtId="0" fontId="55" fillId="49" borderId="11" xfId="1370" applyFont="1" applyFill="1" applyBorder="1" applyAlignment="1" applyProtection="1">
      <alignment horizontal="center" vertical="center"/>
    </xf>
    <xf numFmtId="0" fontId="55" fillId="49" borderId="10" xfId="1370" applyFont="1" applyFill="1" applyBorder="1" applyAlignment="1" applyProtection="1">
      <alignment horizontal="center" vertical="center"/>
    </xf>
    <xf numFmtId="0" fontId="55" fillId="49" borderId="13" xfId="1370" applyFont="1" applyFill="1" applyBorder="1" applyAlignment="1" applyProtection="1">
      <alignment horizontal="center" vertical="center"/>
    </xf>
    <xf numFmtId="0" fontId="55" fillId="0" borderId="0" xfId="1370" applyFont="1" applyAlignment="1" applyProtection="1">
      <alignment horizontal="center" vertical="center"/>
    </xf>
    <xf numFmtId="0" fontId="51" fillId="0" borderId="0" xfId="0" applyFont="1" applyProtection="1"/>
    <xf numFmtId="0" fontId="6" fillId="49" borderId="11" xfId="1370" applyFont="1" applyFill="1" applyBorder="1" applyAlignment="1" applyProtection="1">
      <alignment horizontal="left" vertical="center" wrapText="1"/>
    </xf>
    <xf numFmtId="0" fontId="7" fillId="0" borderId="10" xfId="1370" applyFont="1" applyBorder="1" applyAlignment="1" applyProtection="1">
      <alignment horizontal="center" vertical="center"/>
    </xf>
    <xf numFmtId="0" fontId="6" fillId="49" borderId="10" xfId="1370" applyFont="1" applyFill="1" applyBorder="1" applyAlignment="1" applyProtection="1">
      <alignment horizontal="center" vertical="center" wrapText="1"/>
    </xf>
    <xf numFmtId="0" fontId="7" fillId="0" borderId="10" xfId="1370" applyFont="1" applyBorder="1" applyAlignment="1" applyProtection="1">
      <alignment horizontal="center" vertical="center" wrapText="1"/>
    </xf>
    <xf numFmtId="0" fontId="7" fillId="0" borderId="13" xfId="1370" applyFont="1" applyBorder="1" applyAlignment="1" applyProtection="1">
      <alignment horizontal="center" vertical="center" wrapText="1"/>
    </xf>
    <xf numFmtId="0" fontId="10" fillId="0" borderId="0" xfId="1370" applyFont="1" applyAlignment="1" applyProtection="1">
      <alignment horizontal="center" vertical="top" wrapText="1"/>
    </xf>
    <xf numFmtId="0" fontId="6" fillId="49" borderId="10" xfId="1370" applyFont="1" applyFill="1" applyBorder="1" applyAlignment="1" applyProtection="1">
      <alignment vertical="center" wrapText="1"/>
    </xf>
    <xf numFmtId="0" fontId="7" fillId="0" borderId="13" xfId="1370" applyFont="1" applyBorder="1" applyAlignment="1" applyProtection="1">
      <alignment horizontal="center" vertical="center"/>
    </xf>
    <xf numFmtId="0" fontId="10" fillId="0" borderId="0" xfId="1370" applyFont="1" applyAlignment="1" applyProtection="1">
      <alignment horizontal="center" vertical="center"/>
    </xf>
    <xf numFmtId="0" fontId="7" fillId="0" borderId="10" xfId="1370" applyFont="1" applyBorder="1" applyAlignment="1" applyProtection="1">
      <alignment horizontal="justify" vertical="center" wrapText="1"/>
    </xf>
    <xf numFmtId="0" fontId="54" fillId="0" borderId="0" xfId="1326" applyFont="1" applyAlignment="1" applyProtection="1">
      <alignment vertical="center"/>
    </xf>
    <xf numFmtId="0" fontId="10" fillId="0" borderId="0" xfId="1370" applyFont="1" applyAlignment="1" applyProtection="1">
      <alignment horizontal="left" vertical="center" wrapText="1"/>
    </xf>
    <xf numFmtId="0" fontId="7" fillId="0" borderId="10" xfId="1370" applyFont="1" applyBorder="1" applyAlignment="1" applyProtection="1">
      <alignment horizontal="center" vertical="center"/>
    </xf>
    <xf numFmtId="0" fontId="7" fillId="0" borderId="13" xfId="1370" applyFont="1" applyBorder="1" applyAlignment="1" applyProtection="1">
      <alignment horizontal="center" vertical="center"/>
    </xf>
    <xf numFmtId="0" fontId="7" fillId="48" borderId="10" xfId="1370" applyFont="1" applyFill="1" applyBorder="1" applyAlignment="1" applyProtection="1">
      <alignment horizontal="center" vertical="center"/>
    </xf>
    <xf numFmtId="0" fontId="7" fillId="48" borderId="13" xfId="1370" applyFont="1" applyFill="1" applyBorder="1" applyAlignment="1" applyProtection="1">
      <alignment horizontal="center" vertical="center"/>
    </xf>
    <xf numFmtId="49" fontId="7" fillId="0" borderId="10" xfId="1370" applyNumberFormat="1" applyFont="1" applyBorder="1" applyAlignment="1" applyProtection="1">
      <alignment horizontal="center" vertical="center"/>
    </xf>
    <xf numFmtId="0" fontId="7" fillId="0" borderId="13" xfId="1370" applyFont="1" applyBorder="1" applyAlignment="1" applyProtection="1">
      <alignment horizontal="justify" vertical="center" wrapText="1"/>
    </xf>
    <xf numFmtId="0" fontId="7" fillId="48" borderId="10" xfId="1370" applyFont="1" applyFill="1" applyBorder="1" applyAlignment="1" applyProtection="1">
      <alignment horizontal="center" vertical="center" wrapText="1"/>
    </xf>
    <xf numFmtId="0" fontId="7" fillId="48" borderId="13" xfId="1370" applyFont="1" applyFill="1" applyBorder="1" applyAlignment="1" applyProtection="1">
      <alignment horizontal="center" vertical="center" wrapText="1"/>
    </xf>
    <xf numFmtId="0" fontId="10" fillId="0" borderId="0" xfId="1370" applyFont="1" applyAlignment="1" applyProtection="1">
      <alignment horizontal="center" vertical="center" wrapText="1"/>
    </xf>
    <xf numFmtId="0" fontId="9" fillId="0" borderId="0" xfId="1370" applyFont="1" applyAlignment="1" applyProtection="1">
      <alignment horizontal="center" vertical="center" wrapText="1"/>
    </xf>
    <xf numFmtId="0" fontId="12" fillId="0" borderId="10" xfId="1370" applyFont="1" applyBorder="1" applyAlignment="1" applyProtection="1">
      <alignment horizontal="center" vertical="center"/>
    </xf>
    <xf numFmtId="0" fontId="12" fillId="0" borderId="13" xfId="1370" applyFont="1" applyBorder="1" applyAlignment="1" applyProtection="1">
      <alignment horizontal="center" vertical="center"/>
    </xf>
    <xf numFmtId="0" fontId="11" fillId="0" borderId="0" xfId="1370" applyFont="1" applyAlignment="1" applyProtection="1">
      <alignment horizontal="center" vertical="center"/>
    </xf>
    <xf numFmtId="0" fontId="6" fillId="49" borderId="11" xfId="1370" applyFont="1" applyFill="1" applyBorder="1" applyAlignment="1" applyProtection="1">
      <alignment horizontal="left" vertical="center" wrapText="1"/>
    </xf>
    <xf numFmtId="0" fontId="6" fillId="49" borderId="10" xfId="1370" applyFont="1" applyFill="1" applyBorder="1" applyAlignment="1" applyProtection="1">
      <alignment horizontal="center" vertical="center"/>
    </xf>
    <xf numFmtId="0" fontId="7" fillId="0" borderId="15" xfId="1370" applyFont="1" applyBorder="1" applyAlignment="1" applyProtection="1">
      <alignment horizontal="center" vertical="center"/>
    </xf>
    <xf numFmtId="0" fontId="7" fillId="0" borderId="20" xfId="1370" applyFont="1" applyBorder="1" applyAlignment="1" applyProtection="1">
      <alignment horizontal="center" vertical="center"/>
    </xf>
    <xf numFmtId="0" fontId="7" fillId="0" borderId="21" xfId="1370" applyFont="1" applyBorder="1" applyAlignment="1" applyProtection="1">
      <alignment horizontal="center" vertical="center"/>
    </xf>
    <xf numFmtId="0" fontId="7" fillId="0" borderId="15" xfId="1370" applyFont="1" applyBorder="1" applyAlignment="1" applyProtection="1">
      <alignment horizontal="justify" vertical="center" wrapText="1"/>
    </xf>
    <xf numFmtId="0" fontId="7" fillId="0" borderId="20" xfId="1370" applyFont="1" applyBorder="1" applyAlignment="1" applyProtection="1">
      <alignment horizontal="justify" vertical="center" wrapText="1"/>
    </xf>
    <xf numFmtId="0" fontId="7" fillId="0" borderId="21" xfId="1370" applyFont="1" applyBorder="1" applyAlignment="1" applyProtection="1">
      <alignment horizontal="justify" vertical="center" wrapText="1"/>
    </xf>
    <xf numFmtId="9" fontId="10" fillId="0" borderId="0" xfId="1494" applyFont="1" applyAlignment="1" applyProtection="1">
      <alignment horizontal="center" vertical="center" wrapText="1"/>
    </xf>
    <xf numFmtId="0" fontId="56" fillId="0" borderId="0" xfId="1326" applyFont="1" applyAlignment="1" applyProtection="1">
      <alignment vertical="center"/>
    </xf>
    <xf numFmtId="14" fontId="7" fillId="0" borderId="15" xfId="1370" applyNumberFormat="1" applyFont="1" applyBorder="1" applyAlignment="1" applyProtection="1">
      <alignment horizontal="center" vertical="center" wrapText="1"/>
    </xf>
    <xf numFmtId="14" fontId="7" fillId="0" borderId="20" xfId="1370" applyNumberFormat="1" applyFont="1" applyBorder="1" applyAlignment="1" applyProtection="1">
      <alignment horizontal="center" vertical="center" wrapText="1"/>
    </xf>
    <xf numFmtId="14" fontId="7" fillId="0" borderId="21" xfId="1370" applyNumberFormat="1" applyFont="1" applyBorder="1" applyAlignment="1" applyProtection="1">
      <alignment horizontal="center" vertical="center" wrapText="1"/>
    </xf>
    <xf numFmtId="9" fontId="10" fillId="0" borderId="0" xfId="1494" applyFont="1" applyFill="1" applyBorder="1" applyAlignment="1" applyProtection="1">
      <alignment horizontal="center" vertical="top" wrapText="1"/>
    </xf>
    <xf numFmtId="0" fontId="7" fillId="0" borderId="20" xfId="1370" applyFont="1" applyBorder="1" applyAlignment="1" applyProtection="1">
      <alignment horizontal="center" vertical="center" wrapText="1"/>
    </xf>
    <xf numFmtId="0" fontId="7" fillId="0" borderId="21" xfId="1370" applyFont="1" applyBorder="1" applyAlignment="1" applyProtection="1">
      <alignment horizontal="center" vertical="center" wrapText="1"/>
    </xf>
    <xf numFmtId="0" fontId="6" fillId="49" borderId="23" xfId="1370" applyFont="1" applyFill="1" applyBorder="1" applyAlignment="1" applyProtection="1">
      <alignment horizontal="left" vertical="center" wrapText="1"/>
    </xf>
    <xf numFmtId="0" fontId="7" fillId="48" borderId="16" xfId="1370" applyFont="1" applyFill="1" applyBorder="1" applyAlignment="1" applyProtection="1">
      <alignment horizontal="center" vertical="center"/>
    </xf>
    <xf numFmtId="0" fontId="7" fillId="48" borderId="17" xfId="1370" applyFont="1" applyFill="1" applyBorder="1" applyAlignment="1" applyProtection="1">
      <alignment horizontal="center" vertical="center"/>
    </xf>
    <xf numFmtId="0" fontId="7" fillId="48" borderId="18" xfId="1370" applyFont="1" applyFill="1" applyBorder="1" applyAlignment="1" applyProtection="1">
      <alignment horizontal="center" vertical="center"/>
    </xf>
    <xf numFmtId="0" fontId="6" fillId="49" borderId="10" xfId="1370" applyFont="1" applyFill="1" applyBorder="1" applyAlignment="1" applyProtection="1">
      <alignment vertical="top" wrapText="1"/>
    </xf>
    <xf numFmtId="9" fontId="9" fillId="0" borderId="0" xfId="1494" applyFont="1" applyFill="1" applyBorder="1" applyAlignment="1" applyProtection="1">
      <alignment horizontal="center" vertical="center"/>
    </xf>
    <xf numFmtId="0" fontId="49" fillId="49" borderId="11" xfId="1370" applyFont="1" applyFill="1" applyBorder="1" applyAlignment="1" applyProtection="1">
      <alignment horizontal="center" vertical="center"/>
    </xf>
    <xf numFmtId="0" fontId="49" fillId="49" borderId="10" xfId="1370" applyFont="1" applyFill="1" applyBorder="1" applyAlignment="1" applyProtection="1">
      <alignment horizontal="center" vertical="center"/>
    </xf>
    <xf numFmtId="0" fontId="49" fillId="49" borderId="13" xfId="1370" applyFont="1" applyFill="1" applyBorder="1" applyAlignment="1" applyProtection="1">
      <alignment horizontal="center" vertical="center"/>
    </xf>
    <xf numFmtId="10" fontId="55" fillId="0" borderId="0" xfId="1494" applyNumberFormat="1" applyFont="1" applyAlignment="1" applyProtection="1">
      <alignment horizontal="center" vertical="center"/>
    </xf>
    <xf numFmtId="0" fontId="6" fillId="49" borderId="11" xfId="1370" applyFont="1" applyFill="1" applyBorder="1" applyAlignment="1" applyProtection="1">
      <alignment horizontal="center" vertical="center" wrapText="1"/>
    </xf>
    <xf numFmtId="0" fontId="6" fillId="49" borderId="10" xfId="1370" applyFont="1" applyFill="1" applyBorder="1" applyAlignment="1" applyProtection="1">
      <alignment horizontal="center" vertical="center" wrapText="1"/>
    </xf>
    <xf numFmtId="0" fontId="6" fillId="49" borderId="10" xfId="0" applyFont="1" applyFill="1" applyBorder="1" applyAlignment="1" applyProtection="1">
      <alignment horizontal="center" vertical="center" wrapText="1"/>
    </xf>
    <xf numFmtId="0" fontId="6" fillId="49" borderId="13" xfId="1370" applyFont="1" applyFill="1" applyBorder="1" applyAlignment="1" applyProtection="1">
      <alignment horizontal="center" vertical="center" wrapText="1"/>
    </xf>
    <xf numFmtId="9" fontId="9" fillId="0" borderId="0" xfId="1494" applyFont="1" applyAlignment="1" applyProtection="1">
      <alignment horizontal="center" vertical="center" wrapText="1"/>
    </xf>
    <xf numFmtId="0" fontId="6" fillId="49" borderId="11" xfId="1370" applyFont="1" applyFill="1" applyBorder="1" applyAlignment="1" applyProtection="1">
      <alignment horizontal="center" vertical="center"/>
    </xf>
    <xf numFmtId="2" fontId="7" fillId="24" borderId="10" xfId="1250" applyNumberFormat="1" applyFont="1" applyFill="1" applyBorder="1" applyAlignment="1" applyProtection="1">
      <alignment horizontal="center" vertical="center"/>
    </xf>
    <xf numFmtId="173" fontId="57" fillId="0" borderId="0" xfId="1494" applyNumberFormat="1" applyFont="1" applyFill="1" applyBorder="1" applyAlignment="1" applyProtection="1">
      <alignment horizontal="center" vertical="center" wrapText="1"/>
    </xf>
    <xf numFmtId="9" fontId="50" fillId="0" borderId="0" xfId="1494" applyFont="1" applyProtection="1"/>
    <xf numFmtId="2" fontId="57" fillId="0" borderId="0" xfId="1494" applyNumberFormat="1" applyFont="1" applyFill="1" applyBorder="1" applyAlignment="1" applyProtection="1">
      <alignment horizontal="center" vertical="center" wrapText="1"/>
    </xf>
    <xf numFmtId="0" fontId="6" fillId="49" borderId="11" xfId="1370" applyFont="1" applyFill="1" applyBorder="1" applyAlignment="1" applyProtection="1">
      <alignment horizontal="justify" vertical="center" wrapText="1"/>
    </xf>
    <xf numFmtId="0" fontId="7" fillId="48" borderId="15" xfId="1370" applyFont="1" applyFill="1" applyBorder="1" applyAlignment="1" applyProtection="1">
      <alignment horizontal="justify" vertical="center" wrapText="1"/>
    </xf>
    <xf numFmtId="0" fontId="7" fillId="48" borderId="20" xfId="1370" applyFont="1" applyFill="1" applyBorder="1" applyAlignment="1" applyProtection="1">
      <alignment horizontal="justify" vertical="center" wrapText="1"/>
    </xf>
    <xf numFmtId="0" fontId="7" fillId="48" borderId="24" xfId="1370" applyFont="1" applyFill="1" applyBorder="1" applyAlignment="1" applyProtection="1">
      <alignment horizontal="justify" vertical="center" wrapText="1"/>
    </xf>
    <xf numFmtId="0" fontId="58" fillId="0" borderId="0" xfId="1370" applyFont="1" applyAlignment="1" applyProtection="1">
      <alignment horizontal="center" vertical="center" wrapText="1"/>
    </xf>
    <xf numFmtId="0" fontId="49" fillId="0" borderId="40" xfId="1370" applyFont="1" applyBorder="1" applyAlignment="1" applyProtection="1">
      <alignment horizontal="center" vertical="center"/>
    </xf>
    <xf numFmtId="0" fontId="49" fillId="0" borderId="17" xfId="1370" applyFont="1" applyBorder="1" applyAlignment="1" applyProtection="1">
      <alignment horizontal="center" vertical="center"/>
    </xf>
    <xf numFmtId="0" fontId="49" fillId="0" borderId="41" xfId="1370" applyFont="1" applyBorder="1" applyAlignment="1" applyProtection="1">
      <alignment horizontal="center" vertical="center"/>
    </xf>
    <xf numFmtId="0" fontId="49" fillId="0" borderId="42" xfId="1370" applyFont="1" applyBorder="1" applyAlignment="1" applyProtection="1">
      <alignment horizontal="center" vertical="center"/>
    </xf>
    <xf numFmtId="0" fontId="49" fillId="0" borderId="0" xfId="1370" applyFont="1" applyAlignment="1" applyProtection="1">
      <alignment horizontal="center" vertical="center"/>
    </xf>
    <xf numFmtId="0" fontId="49" fillId="0" borderId="43" xfId="1370" applyFont="1" applyBorder="1" applyAlignment="1" applyProtection="1">
      <alignment horizontal="center" vertical="center"/>
    </xf>
    <xf numFmtId="0" fontId="49" fillId="0" borderId="44" xfId="1370" applyFont="1" applyBorder="1" applyAlignment="1" applyProtection="1">
      <alignment horizontal="center" vertical="center"/>
    </xf>
    <xf numFmtId="0" fontId="49" fillId="0" borderId="19" xfId="1370" applyFont="1" applyBorder="1" applyAlignment="1" applyProtection="1">
      <alignment horizontal="center" vertical="center"/>
    </xf>
    <xf numFmtId="0" fontId="49" fillId="0" borderId="45" xfId="1370" applyFont="1" applyBorder="1" applyAlignment="1" applyProtection="1">
      <alignment horizontal="center" vertical="center"/>
    </xf>
    <xf numFmtId="0" fontId="50" fillId="0" borderId="15" xfId="1370" applyFont="1" applyBorder="1" applyAlignment="1" applyProtection="1">
      <alignment horizontal="justify" vertical="center" wrapText="1"/>
    </xf>
    <xf numFmtId="0" fontId="50" fillId="0" borderId="20" xfId="1370" applyFont="1" applyBorder="1" applyAlignment="1" applyProtection="1">
      <alignment horizontal="justify" vertical="center" wrapText="1"/>
    </xf>
    <xf numFmtId="0" fontId="50" fillId="0" borderId="24" xfId="1370" applyFont="1" applyBorder="1" applyAlignment="1" applyProtection="1">
      <alignment horizontal="justify" vertical="center" wrapText="1"/>
    </xf>
    <xf numFmtId="0" fontId="52" fillId="0" borderId="0" xfId="0" applyFont="1" applyAlignment="1" applyProtection="1">
      <alignment horizontal="center" vertical="center"/>
    </xf>
    <xf numFmtId="0" fontId="6" fillId="49" borderId="11" xfId="1370" applyFont="1" applyFill="1" applyBorder="1" applyAlignment="1" applyProtection="1">
      <alignment horizontal="justify" vertical="center"/>
    </xf>
    <xf numFmtId="0" fontId="4" fillId="0" borderId="0" xfId="1370" applyAlignment="1" applyProtection="1">
      <alignment vertical="center" wrapText="1"/>
    </xf>
    <xf numFmtId="0" fontId="6" fillId="49" borderId="11" xfId="1370" applyFont="1" applyFill="1" applyBorder="1" applyAlignment="1" applyProtection="1">
      <alignment vertical="center" wrapText="1"/>
    </xf>
    <xf numFmtId="0" fontId="7" fillId="0" borderId="24" xfId="1370" applyFont="1" applyBorder="1" applyAlignment="1" applyProtection="1">
      <alignment horizontal="center" vertical="center"/>
    </xf>
    <xf numFmtId="0" fontId="6" fillId="49" borderId="46" xfId="1370" applyFont="1" applyFill="1" applyBorder="1" applyAlignment="1" applyProtection="1">
      <alignment horizontal="justify" vertical="center" wrapText="1"/>
    </xf>
    <xf numFmtId="0" fontId="7" fillId="0" borderId="47" xfId="1370" applyFont="1" applyBorder="1" applyAlignment="1" applyProtection="1">
      <alignment horizontal="center" vertical="center" wrapText="1"/>
    </xf>
    <xf numFmtId="0" fontId="7" fillId="0" borderId="48" xfId="1370" applyFont="1" applyBorder="1" applyAlignment="1" applyProtection="1">
      <alignment horizontal="center" vertical="center" wrapText="1"/>
    </xf>
    <xf numFmtId="0" fontId="59" fillId="0" borderId="0" xfId="0" applyFont="1" applyAlignment="1" applyProtection="1">
      <alignment horizontal="center"/>
    </xf>
    <xf numFmtId="0" fontId="3" fillId="24" borderId="0" xfId="1370" applyFont="1" applyFill="1" applyAlignment="1" applyProtection="1">
      <alignment horizontal="center" vertical="center"/>
    </xf>
    <xf numFmtId="0" fontId="4" fillId="24" borderId="0" xfId="1370" applyFill="1" applyAlignment="1" applyProtection="1">
      <alignment vertical="center"/>
    </xf>
    <xf numFmtId="0" fontId="4" fillId="24" borderId="0" xfId="1370" applyFill="1" applyAlignment="1" applyProtection="1">
      <alignment vertical="top" wrapText="1"/>
    </xf>
    <xf numFmtId="0" fontId="4" fillId="0" borderId="0" xfId="1370" applyAlignment="1" applyProtection="1">
      <alignment vertical="center"/>
    </xf>
    <xf numFmtId="0" fontId="53" fillId="0" borderId="0" xfId="0" applyFont="1" applyAlignment="1" applyProtection="1">
      <alignment horizontal="center"/>
    </xf>
    <xf numFmtId="0" fontId="53" fillId="0" borderId="0" xfId="0" applyFont="1" applyProtection="1"/>
    <xf numFmtId="0" fontId="7" fillId="0" borderId="24" xfId="1370" applyFont="1" applyBorder="1" applyAlignment="1" applyProtection="1">
      <alignment horizontal="justify" vertical="center" wrapText="1"/>
    </xf>
    <xf numFmtId="0" fontId="6" fillId="49" borderId="12" xfId="1370" applyFont="1" applyFill="1" applyBorder="1" applyAlignment="1" applyProtection="1">
      <alignment vertical="top" wrapText="1"/>
    </xf>
    <xf numFmtId="0" fontId="7" fillId="0" borderId="15" xfId="1370" applyFont="1" applyBorder="1" applyAlignment="1" applyProtection="1">
      <alignment horizontal="center" vertical="center" wrapText="1"/>
    </xf>
    <xf numFmtId="0" fontId="7" fillId="0" borderId="24" xfId="1370" applyFont="1" applyBorder="1" applyAlignment="1" applyProtection="1">
      <alignment horizontal="center" vertical="center" wrapText="1"/>
    </xf>
    <xf numFmtId="0" fontId="7" fillId="24" borderId="10" xfId="1250" applyNumberFormat="1" applyFont="1" applyFill="1" applyBorder="1" applyAlignment="1" applyProtection="1">
      <alignment horizontal="center" vertical="center"/>
    </xf>
    <xf numFmtId="0" fontId="50" fillId="48" borderId="15" xfId="1370" applyFont="1" applyFill="1" applyBorder="1" applyAlignment="1" applyProtection="1">
      <alignment horizontal="justify" vertical="center" wrapText="1"/>
    </xf>
    <xf numFmtId="0" fontId="50" fillId="48" borderId="20" xfId="1370" applyFont="1" applyFill="1" applyBorder="1" applyAlignment="1" applyProtection="1">
      <alignment horizontal="justify" vertical="center" wrapText="1"/>
    </xf>
    <xf numFmtId="0" fontId="50" fillId="48" borderId="24" xfId="1370" applyFont="1" applyFill="1" applyBorder="1" applyAlignment="1" applyProtection="1">
      <alignment horizontal="justify" vertical="center" wrapText="1"/>
    </xf>
    <xf numFmtId="169" fontId="57" fillId="0" borderId="0" xfId="1494" applyNumberFormat="1" applyFont="1" applyFill="1" applyBorder="1" applyAlignment="1" applyProtection="1">
      <alignment horizontal="center" vertical="center" wrapText="1"/>
    </xf>
    <xf numFmtId="0" fontId="7" fillId="48" borderId="10" xfId="1370" applyFont="1" applyFill="1" applyBorder="1" applyAlignment="1" applyProtection="1">
      <alignment horizontal="justify" vertical="center" wrapText="1"/>
    </xf>
    <xf numFmtId="0" fontId="7" fillId="48" borderId="13" xfId="1370" applyFont="1" applyFill="1" applyBorder="1" applyAlignment="1" applyProtection="1">
      <alignment horizontal="justify" vertical="center" wrapText="1"/>
    </xf>
    <xf numFmtId="9" fontId="50" fillId="0" borderId="0" xfId="0" applyNumberFormat="1" applyFont="1" applyProtection="1"/>
    <xf numFmtId="10" fontId="50" fillId="0" borderId="0" xfId="0" applyNumberFormat="1" applyFont="1" applyProtection="1"/>
  </cellXfs>
  <cellStyles count="1788">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2" xfId="1251" xr:uid="{00000000-0005-0000-0000-0000E2040000}"/>
    <cellStyle name="Millares 2" xfId="1252" xr:uid="{00000000-0005-0000-0000-0000E3040000}"/>
    <cellStyle name="Millares 2 10" xfId="1253" xr:uid="{00000000-0005-0000-0000-0000E4040000}"/>
    <cellStyle name="Millares 2 11" xfId="1254" xr:uid="{00000000-0005-0000-0000-0000E5040000}"/>
    <cellStyle name="Millares 2 12" xfId="1255" xr:uid="{00000000-0005-0000-0000-0000E6040000}"/>
    <cellStyle name="Millares 2 13" xfId="1256" xr:uid="{00000000-0005-0000-0000-0000E7040000}"/>
    <cellStyle name="Millares 2 13 2" xfId="1257" xr:uid="{00000000-0005-0000-0000-0000E8040000}"/>
    <cellStyle name="Millares 2 13 2 2" xfId="1258" xr:uid="{00000000-0005-0000-0000-0000E9040000}"/>
    <cellStyle name="Millares 2 13 2 2 2" xfId="1259" xr:uid="{00000000-0005-0000-0000-0000EA040000}"/>
    <cellStyle name="Millares 2 14" xfId="1260" xr:uid="{00000000-0005-0000-0000-0000EB040000}"/>
    <cellStyle name="Millares 2 2" xfId="1261" xr:uid="{00000000-0005-0000-0000-0000EC040000}"/>
    <cellStyle name="Millares 2 2 2" xfId="1262" xr:uid="{00000000-0005-0000-0000-0000ED040000}"/>
    <cellStyle name="Millares 2 2 3" xfId="1263" xr:uid="{00000000-0005-0000-0000-0000EE040000}"/>
    <cellStyle name="Millares 2 2 4" xfId="1264" xr:uid="{00000000-0005-0000-0000-0000EF040000}"/>
    <cellStyle name="Millares 2 3" xfId="1265" xr:uid="{00000000-0005-0000-0000-0000F0040000}"/>
    <cellStyle name="Millares 2 4" xfId="1266" xr:uid="{00000000-0005-0000-0000-0000F1040000}"/>
    <cellStyle name="Millares 2 5" xfId="1267" xr:uid="{00000000-0005-0000-0000-0000F2040000}"/>
    <cellStyle name="Millares 2 6" xfId="1268" xr:uid="{00000000-0005-0000-0000-0000F3040000}"/>
    <cellStyle name="Millares 2 7" xfId="1269" xr:uid="{00000000-0005-0000-0000-0000F4040000}"/>
    <cellStyle name="Millares 2 8" xfId="1270" xr:uid="{00000000-0005-0000-0000-0000F5040000}"/>
    <cellStyle name="Millares 2 9" xfId="1271" xr:uid="{00000000-0005-0000-0000-0000F6040000}"/>
    <cellStyle name="Millares 3" xfId="1272" xr:uid="{00000000-0005-0000-0000-0000F7040000}"/>
    <cellStyle name="Millares 3 2" xfId="1273" xr:uid="{00000000-0005-0000-0000-0000F8040000}"/>
    <cellStyle name="Millares 3 3" xfId="1274" xr:uid="{00000000-0005-0000-0000-0000F9040000}"/>
    <cellStyle name="Millares 4" xfId="1275" xr:uid="{00000000-0005-0000-0000-0000FA040000}"/>
    <cellStyle name="Millares 4 2" xfId="1276" xr:uid="{00000000-0005-0000-0000-0000FB040000}"/>
    <cellStyle name="Millares 4 2 2" xfId="1277" xr:uid="{00000000-0005-0000-0000-0000FC040000}"/>
    <cellStyle name="Millares 4 2 2 2" xfId="1278" xr:uid="{00000000-0005-0000-0000-0000FD040000}"/>
    <cellStyle name="Millares 4 3" xfId="1279" xr:uid="{00000000-0005-0000-0000-0000FE040000}"/>
    <cellStyle name="Millares 5" xfId="1280" xr:uid="{00000000-0005-0000-0000-0000FF040000}"/>
    <cellStyle name="Millares 6" xfId="1281" xr:uid="{00000000-0005-0000-0000-000000050000}"/>
    <cellStyle name="Millares 7" xfId="1282" xr:uid="{00000000-0005-0000-0000-000001050000}"/>
    <cellStyle name="Millares 8" xfId="1283" xr:uid="{00000000-0005-0000-0000-000002050000}"/>
    <cellStyle name="Moneda 2" xfId="1284" xr:uid="{00000000-0005-0000-0000-000003050000}"/>
    <cellStyle name="Moneda 2 2" xfId="1285" xr:uid="{00000000-0005-0000-0000-000004050000}"/>
    <cellStyle name="Moneda 2 3" xfId="1286" xr:uid="{00000000-0005-0000-0000-000005050000}"/>
    <cellStyle name="Neutral" xfId="1287" builtinId="28" customBuiltin="1"/>
    <cellStyle name="Neutral 10" xfId="1288" xr:uid="{00000000-0005-0000-0000-000007050000}"/>
    <cellStyle name="Neutral 11" xfId="1289" xr:uid="{00000000-0005-0000-0000-000008050000}"/>
    <cellStyle name="Neutral 12" xfId="1290" xr:uid="{00000000-0005-0000-0000-000009050000}"/>
    <cellStyle name="Neutral 13" xfId="1291" xr:uid="{00000000-0005-0000-0000-00000A050000}"/>
    <cellStyle name="Neutral 14" xfId="1292" xr:uid="{00000000-0005-0000-0000-00000B050000}"/>
    <cellStyle name="Neutral 15" xfId="1293" xr:uid="{00000000-0005-0000-0000-00000C050000}"/>
    <cellStyle name="Neutral 16" xfId="1294" xr:uid="{00000000-0005-0000-0000-00000D050000}"/>
    <cellStyle name="Neutral 2" xfId="1295" xr:uid="{00000000-0005-0000-0000-00000E050000}"/>
    <cellStyle name="Neutral 3" xfId="1296" xr:uid="{00000000-0005-0000-0000-00000F050000}"/>
    <cellStyle name="Neutral 4" xfId="1297" xr:uid="{00000000-0005-0000-0000-000010050000}"/>
    <cellStyle name="Neutral 5" xfId="1298" xr:uid="{00000000-0005-0000-0000-000011050000}"/>
    <cellStyle name="Neutral 6" xfId="1299" xr:uid="{00000000-0005-0000-0000-000012050000}"/>
    <cellStyle name="Neutral 7" xfId="1300" xr:uid="{00000000-0005-0000-0000-000013050000}"/>
    <cellStyle name="Neutral 8" xfId="1301" xr:uid="{00000000-0005-0000-0000-000014050000}"/>
    <cellStyle name="Neutral 9" xfId="1302" xr:uid="{00000000-0005-0000-0000-000015050000}"/>
    <cellStyle name="Normal" xfId="0" builtinId="0"/>
    <cellStyle name="Normal 10" xfId="1303" xr:uid="{00000000-0005-0000-0000-000017050000}"/>
    <cellStyle name="Normal 10 2" xfId="1304" xr:uid="{00000000-0005-0000-0000-000018050000}"/>
    <cellStyle name="Normal 11" xfId="1305" xr:uid="{00000000-0005-0000-0000-000019050000}"/>
    <cellStyle name="Normal 11 2" xfId="1306" xr:uid="{00000000-0005-0000-0000-00001A050000}"/>
    <cellStyle name="Normal 110" xfId="1307" xr:uid="{00000000-0005-0000-0000-00001B050000}"/>
    <cellStyle name="Normal 112" xfId="1308" xr:uid="{00000000-0005-0000-0000-00001C050000}"/>
    <cellStyle name="Normal 113" xfId="1309" xr:uid="{00000000-0005-0000-0000-00001D050000}"/>
    <cellStyle name="Normal 115" xfId="1310" xr:uid="{00000000-0005-0000-0000-00001E050000}"/>
    <cellStyle name="Normal 12" xfId="1311" xr:uid="{00000000-0005-0000-0000-00001F050000}"/>
    <cellStyle name="Normal 12 2" xfId="1312" xr:uid="{00000000-0005-0000-0000-000020050000}"/>
    <cellStyle name="Normal 13" xfId="1313" xr:uid="{00000000-0005-0000-0000-000021050000}"/>
    <cellStyle name="Normal 13 2" xfId="1314" xr:uid="{00000000-0005-0000-0000-000022050000}"/>
    <cellStyle name="Normal 14" xfId="1315" xr:uid="{00000000-0005-0000-0000-000023050000}"/>
    <cellStyle name="Normal 14 2" xfId="1316" xr:uid="{00000000-0005-0000-0000-000024050000}"/>
    <cellStyle name="Normal 15" xfId="1317" xr:uid="{00000000-0005-0000-0000-000025050000}"/>
    <cellStyle name="Normal 15 2" xfId="1318" xr:uid="{00000000-0005-0000-0000-000026050000}"/>
    <cellStyle name="Normal 16" xfId="1319" xr:uid="{00000000-0005-0000-0000-000027050000}"/>
    <cellStyle name="Normal 16 2" xfId="1320" xr:uid="{00000000-0005-0000-0000-000028050000}"/>
    <cellStyle name="Normal 17" xfId="1321" xr:uid="{00000000-0005-0000-0000-000029050000}"/>
    <cellStyle name="Normal 17 2" xfId="1322" xr:uid="{00000000-0005-0000-0000-00002A050000}"/>
    <cellStyle name="Normal 18 2" xfId="1323" xr:uid="{00000000-0005-0000-0000-00002B050000}"/>
    <cellStyle name="Normal 19" xfId="1324" xr:uid="{00000000-0005-0000-0000-00002C050000}"/>
    <cellStyle name="Normal 19 2" xfId="1325" xr:uid="{00000000-0005-0000-0000-00002D050000}"/>
    <cellStyle name="Normal 2" xfId="1326" xr:uid="{00000000-0005-0000-0000-00002E050000}"/>
    <cellStyle name="Normal 2 10" xfId="1327" xr:uid="{00000000-0005-0000-0000-00002F050000}"/>
    <cellStyle name="Normal 2 11" xfId="1328" xr:uid="{00000000-0005-0000-0000-000030050000}"/>
    <cellStyle name="Normal 2 12" xfId="1329" xr:uid="{00000000-0005-0000-0000-000031050000}"/>
    <cellStyle name="Normal 2 2" xfId="1330" xr:uid="{00000000-0005-0000-0000-000032050000}"/>
    <cellStyle name="Normal 2 2 2" xfId="1331" xr:uid="{00000000-0005-0000-0000-000033050000}"/>
    <cellStyle name="Normal 2 2 3" xfId="1332" xr:uid="{00000000-0005-0000-0000-000034050000}"/>
    <cellStyle name="Normal 2 2 4" xfId="1333" xr:uid="{00000000-0005-0000-0000-000035050000}"/>
    <cellStyle name="Normal 2 2 5" xfId="1334" xr:uid="{00000000-0005-0000-0000-000036050000}"/>
    <cellStyle name="Normal 2 3" xfId="1335" xr:uid="{00000000-0005-0000-0000-000037050000}"/>
    <cellStyle name="Normal 2 4" xfId="1336" xr:uid="{00000000-0005-0000-0000-000038050000}"/>
    <cellStyle name="Normal 2 5" xfId="1337" xr:uid="{00000000-0005-0000-0000-000039050000}"/>
    <cellStyle name="Normal 2 6" xfId="1338" xr:uid="{00000000-0005-0000-0000-00003A050000}"/>
    <cellStyle name="Normal 2 7" xfId="1339" xr:uid="{00000000-0005-0000-0000-00003B050000}"/>
    <cellStyle name="Normal 2 8" xfId="1340" xr:uid="{00000000-0005-0000-0000-00003C050000}"/>
    <cellStyle name="Normal 2 9" xfId="1341" xr:uid="{00000000-0005-0000-0000-00003D050000}"/>
    <cellStyle name="Normal 20 2" xfId="1342" xr:uid="{00000000-0005-0000-0000-00003E050000}"/>
    <cellStyle name="Normal 21 2" xfId="1343" xr:uid="{00000000-0005-0000-0000-00003F050000}"/>
    <cellStyle name="Normal 22 2" xfId="1344" xr:uid="{00000000-0005-0000-0000-000040050000}"/>
    <cellStyle name="Normal 23 2" xfId="1345" xr:uid="{00000000-0005-0000-0000-000041050000}"/>
    <cellStyle name="Normal 24 2" xfId="1346" xr:uid="{00000000-0005-0000-0000-000042050000}"/>
    <cellStyle name="Normal 25 2" xfId="1347" xr:uid="{00000000-0005-0000-0000-000043050000}"/>
    <cellStyle name="Normal 3" xfId="1348" xr:uid="{00000000-0005-0000-0000-000044050000}"/>
    <cellStyle name="Normal 3 10" xfId="1349" xr:uid="{00000000-0005-0000-0000-000045050000}"/>
    <cellStyle name="Normal 3 11" xfId="1350" xr:uid="{00000000-0005-0000-0000-000046050000}"/>
    <cellStyle name="Normal 3 12" xfId="1351" xr:uid="{00000000-0005-0000-0000-000047050000}"/>
    <cellStyle name="Normal 3 13" xfId="1352" xr:uid="{00000000-0005-0000-0000-000048050000}"/>
    <cellStyle name="Normal 3 14" xfId="1353" xr:uid="{00000000-0005-0000-0000-000049050000}"/>
    <cellStyle name="Normal 3 15" xfId="1354" xr:uid="{00000000-0005-0000-0000-00004A050000}"/>
    <cellStyle name="Normal 3 16" xfId="1355" xr:uid="{00000000-0005-0000-0000-00004B050000}"/>
    <cellStyle name="Normal 3 17" xfId="1356" xr:uid="{00000000-0005-0000-0000-00004C050000}"/>
    <cellStyle name="Normal 3 18" xfId="1357" xr:uid="{00000000-0005-0000-0000-00004D050000}"/>
    <cellStyle name="Normal 3 19" xfId="1358" xr:uid="{00000000-0005-0000-0000-00004E050000}"/>
    <cellStyle name="Normal 3 2" xfId="1359" xr:uid="{00000000-0005-0000-0000-00004F050000}"/>
    <cellStyle name="Normal 3 20" xfId="1360" xr:uid="{00000000-0005-0000-0000-000050050000}"/>
    <cellStyle name="Normal 3 21" xfId="1361" xr:uid="{00000000-0005-0000-0000-000051050000}"/>
    <cellStyle name="Normal 3 3" xfId="1362" xr:uid="{00000000-0005-0000-0000-000052050000}"/>
    <cellStyle name="Normal 3 4" xfId="1363" xr:uid="{00000000-0005-0000-0000-000053050000}"/>
    <cellStyle name="Normal 3 5" xfId="1364" xr:uid="{00000000-0005-0000-0000-000054050000}"/>
    <cellStyle name="Normal 3 6" xfId="1365" xr:uid="{00000000-0005-0000-0000-000055050000}"/>
    <cellStyle name="Normal 3 7" xfId="1366" xr:uid="{00000000-0005-0000-0000-000056050000}"/>
    <cellStyle name="Normal 3 8" xfId="1367" xr:uid="{00000000-0005-0000-0000-000057050000}"/>
    <cellStyle name="Normal 3 9" xfId="1368" xr:uid="{00000000-0005-0000-0000-000058050000}"/>
    <cellStyle name="Normal 3_PLAN DE ACTIVIDADES 10 DE ABRIL RURALIDAD" xfId="1369" xr:uid="{00000000-0005-0000-0000-000059050000}"/>
    <cellStyle name="Normal 4" xfId="1370" xr:uid="{00000000-0005-0000-0000-00005A050000}"/>
    <cellStyle name="Normal 4 10" xfId="1371" xr:uid="{00000000-0005-0000-0000-00005B050000}"/>
    <cellStyle name="Normal 4 11" xfId="1372" xr:uid="{00000000-0005-0000-0000-00005C050000}"/>
    <cellStyle name="Normal 4 12" xfId="1373" xr:uid="{00000000-0005-0000-0000-00005D050000}"/>
    <cellStyle name="Normal 4 13" xfId="1374" xr:uid="{00000000-0005-0000-0000-00005E050000}"/>
    <cellStyle name="Normal 4 14" xfId="1375" xr:uid="{00000000-0005-0000-0000-00005F050000}"/>
    <cellStyle name="Normal 4 15" xfId="1376" xr:uid="{00000000-0005-0000-0000-000060050000}"/>
    <cellStyle name="Normal 4 16" xfId="1377" xr:uid="{00000000-0005-0000-0000-000061050000}"/>
    <cellStyle name="Normal 4 17" xfId="1378" xr:uid="{00000000-0005-0000-0000-000062050000}"/>
    <cellStyle name="Normal 4 18" xfId="1379" xr:uid="{00000000-0005-0000-0000-000063050000}"/>
    <cellStyle name="Normal 4 19" xfId="1380" xr:uid="{00000000-0005-0000-0000-000064050000}"/>
    <cellStyle name="Normal 4 2" xfId="1381" xr:uid="{00000000-0005-0000-0000-000065050000}"/>
    <cellStyle name="Normal 4 20" xfId="1382" xr:uid="{00000000-0005-0000-0000-000066050000}"/>
    <cellStyle name="Normal 4 21" xfId="1383" xr:uid="{00000000-0005-0000-0000-000067050000}"/>
    <cellStyle name="Normal 4 3" xfId="1384" xr:uid="{00000000-0005-0000-0000-000068050000}"/>
    <cellStyle name="Normal 4 4" xfId="1385" xr:uid="{00000000-0005-0000-0000-000069050000}"/>
    <cellStyle name="Normal 4 5" xfId="1386" xr:uid="{00000000-0005-0000-0000-00006A050000}"/>
    <cellStyle name="Normal 4 6" xfId="1387" xr:uid="{00000000-0005-0000-0000-00006B050000}"/>
    <cellStyle name="Normal 4 7" xfId="1388" xr:uid="{00000000-0005-0000-0000-00006C050000}"/>
    <cellStyle name="Normal 4 8" xfId="1389" xr:uid="{00000000-0005-0000-0000-00006D050000}"/>
    <cellStyle name="Normal 4 9" xfId="1390" xr:uid="{00000000-0005-0000-0000-00006E050000}"/>
    <cellStyle name="Normal 47" xfId="1391" xr:uid="{00000000-0005-0000-0000-00006F050000}"/>
    <cellStyle name="Normal 48" xfId="1392" xr:uid="{00000000-0005-0000-0000-000070050000}"/>
    <cellStyle name="Normal 5" xfId="1393" xr:uid="{00000000-0005-0000-0000-000071050000}"/>
    <cellStyle name="Normal 5 10" xfId="1394" xr:uid="{00000000-0005-0000-0000-000072050000}"/>
    <cellStyle name="Normal 5 11" xfId="1395" xr:uid="{00000000-0005-0000-0000-000073050000}"/>
    <cellStyle name="Normal 5 12" xfId="1396" xr:uid="{00000000-0005-0000-0000-000074050000}"/>
    <cellStyle name="Normal 5 13" xfId="1397" xr:uid="{00000000-0005-0000-0000-000075050000}"/>
    <cellStyle name="Normal 5 14" xfId="1398" xr:uid="{00000000-0005-0000-0000-000076050000}"/>
    <cellStyle name="Normal 5 15" xfId="1399" xr:uid="{00000000-0005-0000-0000-000077050000}"/>
    <cellStyle name="Normal 5 16" xfId="1400" xr:uid="{00000000-0005-0000-0000-000078050000}"/>
    <cellStyle name="Normal 5 17" xfId="1401" xr:uid="{00000000-0005-0000-0000-000079050000}"/>
    <cellStyle name="Normal 5 18" xfId="1402" xr:uid="{00000000-0005-0000-0000-00007A050000}"/>
    <cellStyle name="Normal 5 19" xfId="1403" xr:uid="{00000000-0005-0000-0000-00007B050000}"/>
    <cellStyle name="Normal 5 2" xfId="1404" xr:uid="{00000000-0005-0000-0000-00007C050000}"/>
    <cellStyle name="Normal 5 20" xfId="1405" xr:uid="{00000000-0005-0000-0000-00007D050000}"/>
    <cellStyle name="Normal 5 21" xfId="1406" xr:uid="{00000000-0005-0000-0000-00007E050000}"/>
    <cellStyle name="Normal 5 3" xfId="1407" xr:uid="{00000000-0005-0000-0000-00007F050000}"/>
    <cellStyle name="Normal 5 4" xfId="1408" xr:uid="{00000000-0005-0000-0000-000080050000}"/>
    <cellStyle name="Normal 5 5" xfId="1409" xr:uid="{00000000-0005-0000-0000-000081050000}"/>
    <cellStyle name="Normal 5 6" xfId="1410" xr:uid="{00000000-0005-0000-0000-000082050000}"/>
    <cellStyle name="Normal 5 7" xfId="1411" xr:uid="{00000000-0005-0000-0000-000083050000}"/>
    <cellStyle name="Normal 5 8" xfId="1412" xr:uid="{00000000-0005-0000-0000-000084050000}"/>
    <cellStyle name="Normal 5 9" xfId="1413" xr:uid="{00000000-0005-0000-0000-000085050000}"/>
    <cellStyle name="Normal 53" xfId="1414" xr:uid="{00000000-0005-0000-0000-000086050000}"/>
    <cellStyle name="Normal 54" xfId="1415" xr:uid="{00000000-0005-0000-0000-000087050000}"/>
    <cellStyle name="Normal 55" xfId="1416" xr:uid="{00000000-0005-0000-0000-000088050000}"/>
    <cellStyle name="Normal 56" xfId="1417" xr:uid="{00000000-0005-0000-0000-000089050000}"/>
    <cellStyle name="Normal 57" xfId="1418" xr:uid="{00000000-0005-0000-0000-00008A050000}"/>
    <cellStyle name="Normal 58" xfId="1419" xr:uid="{00000000-0005-0000-0000-00008B050000}"/>
    <cellStyle name="Normal 59" xfId="1420" xr:uid="{00000000-0005-0000-0000-00008C050000}"/>
    <cellStyle name="Normal 6" xfId="1421" xr:uid="{00000000-0005-0000-0000-00008D050000}"/>
    <cellStyle name="Normal 6 2" xfId="1422" xr:uid="{00000000-0005-0000-0000-00008E050000}"/>
    <cellStyle name="Normal 61" xfId="1423" xr:uid="{00000000-0005-0000-0000-00008F050000}"/>
    <cellStyle name="Normal 65" xfId="1424" xr:uid="{00000000-0005-0000-0000-000090050000}"/>
    <cellStyle name="Normal 66" xfId="1425" xr:uid="{00000000-0005-0000-0000-000091050000}"/>
    <cellStyle name="Normal 69" xfId="1426" xr:uid="{00000000-0005-0000-0000-000092050000}"/>
    <cellStyle name="Normal 7" xfId="1427" xr:uid="{00000000-0005-0000-0000-000093050000}"/>
    <cellStyle name="Normal 7 2" xfId="1428" xr:uid="{00000000-0005-0000-0000-000094050000}"/>
    <cellStyle name="Normal 70" xfId="1429" xr:uid="{00000000-0005-0000-0000-000095050000}"/>
    <cellStyle name="Normal 75" xfId="1430" xr:uid="{00000000-0005-0000-0000-000096050000}"/>
    <cellStyle name="Normal 76" xfId="1431" xr:uid="{00000000-0005-0000-0000-000097050000}"/>
    <cellStyle name="Normal 77" xfId="1432" xr:uid="{00000000-0005-0000-0000-000098050000}"/>
    <cellStyle name="Normal 78" xfId="1433" xr:uid="{00000000-0005-0000-0000-000099050000}"/>
    <cellStyle name="Normal 79" xfId="1434" xr:uid="{00000000-0005-0000-0000-00009A050000}"/>
    <cellStyle name="Normal 8" xfId="1435" xr:uid="{00000000-0005-0000-0000-00009B050000}"/>
    <cellStyle name="Normal 8 2" xfId="1436" xr:uid="{00000000-0005-0000-0000-00009C050000}"/>
    <cellStyle name="Normal 8 3" xfId="1437" xr:uid="{00000000-0005-0000-0000-00009D050000}"/>
    <cellStyle name="Normal 80" xfId="1438" xr:uid="{00000000-0005-0000-0000-00009E050000}"/>
    <cellStyle name="Normal 81" xfId="1439" xr:uid="{00000000-0005-0000-0000-00009F050000}"/>
    <cellStyle name="Normal 82" xfId="1440" xr:uid="{00000000-0005-0000-0000-0000A0050000}"/>
    <cellStyle name="Normal 87" xfId="1441" xr:uid="{00000000-0005-0000-0000-0000A1050000}"/>
    <cellStyle name="Normal 89" xfId="1442" xr:uid="{00000000-0005-0000-0000-0000A2050000}"/>
    <cellStyle name="Normal 9" xfId="1443" xr:uid="{00000000-0005-0000-0000-0000A3050000}"/>
    <cellStyle name="Normal 9 2" xfId="1444" xr:uid="{00000000-0005-0000-0000-0000A4050000}"/>
    <cellStyle name="Normal 97" xfId="1445" xr:uid="{00000000-0005-0000-0000-0000A5050000}"/>
    <cellStyle name="Normal 99" xfId="1446" xr:uid="{00000000-0005-0000-0000-0000A6050000}"/>
    <cellStyle name="Notas 10" xfId="1447" xr:uid="{00000000-0005-0000-0000-0000A7050000}"/>
    <cellStyle name="Notas 11" xfId="1448" xr:uid="{00000000-0005-0000-0000-0000A8050000}"/>
    <cellStyle name="Notas 12" xfId="1449" xr:uid="{00000000-0005-0000-0000-0000A9050000}"/>
    <cellStyle name="Notas 13" xfId="1450" xr:uid="{00000000-0005-0000-0000-0000AA050000}"/>
    <cellStyle name="Notas 14" xfId="1451" xr:uid="{00000000-0005-0000-0000-0000AB050000}"/>
    <cellStyle name="Notas 15" xfId="1452" xr:uid="{00000000-0005-0000-0000-0000AC050000}"/>
    <cellStyle name="Notas 16" xfId="1453" xr:uid="{00000000-0005-0000-0000-0000AD050000}"/>
    <cellStyle name="Notas 17" xfId="1454" xr:uid="{00000000-0005-0000-0000-0000AE050000}"/>
    <cellStyle name="Notas 18" xfId="1455" xr:uid="{00000000-0005-0000-0000-0000AF050000}"/>
    <cellStyle name="Notas 19" xfId="1456" xr:uid="{00000000-0005-0000-0000-0000B0050000}"/>
    <cellStyle name="Notas 2" xfId="1457" xr:uid="{00000000-0005-0000-0000-0000B1050000}"/>
    <cellStyle name="Notas 2 2" xfId="1458" xr:uid="{00000000-0005-0000-0000-0000B2050000}"/>
    <cellStyle name="Notas 2 3" xfId="1459" xr:uid="{00000000-0005-0000-0000-0000B3050000}"/>
    <cellStyle name="Notas 2 4" xfId="1460" xr:uid="{00000000-0005-0000-0000-0000B4050000}"/>
    <cellStyle name="Notas 20" xfId="1461" xr:uid="{00000000-0005-0000-0000-0000B5050000}"/>
    <cellStyle name="Notas 21" xfId="1462" xr:uid="{00000000-0005-0000-0000-0000B6050000}"/>
    <cellStyle name="Notas 22" xfId="1463" xr:uid="{00000000-0005-0000-0000-0000B7050000}"/>
    <cellStyle name="Notas 3" xfId="1464" xr:uid="{00000000-0005-0000-0000-0000B8050000}"/>
    <cellStyle name="Notas 4" xfId="1465" xr:uid="{00000000-0005-0000-0000-0000B9050000}"/>
    <cellStyle name="Notas 5" xfId="1466" xr:uid="{00000000-0005-0000-0000-0000BA050000}"/>
    <cellStyle name="Notas 6" xfId="1467" xr:uid="{00000000-0005-0000-0000-0000BB050000}"/>
    <cellStyle name="Notas 7" xfId="1468" xr:uid="{00000000-0005-0000-0000-0000BC050000}"/>
    <cellStyle name="Notas 8" xfId="1469" xr:uid="{00000000-0005-0000-0000-0000BD050000}"/>
    <cellStyle name="Notas 9" xfId="1470" xr:uid="{00000000-0005-0000-0000-0000BE050000}"/>
    <cellStyle name="Notas 9 10" xfId="1471" xr:uid="{00000000-0005-0000-0000-0000BF050000}"/>
    <cellStyle name="Notas 9 11" xfId="1472" xr:uid="{00000000-0005-0000-0000-0000C0050000}"/>
    <cellStyle name="Notas 9 12" xfId="1473" xr:uid="{00000000-0005-0000-0000-0000C1050000}"/>
    <cellStyle name="Notas 9 13" xfId="1474" xr:uid="{00000000-0005-0000-0000-0000C2050000}"/>
    <cellStyle name="Notas 9 14" xfId="1475" xr:uid="{00000000-0005-0000-0000-0000C3050000}"/>
    <cellStyle name="Notas 9 15" xfId="1476" xr:uid="{00000000-0005-0000-0000-0000C4050000}"/>
    <cellStyle name="Notas 9 16" xfId="1477" xr:uid="{00000000-0005-0000-0000-0000C5050000}"/>
    <cellStyle name="Notas 9 17" xfId="1478" xr:uid="{00000000-0005-0000-0000-0000C6050000}"/>
    <cellStyle name="Notas 9 18" xfId="1479" xr:uid="{00000000-0005-0000-0000-0000C7050000}"/>
    <cellStyle name="Notas 9 19" xfId="1480" xr:uid="{00000000-0005-0000-0000-0000C8050000}"/>
    <cellStyle name="Notas 9 2" xfId="1481" xr:uid="{00000000-0005-0000-0000-0000C9050000}"/>
    <cellStyle name="Notas 9 20" xfId="1482" xr:uid="{00000000-0005-0000-0000-0000CA050000}"/>
    <cellStyle name="Notas 9 21" xfId="1483" xr:uid="{00000000-0005-0000-0000-0000CB050000}"/>
    <cellStyle name="Notas 9 22" xfId="1484" xr:uid="{00000000-0005-0000-0000-0000CC050000}"/>
    <cellStyle name="Notas 9 3" xfId="1485" xr:uid="{00000000-0005-0000-0000-0000CD050000}"/>
    <cellStyle name="Notas 9 4" xfId="1486" xr:uid="{00000000-0005-0000-0000-0000CE050000}"/>
    <cellStyle name="Notas 9 5" xfId="1487" xr:uid="{00000000-0005-0000-0000-0000CF050000}"/>
    <cellStyle name="Notas 9 6" xfId="1488" xr:uid="{00000000-0005-0000-0000-0000D0050000}"/>
    <cellStyle name="Notas 9 7" xfId="1489" xr:uid="{00000000-0005-0000-0000-0000D1050000}"/>
    <cellStyle name="Notas 9 8" xfId="1490" xr:uid="{00000000-0005-0000-0000-0000D2050000}"/>
    <cellStyle name="Notas 9 9" xfId="1491" xr:uid="{00000000-0005-0000-0000-0000D3050000}"/>
    <cellStyle name="Porcentaje" xfId="1494" builtinId="5"/>
    <cellStyle name="Porcentaje 2" xfId="1492" xr:uid="{00000000-0005-0000-0000-0000D5050000}"/>
    <cellStyle name="Porcentaje 3" xfId="1493" xr:uid="{00000000-0005-0000-0000-0000D6050000}"/>
    <cellStyle name="Porcentual 2" xfId="1495" xr:uid="{00000000-0005-0000-0000-0000D7050000}"/>
    <cellStyle name="Porcentual 2 2" xfId="1496" xr:uid="{00000000-0005-0000-0000-0000D8050000}"/>
    <cellStyle name="Porcentual 2 3" xfId="1497" xr:uid="{00000000-0005-0000-0000-0000D9050000}"/>
    <cellStyle name="Porcentual 2 4" xfId="1498" xr:uid="{00000000-0005-0000-0000-0000DA050000}"/>
    <cellStyle name="Porcentual 3" xfId="1499" xr:uid="{00000000-0005-0000-0000-0000DB050000}"/>
    <cellStyle name="Salida" xfId="1500" builtinId="21" customBuiltin="1"/>
    <cellStyle name="Salida 10" xfId="1501" xr:uid="{00000000-0005-0000-0000-0000DD050000}"/>
    <cellStyle name="Salida 11" xfId="1502" xr:uid="{00000000-0005-0000-0000-0000DE050000}"/>
    <cellStyle name="Salida 12" xfId="1503" xr:uid="{00000000-0005-0000-0000-0000DF050000}"/>
    <cellStyle name="Salida 13" xfId="1504" xr:uid="{00000000-0005-0000-0000-0000E0050000}"/>
    <cellStyle name="Salida 14" xfId="1505" xr:uid="{00000000-0005-0000-0000-0000E1050000}"/>
    <cellStyle name="Salida 15" xfId="1506" xr:uid="{00000000-0005-0000-0000-0000E2050000}"/>
    <cellStyle name="Salida 16" xfId="1507" xr:uid="{00000000-0005-0000-0000-0000E3050000}"/>
    <cellStyle name="Salida 17" xfId="1508" xr:uid="{00000000-0005-0000-0000-0000E4050000}"/>
    <cellStyle name="Salida 18" xfId="1509" xr:uid="{00000000-0005-0000-0000-0000E5050000}"/>
    <cellStyle name="Salida 2" xfId="1510" xr:uid="{00000000-0005-0000-0000-0000E6050000}"/>
    <cellStyle name="Salida 3" xfId="1511" xr:uid="{00000000-0005-0000-0000-0000E7050000}"/>
    <cellStyle name="Salida 4" xfId="1512" xr:uid="{00000000-0005-0000-0000-0000E8050000}"/>
    <cellStyle name="Salida 5" xfId="1513" xr:uid="{00000000-0005-0000-0000-0000E9050000}"/>
    <cellStyle name="Salida 6" xfId="1514" xr:uid="{00000000-0005-0000-0000-0000EA050000}"/>
    <cellStyle name="Salida 7" xfId="1515" xr:uid="{00000000-0005-0000-0000-0000EB050000}"/>
    <cellStyle name="Salida 8" xfId="1516" xr:uid="{00000000-0005-0000-0000-0000EC050000}"/>
    <cellStyle name="Salida 9" xfId="1517" xr:uid="{00000000-0005-0000-0000-0000ED050000}"/>
    <cellStyle name="Salida 9 10" xfId="1518" xr:uid="{00000000-0005-0000-0000-0000EE050000}"/>
    <cellStyle name="Salida 9 11" xfId="1519" xr:uid="{00000000-0005-0000-0000-0000EF050000}"/>
    <cellStyle name="Salida 9 12" xfId="1520" xr:uid="{00000000-0005-0000-0000-0000F0050000}"/>
    <cellStyle name="Salida 9 13" xfId="1521" xr:uid="{00000000-0005-0000-0000-0000F1050000}"/>
    <cellStyle name="Salida 9 14" xfId="1522" xr:uid="{00000000-0005-0000-0000-0000F2050000}"/>
    <cellStyle name="Salida 9 15" xfId="1523" xr:uid="{00000000-0005-0000-0000-0000F3050000}"/>
    <cellStyle name="Salida 9 16" xfId="1524" xr:uid="{00000000-0005-0000-0000-0000F4050000}"/>
    <cellStyle name="Salida 9 17" xfId="1525" xr:uid="{00000000-0005-0000-0000-0000F5050000}"/>
    <cellStyle name="Salida 9 18" xfId="1526" xr:uid="{00000000-0005-0000-0000-0000F6050000}"/>
    <cellStyle name="Salida 9 19" xfId="1527" xr:uid="{00000000-0005-0000-0000-0000F7050000}"/>
    <cellStyle name="Salida 9 2" xfId="1528" xr:uid="{00000000-0005-0000-0000-0000F8050000}"/>
    <cellStyle name="Salida 9 20" xfId="1529" xr:uid="{00000000-0005-0000-0000-0000F9050000}"/>
    <cellStyle name="Salida 9 21" xfId="1530" xr:uid="{00000000-0005-0000-0000-0000FA050000}"/>
    <cellStyle name="Salida 9 22" xfId="1531" xr:uid="{00000000-0005-0000-0000-0000FB050000}"/>
    <cellStyle name="Salida 9 3" xfId="1532" xr:uid="{00000000-0005-0000-0000-0000FC050000}"/>
    <cellStyle name="Salida 9 4" xfId="1533" xr:uid="{00000000-0005-0000-0000-0000FD050000}"/>
    <cellStyle name="Salida 9 5" xfId="1534" xr:uid="{00000000-0005-0000-0000-0000FE050000}"/>
    <cellStyle name="Salida 9 6" xfId="1535" xr:uid="{00000000-0005-0000-0000-0000FF050000}"/>
    <cellStyle name="Salida 9 7" xfId="1536" xr:uid="{00000000-0005-0000-0000-000000060000}"/>
    <cellStyle name="Salida 9 8" xfId="1537" xr:uid="{00000000-0005-0000-0000-000001060000}"/>
    <cellStyle name="Salida 9 9" xfId="1538" xr:uid="{00000000-0005-0000-0000-000002060000}"/>
    <cellStyle name="Texto de advertencia" xfId="1539" builtinId="11" customBuiltin="1"/>
    <cellStyle name="Texto de advertencia 10" xfId="1540" xr:uid="{00000000-0005-0000-0000-000004060000}"/>
    <cellStyle name="Texto de advertencia 11" xfId="1541" xr:uid="{00000000-0005-0000-0000-000005060000}"/>
    <cellStyle name="Texto de advertencia 12" xfId="1542" xr:uid="{00000000-0005-0000-0000-000006060000}"/>
    <cellStyle name="Texto de advertencia 13" xfId="1543" xr:uid="{00000000-0005-0000-0000-000007060000}"/>
    <cellStyle name="Texto de advertencia 14" xfId="1544" xr:uid="{00000000-0005-0000-0000-000008060000}"/>
    <cellStyle name="Texto de advertencia 15" xfId="1545" xr:uid="{00000000-0005-0000-0000-000009060000}"/>
    <cellStyle name="Texto de advertencia 16" xfId="1546" xr:uid="{00000000-0005-0000-0000-00000A060000}"/>
    <cellStyle name="Texto de advertencia 17" xfId="1547" xr:uid="{00000000-0005-0000-0000-00000B060000}"/>
    <cellStyle name="Texto de advertencia 18" xfId="1548" xr:uid="{00000000-0005-0000-0000-00000C060000}"/>
    <cellStyle name="Texto de advertencia 2" xfId="1549" xr:uid="{00000000-0005-0000-0000-00000D060000}"/>
    <cellStyle name="Texto de advertencia 3" xfId="1550" xr:uid="{00000000-0005-0000-0000-00000E060000}"/>
    <cellStyle name="Texto de advertencia 4" xfId="1551" xr:uid="{00000000-0005-0000-0000-00000F060000}"/>
    <cellStyle name="Texto de advertencia 5" xfId="1552" xr:uid="{00000000-0005-0000-0000-000010060000}"/>
    <cellStyle name="Texto de advertencia 6" xfId="1553" xr:uid="{00000000-0005-0000-0000-000011060000}"/>
    <cellStyle name="Texto de advertencia 7" xfId="1554" xr:uid="{00000000-0005-0000-0000-000012060000}"/>
    <cellStyle name="Texto de advertencia 8" xfId="1555" xr:uid="{00000000-0005-0000-0000-000013060000}"/>
    <cellStyle name="Texto de advertencia 9" xfId="1556" xr:uid="{00000000-0005-0000-0000-000014060000}"/>
    <cellStyle name="Texto de advertencia 9 10" xfId="1557" xr:uid="{00000000-0005-0000-0000-000015060000}"/>
    <cellStyle name="Texto de advertencia 9 11" xfId="1558" xr:uid="{00000000-0005-0000-0000-000016060000}"/>
    <cellStyle name="Texto de advertencia 9 12" xfId="1559" xr:uid="{00000000-0005-0000-0000-000017060000}"/>
    <cellStyle name="Texto de advertencia 9 13" xfId="1560" xr:uid="{00000000-0005-0000-0000-000018060000}"/>
    <cellStyle name="Texto de advertencia 9 14" xfId="1561" xr:uid="{00000000-0005-0000-0000-000019060000}"/>
    <cellStyle name="Texto de advertencia 9 15" xfId="1562" xr:uid="{00000000-0005-0000-0000-00001A060000}"/>
    <cellStyle name="Texto de advertencia 9 16" xfId="1563" xr:uid="{00000000-0005-0000-0000-00001B060000}"/>
    <cellStyle name="Texto de advertencia 9 17" xfId="1564" xr:uid="{00000000-0005-0000-0000-00001C060000}"/>
    <cellStyle name="Texto de advertencia 9 18" xfId="1565" xr:uid="{00000000-0005-0000-0000-00001D060000}"/>
    <cellStyle name="Texto de advertencia 9 19" xfId="1566" xr:uid="{00000000-0005-0000-0000-00001E060000}"/>
    <cellStyle name="Texto de advertencia 9 2" xfId="1567" xr:uid="{00000000-0005-0000-0000-00001F060000}"/>
    <cellStyle name="Texto de advertencia 9 20" xfId="1568" xr:uid="{00000000-0005-0000-0000-000020060000}"/>
    <cellStyle name="Texto de advertencia 9 21" xfId="1569" xr:uid="{00000000-0005-0000-0000-000021060000}"/>
    <cellStyle name="Texto de advertencia 9 22" xfId="1570" xr:uid="{00000000-0005-0000-0000-000022060000}"/>
    <cellStyle name="Texto de advertencia 9 3" xfId="1571" xr:uid="{00000000-0005-0000-0000-000023060000}"/>
    <cellStyle name="Texto de advertencia 9 4" xfId="1572" xr:uid="{00000000-0005-0000-0000-000024060000}"/>
    <cellStyle name="Texto de advertencia 9 5" xfId="1573" xr:uid="{00000000-0005-0000-0000-000025060000}"/>
    <cellStyle name="Texto de advertencia 9 6" xfId="1574" xr:uid="{00000000-0005-0000-0000-000026060000}"/>
    <cellStyle name="Texto de advertencia 9 7" xfId="1575" xr:uid="{00000000-0005-0000-0000-000027060000}"/>
    <cellStyle name="Texto de advertencia 9 8" xfId="1576" xr:uid="{00000000-0005-0000-0000-000028060000}"/>
    <cellStyle name="Texto de advertencia 9 9" xfId="1577" xr:uid="{00000000-0005-0000-0000-000029060000}"/>
    <cellStyle name="Texto explicativo" xfId="1578" builtinId="53" customBuiltin="1"/>
    <cellStyle name="Texto explicativo 10" xfId="1579" xr:uid="{00000000-0005-0000-0000-00002B060000}"/>
    <cellStyle name="Texto explicativo 11" xfId="1580" xr:uid="{00000000-0005-0000-0000-00002C060000}"/>
    <cellStyle name="Texto explicativo 12" xfId="1581" xr:uid="{00000000-0005-0000-0000-00002D060000}"/>
    <cellStyle name="Texto explicativo 13" xfId="1582" xr:uid="{00000000-0005-0000-0000-00002E060000}"/>
    <cellStyle name="Texto explicativo 14" xfId="1583" xr:uid="{00000000-0005-0000-0000-00002F060000}"/>
    <cellStyle name="Texto explicativo 15" xfId="1584" xr:uid="{00000000-0005-0000-0000-000030060000}"/>
    <cellStyle name="Texto explicativo 16" xfId="1585" xr:uid="{00000000-0005-0000-0000-000031060000}"/>
    <cellStyle name="Texto explicativo 17" xfId="1586" xr:uid="{00000000-0005-0000-0000-000032060000}"/>
    <cellStyle name="Texto explicativo 18" xfId="1587" xr:uid="{00000000-0005-0000-0000-000033060000}"/>
    <cellStyle name="Texto explicativo 2" xfId="1588" xr:uid="{00000000-0005-0000-0000-000034060000}"/>
    <cellStyle name="Texto explicativo 3" xfId="1589" xr:uid="{00000000-0005-0000-0000-000035060000}"/>
    <cellStyle name="Texto explicativo 4" xfId="1590" xr:uid="{00000000-0005-0000-0000-000036060000}"/>
    <cellStyle name="Texto explicativo 5" xfId="1591" xr:uid="{00000000-0005-0000-0000-000037060000}"/>
    <cellStyle name="Texto explicativo 6" xfId="1592" xr:uid="{00000000-0005-0000-0000-000038060000}"/>
    <cellStyle name="Texto explicativo 7" xfId="1593" xr:uid="{00000000-0005-0000-0000-000039060000}"/>
    <cellStyle name="Texto explicativo 8" xfId="1594" xr:uid="{00000000-0005-0000-0000-00003A060000}"/>
    <cellStyle name="Texto explicativo 9" xfId="1595" xr:uid="{00000000-0005-0000-0000-00003B060000}"/>
    <cellStyle name="Texto explicativo 9 10" xfId="1596" xr:uid="{00000000-0005-0000-0000-00003C060000}"/>
    <cellStyle name="Texto explicativo 9 11" xfId="1597" xr:uid="{00000000-0005-0000-0000-00003D060000}"/>
    <cellStyle name="Texto explicativo 9 12" xfId="1598" xr:uid="{00000000-0005-0000-0000-00003E060000}"/>
    <cellStyle name="Texto explicativo 9 13" xfId="1599" xr:uid="{00000000-0005-0000-0000-00003F060000}"/>
    <cellStyle name="Texto explicativo 9 14" xfId="1600" xr:uid="{00000000-0005-0000-0000-000040060000}"/>
    <cellStyle name="Texto explicativo 9 15" xfId="1601" xr:uid="{00000000-0005-0000-0000-000041060000}"/>
    <cellStyle name="Texto explicativo 9 16" xfId="1602" xr:uid="{00000000-0005-0000-0000-000042060000}"/>
    <cellStyle name="Texto explicativo 9 17" xfId="1603" xr:uid="{00000000-0005-0000-0000-000043060000}"/>
    <cellStyle name="Texto explicativo 9 18" xfId="1604" xr:uid="{00000000-0005-0000-0000-000044060000}"/>
    <cellStyle name="Texto explicativo 9 19" xfId="1605" xr:uid="{00000000-0005-0000-0000-000045060000}"/>
    <cellStyle name="Texto explicativo 9 2" xfId="1606" xr:uid="{00000000-0005-0000-0000-000046060000}"/>
    <cellStyle name="Texto explicativo 9 20" xfId="1607" xr:uid="{00000000-0005-0000-0000-000047060000}"/>
    <cellStyle name="Texto explicativo 9 21" xfId="1608" xr:uid="{00000000-0005-0000-0000-000048060000}"/>
    <cellStyle name="Texto explicativo 9 22" xfId="1609" xr:uid="{00000000-0005-0000-0000-000049060000}"/>
    <cellStyle name="Texto explicativo 9 3" xfId="1610" xr:uid="{00000000-0005-0000-0000-00004A060000}"/>
    <cellStyle name="Texto explicativo 9 4" xfId="1611" xr:uid="{00000000-0005-0000-0000-00004B060000}"/>
    <cellStyle name="Texto explicativo 9 5" xfId="1612" xr:uid="{00000000-0005-0000-0000-00004C060000}"/>
    <cellStyle name="Texto explicativo 9 6" xfId="1613" xr:uid="{00000000-0005-0000-0000-00004D060000}"/>
    <cellStyle name="Texto explicativo 9 7" xfId="1614" xr:uid="{00000000-0005-0000-0000-00004E060000}"/>
    <cellStyle name="Texto explicativo 9 8" xfId="1615" xr:uid="{00000000-0005-0000-0000-00004F060000}"/>
    <cellStyle name="Texto explicativo 9 9" xfId="1616" xr:uid="{00000000-0005-0000-0000-000050060000}"/>
    <cellStyle name="Título 1 10" xfId="1617" xr:uid="{00000000-0005-0000-0000-000051060000}"/>
    <cellStyle name="Título 1 11" xfId="1618" xr:uid="{00000000-0005-0000-0000-000052060000}"/>
    <cellStyle name="Título 1 12" xfId="1619" xr:uid="{00000000-0005-0000-0000-000053060000}"/>
    <cellStyle name="Título 1 13" xfId="1620" xr:uid="{00000000-0005-0000-0000-000054060000}"/>
    <cellStyle name="Título 1 14" xfId="1621" xr:uid="{00000000-0005-0000-0000-000055060000}"/>
    <cellStyle name="Título 1 15" xfId="1622" xr:uid="{00000000-0005-0000-0000-000056060000}"/>
    <cellStyle name="Título 1 16" xfId="1623" xr:uid="{00000000-0005-0000-0000-000057060000}"/>
    <cellStyle name="Título 1 17" xfId="1624" xr:uid="{00000000-0005-0000-0000-000058060000}"/>
    <cellStyle name="Título 1 18" xfId="1625" xr:uid="{00000000-0005-0000-0000-000059060000}"/>
    <cellStyle name="Título 1 2" xfId="1626" xr:uid="{00000000-0005-0000-0000-00005A060000}"/>
    <cellStyle name="Título 1 3" xfId="1627" xr:uid="{00000000-0005-0000-0000-00005B060000}"/>
    <cellStyle name="Título 1 4" xfId="1628" xr:uid="{00000000-0005-0000-0000-00005C060000}"/>
    <cellStyle name="Título 1 5" xfId="1629" xr:uid="{00000000-0005-0000-0000-00005D060000}"/>
    <cellStyle name="Título 1 6" xfId="1630" xr:uid="{00000000-0005-0000-0000-00005E060000}"/>
    <cellStyle name="Título 1 7" xfId="1631" xr:uid="{00000000-0005-0000-0000-00005F060000}"/>
    <cellStyle name="Título 1 8" xfId="1632" xr:uid="{00000000-0005-0000-0000-000060060000}"/>
    <cellStyle name="Título 1 9" xfId="1633" xr:uid="{00000000-0005-0000-0000-000061060000}"/>
    <cellStyle name="Título 1 9 10" xfId="1634" xr:uid="{00000000-0005-0000-0000-000062060000}"/>
    <cellStyle name="Título 1 9 11" xfId="1635" xr:uid="{00000000-0005-0000-0000-000063060000}"/>
    <cellStyle name="Título 1 9 12" xfId="1636" xr:uid="{00000000-0005-0000-0000-000064060000}"/>
    <cellStyle name="Título 1 9 13" xfId="1637" xr:uid="{00000000-0005-0000-0000-000065060000}"/>
    <cellStyle name="Título 1 9 14" xfId="1638" xr:uid="{00000000-0005-0000-0000-000066060000}"/>
    <cellStyle name="Título 1 9 15" xfId="1639" xr:uid="{00000000-0005-0000-0000-000067060000}"/>
    <cellStyle name="Título 1 9 16" xfId="1640" xr:uid="{00000000-0005-0000-0000-000068060000}"/>
    <cellStyle name="Título 1 9 17" xfId="1641" xr:uid="{00000000-0005-0000-0000-000069060000}"/>
    <cellStyle name="Título 1 9 18" xfId="1642" xr:uid="{00000000-0005-0000-0000-00006A060000}"/>
    <cellStyle name="Título 1 9 19" xfId="1643" xr:uid="{00000000-0005-0000-0000-00006B060000}"/>
    <cellStyle name="Título 1 9 2" xfId="1644" xr:uid="{00000000-0005-0000-0000-00006C060000}"/>
    <cellStyle name="Título 1 9 20" xfId="1645" xr:uid="{00000000-0005-0000-0000-00006D060000}"/>
    <cellStyle name="Título 1 9 21" xfId="1646" xr:uid="{00000000-0005-0000-0000-00006E060000}"/>
    <cellStyle name="Título 1 9 22" xfId="1647" xr:uid="{00000000-0005-0000-0000-00006F060000}"/>
    <cellStyle name="Título 1 9 3" xfId="1648" xr:uid="{00000000-0005-0000-0000-000070060000}"/>
    <cellStyle name="Título 1 9 4" xfId="1649" xr:uid="{00000000-0005-0000-0000-000071060000}"/>
    <cellStyle name="Título 1 9 5" xfId="1650" xr:uid="{00000000-0005-0000-0000-000072060000}"/>
    <cellStyle name="Título 1 9 6" xfId="1651" xr:uid="{00000000-0005-0000-0000-000073060000}"/>
    <cellStyle name="Título 1 9 7" xfId="1652" xr:uid="{00000000-0005-0000-0000-000074060000}"/>
    <cellStyle name="Título 1 9 8" xfId="1653" xr:uid="{00000000-0005-0000-0000-000075060000}"/>
    <cellStyle name="Título 1 9 9" xfId="1654" xr:uid="{00000000-0005-0000-0000-000076060000}"/>
    <cellStyle name="Título 10" xfId="1655" xr:uid="{00000000-0005-0000-0000-000077060000}"/>
    <cellStyle name="Título 11" xfId="1656" xr:uid="{00000000-0005-0000-0000-000078060000}"/>
    <cellStyle name="Título 11 10" xfId="1657" xr:uid="{00000000-0005-0000-0000-000079060000}"/>
    <cellStyle name="Título 11 11" xfId="1658" xr:uid="{00000000-0005-0000-0000-00007A060000}"/>
    <cellStyle name="Título 11 12" xfId="1659" xr:uid="{00000000-0005-0000-0000-00007B060000}"/>
    <cellStyle name="Título 11 13" xfId="1660" xr:uid="{00000000-0005-0000-0000-00007C060000}"/>
    <cellStyle name="Título 11 14" xfId="1661" xr:uid="{00000000-0005-0000-0000-00007D060000}"/>
    <cellStyle name="Título 11 15" xfId="1662" xr:uid="{00000000-0005-0000-0000-00007E060000}"/>
    <cellStyle name="Título 11 16" xfId="1663" xr:uid="{00000000-0005-0000-0000-00007F060000}"/>
    <cellStyle name="Título 11 17" xfId="1664" xr:uid="{00000000-0005-0000-0000-000080060000}"/>
    <cellStyle name="Título 11 18" xfId="1665" xr:uid="{00000000-0005-0000-0000-000081060000}"/>
    <cellStyle name="Título 11 19" xfId="1666" xr:uid="{00000000-0005-0000-0000-000082060000}"/>
    <cellStyle name="Título 11 2" xfId="1667" xr:uid="{00000000-0005-0000-0000-000083060000}"/>
    <cellStyle name="Título 11 20" xfId="1668" xr:uid="{00000000-0005-0000-0000-000084060000}"/>
    <cellStyle name="Título 11 21" xfId="1669" xr:uid="{00000000-0005-0000-0000-000085060000}"/>
    <cellStyle name="Título 11 22" xfId="1670" xr:uid="{00000000-0005-0000-0000-000086060000}"/>
    <cellStyle name="Título 11 3" xfId="1671" xr:uid="{00000000-0005-0000-0000-000087060000}"/>
    <cellStyle name="Título 11 4" xfId="1672" xr:uid="{00000000-0005-0000-0000-000088060000}"/>
    <cellStyle name="Título 11 5" xfId="1673" xr:uid="{00000000-0005-0000-0000-000089060000}"/>
    <cellStyle name="Título 11 6" xfId="1674" xr:uid="{00000000-0005-0000-0000-00008A060000}"/>
    <cellStyle name="Título 11 7" xfId="1675" xr:uid="{00000000-0005-0000-0000-00008B060000}"/>
    <cellStyle name="Título 11 8" xfId="1676" xr:uid="{00000000-0005-0000-0000-00008C060000}"/>
    <cellStyle name="Título 11 9" xfId="1677" xr:uid="{00000000-0005-0000-0000-00008D060000}"/>
    <cellStyle name="Título 12" xfId="1678" xr:uid="{00000000-0005-0000-0000-00008E060000}"/>
    <cellStyle name="Título 13" xfId="1679" xr:uid="{00000000-0005-0000-0000-00008F060000}"/>
    <cellStyle name="Título 14" xfId="1680" xr:uid="{00000000-0005-0000-0000-000090060000}"/>
    <cellStyle name="Título 15" xfId="1681" xr:uid="{00000000-0005-0000-0000-000091060000}"/>
    <cellStyle name="Título 16" xfId="1682" xr:uid="{00000000-0005-0000-0000-000092060000}"/>
    <cellStyle name="Título 17" xfId="1683" xr:uid="{00000000-0005-0000-0000-000093060000}"/>
    <cellStyle name="Título 18" xfId="1684" xr:uid="{00000000-0005-0000-0000-000094060000}"/>
    <cellStyle name="Título 19" xfId="1685" xr:uid="{00000000-0005-0000-0000-000095060000}"/>
    <cellStyle name="Título 2" xfId="1686" builtinId="17" customBuiltin="1"/>
    <cellStyle name="Título 2 10" xfId="1687" xr:uid="{00000000-0005-0000-0000-000097060000}"/>
    <cellStyle name="Título 2 11" xfId="1688" xr:uid="{00000000-0005-0000-0000-000098060000}"/>
    <cellStyle name="Título 2 12" xfId="1689" xr:uid="{00000000-0005-0000-0000-000099060000}"/>
    <cellStyle name="Título 2 13" xfId="1690" xr:uid="{00000000-0005-0000-0000-00009A060000}"/>
    <cellStyle name="Título 2 14" xfId="1691" xr:uid="{00000000-0005-0000-0000-00009B060000}"/>
    <cellStyle name="Título 2 15" xfId="1692" xr:uid="{00000000-0005-0000-0000-00009C060000}"/>
    <cellStyle name="Título 2 16" xfId="1693" xr:uid="{00000000-0005-0000-0000-00009D060000}"/>
    <cellStyle name="Título 2 17" xfId="1694" xr:uid="{00000000-0005-0000-0000-00009E060000}"/>
    <cellStyle name="Título 2 18" xfId="1695" xr:uid="{00000000-0005-0000-0000-00009F060000}"/>
    <cellStyle name="Título 2 2" xfId="1696" xr:uid="{00000000-0005-0000-0000-0000A0060000}"/>
    <cellStyle name="Título 2 3" xfId="1697" xr:uid="{00000000-0005-0000-0000-0000A1060000}"/>
    <cellStyle name="Título 2 4" xfId="1698" xr:uid="{00000000-0005-0000-0000-0000A2060000}"/>
    <cellStyle name="Título 2 5" xfId="1699" xr:uid="{00000000-0005-0000-0000-0000A3060000}"/>
    <cellStyle name="Título 2 6" xfId="1700" xr:uid="{00000000-0005-0000-0000-0000A4060000}"/>
    <cellStyle name="Título 2 7" xfId="1701" xr:uid="{00000000-0005-0000-0000-0000A5060000}"/>
    <cellStyle name="Título 2 8" xfId="1702" xr:uid="{00000000-0005-0000-0000-0000A6060000}"/>
    <cellStyle name="Título 2 9" xfId="1703" xr:uid="{00000000-0005-0000-0000-0000A7060000}"/>
    <cellStyle name="Título 2 9 10" xfId="1704" xr:uid="{00000000-0005-0000-0000-0000A8060000}"/>
    <cellStyle name="Título 2 9 11" xfId="1705" xr:uid="{00000000-0005-0000-0000-0000A9060000}"/>
    <cellStyle name="Título 2 9 12" xfId="1706" xr:uid="{00000000-0005-0000-0000-0000AA060000}"/>
    <cellStyle name="Título 2 9 13" xfId="1707" xr:uid="{00000000-0005-0000-0000-0000AB060000}"/>
    <cellStyle name="Título 2 9 14" xfId="1708" xr:uid="{00000000-0005-0000-0000-0000AC060000}"/>
    <cellStyle name="Título 2 9 15" xfId="1709" xr:uid="{00000000-0005-0000-0000-0000AD060000}"/>
    <cellStyle name="Título 2 9 16" xfId="1710" xr:uid="{00000000-0005-0000-0000-0000AE060000}"/>
    <cellStyle name="Título 2 9 17" xfId="1711" xr:uid="{00000000-0005-0000-0000-0000AF060000}"/>
    <cellStyle name="Título 2 9 18" xfId="1712" xr:uid="{00000000-0005-0000-0000-0000B0060000}"/>
    <cellStyle name="Título 2 9 19" xfId="1713" xr:uid="{00000000-0005-0000-0000-0000B1060000}"/>
    <cellStyle name="Título 2 9 2" xfId="1714" xr:uid="{00000000-0005-0000-0000-0000B2060000}"/>
    <cellStyle name="Título 2 9 20" xfId="1715" xr:uid="{00000000-0005-0000-0000-0000B3060000}"/>
    <cellStyle name="Título 2 9 21" xfId="1716" xr:uid="{00000000-0005-0000-0000-0000B4060000}"/>
    <cellStyle name="Título 2 9 22" xfId="1717" xr:uid="{00000000-0005-0000-0000-0000B5060000}"/>
    <cellStyle name="Título 2 9 3" xfId="1718" xr:uid="{00000000-0005-0000-0000-0000B6060000}"/>
    <cellStyle name="Título 2 9 4" xfId="1719" xr:uid="{00000000-0005-0000-0000-0000B7060000}"/>
    <cellStyle name="Título 2 9 5" xfId="1720" xr:uid="{00000000-0005-0000-0000-0000B8060000}"/>
    <cellStyle name="Título 2 9 6" xfId="1721" xr:uid="{00000000-0005-0000-0000-0000B9060000}"/>
    <cellStyle name="Título 2 9 7" xfId="1722" xr:uid="{00000000-0005-0000-0000-0000BA060000}"/>
    <cellStyle name="Título 2 9 8" xfId="1723" xr:uid="{00000000-0005-0000-0000-0000BB060000}"/>
    <cellStyle name="Título 2 9 9" xfId="1724" xr:uid="{00000000-0005-0000-0000-0000BC060000}"/>
    <cellStyle name="Título 20" xfId="1725" xr:uid="{00000000-0005-0000-0000-0000BD060000}"/>
    <cellStyle name="Título 21" xfId="1726" xr:uid="{00000000-0005-0000-0000-0000BE060000}"/>
    <cellStyle name="Título 3" xfId="1727" builtinId="18" customBuiltin="1"/>
    <cellStyle name="Título 3 10" xfId="1728" xr:uid="{00000000-0005-0000-0000-0000C0060000}"/>
    <cellStyle name="Título 3 11" xfId="1729" xr:uid="{00000000-0005-0000-0000-0000C1060000}"/>
    <cellStyle name="Título 3 12" xfId="1730" xr:uid="{00000000-0005-0000-0000-0000C2060000}"/>
    <cellStyle name="Título 3 13" xfId="1731" xr:uid="{00000000-0005-0000-0000-0000C3060000}"/>
    <cellStyle name="Título 3 14" xfId="1732" xr:uid="{00000000-0005-0000-0000-0000C4060000}"/>
    <cellStyle name="Título 3 15" xfId="1733" xr:uid="{00000000-0005-0000-0000-0000C5060000}"/>
    <cellStyle name="Título 3 16" xfId="1734" xr:uid="{00000000-0005-0000-0000-0000C6060000}"/>
    <cellStyle name="Título 3 17" xfId="1735" xr:uid="{00000000-0005-0000-0000-0000C7060000}"/>
    <cellStyle name="Título 3 18" xfId="1736" xr:uid="{00000000-0005-0000-0000-0000C8060000}"/>
    <cellStyle name="Título 3 2" xfId="1737" xr:uid="{00000000-0005-0000-0000-0000C9060000}"/>
    <cellStyle name="Título 3 3" xfId="1738" xr:uid="{00000000-0005-0000-0000-0000CA060000}"/>
    <cellStyle name="Título 3 4" xfId="1739" xr:uid="{00000000-0005-0000-0000-0000CB060000}"/>
    <cellStyle name="Título 3 5" xfId="1740" xr:uid="{00000000-0005-0000-0000-0000CC060000}"/>
    <cellStyle name="Título 3 6" xfId="1741" xr:uid="{00000000-0005-0000-0000-0000CD060000}"/>
    <cellStyle name="Título 3 7" xfId="1742" xr:uid="{00000000-0005-0000-0000-0000CE060000}"/>
    <cellStyle name="Título 3 8" xfId="1743" xr:uid="{00000000-0005-0000-0000-0000CF060000}"/>
    <cellStyle name="Título 3 9" xfId="1744" xr:uid="{00000000-0005-0000-0000-0000D0060000}"/>
    <cellStyle name="Título 3 9 10" xfId="1745" xr:uid="{00000000-0005-0000-0000-0000D1060000}"/>
    <cellStyle name="Título 3 9 11" xfId="1746" xr:uid="{00000000-0005-0000-0000-0000D2060000}"/>
    <cellStyle name="Título 3 9 12" xfId="1747" xr:uid="{00000000-0005-0000-0000-0000D3060000}"/>
    <cellStyle name="Título 3 9 13" xfId="1748" xr:uid="{00000000-0005-0000-0000-0000D4060000}"/>
    <cellStyle name="Título 3 9 14" xfId="1749" xr:uid="{00000000-0005-0000-0000-0000D5060000}"/>
    <cellStyle name="Título 3 9 15" xfId="1750" xr:uid="{00000000-0005-0000-0000-0000D6060000}"/>
    <cellStyle name="Título 3 9 16" xfId="1751" xr:uid="{00000000-0005-0000-0000-0000D7060000}"/>
    <cellStyle name="Título 3 9 17" xfId="1752" xr:uid="{00000000-0005-0000-0000-0000D8060000}"/>
    <cellStyle name="Título 3 9 18" xfId="1753" xr:uid="{00000000-0005-0000-0000-0000D9060000}"/>
    <cellStyle name="Título 3 9 19" xfId="1754" xr:uid="{00000000-0005-0000-0000-0000DA060000}"/>
    <cellStyle name="Título 3 9 2" xfId="1755" xr:uid="{00000000-0005-0000-0000-0000DB060000}"/>
    <cellStyle name="Título 3 9 20" xfId="1756" xr:uid="{00000000-0005-0000-0000-0000DC060000}"/>
    <cellStyle name="Título 3 9 21" xfId="1757" xr:uid="{00000000-0005-0000-0000-0000DD060000}"/>
    <cellStyle name="Título 3 9 22" xfId="1758" xr:uid="{00000000-0005-0000-0000-0000DE060000}"/>
    <cellStyle name="Título 3 9 3" xfId="1759" xr:uid="{00000000-0005-0000-0000-0000DF060000}"/>
    <cellStyle name="Título 3 9 4" xfId="1760" xr:uid="{00000000-0005-0000-0000-0000E0060000}"/>
    <cellStyle name="Título 3 9 5" xfId="1761" xr:uid="{00000000-0005-0000-0000-0000E1060000}"/>
    <cellStyle name="Título 3 9 6" xfId="1762" xr:uid="{00000000-0005-0000-0000-0000E2060000}"/>
    <cellStyle name="Título 3 9 7" xfId="1763" xr:uid="{00000000-0005-0000-0000-0000E3060000}"/>
    <cellStyle name="Título 3 9 8" xfId="1764" xr:uid="{00000000-0005-0000-0000-0000E4060000}"/>
    <cellStyle name="Título 3 9 9" xfId="1765" xr:uid="{00000000-0005-0000-0000-0000E5060000}"/>
    <cellStyle name="Título 4" xfId="1766" xr:uid="{00000000-0005-0000-0000-0000E6060000}"/>
    <cellStyle name="Título 5" xfId="1767" xr:uid="{00000000-0005-0000-0000-0000E7060000}"/>
    <cellStyle name="Título 6" xfId="1768" xr:uid="{00000000-0005-0000-0000-0000E8060000}"/>
    <cellStyle name="Título 7" xfId="1769" xr:uid="{00000000-0005-0000-0000-0000E9060000}"/>
    <cellStyle name="Título 8" xfId="1770" xr:uid="{00000000-0005-0000-0000-0000EA060000}"/>
    <cellStyle name="Título 9" xfId="1771" xr:uid="{00000000-0005-0000-0000-0000EB060000}"/>
    <cellStyle name="Total" xfId="1772" builtinId="25" customBuiltin="1"/>
    <cellStyle name="Total 10" xfId="1773" xr:uid="{00000000-0005-0000-0000-0000ED060000}"/>
    <cellStyle name="Total 11" xfId="1774" xr:uid="{00000000-0005-0000-0000-0000EE060000}"/>
    <cellStyle name="Total 12" xfId="1775" xr:uid="{00000000-0005-0000-0000-0000EF060000}"/>
    <cellStyle name="Total 13" xfId="1776" xr:uid="{00000000-0005-0000-0000-0000F0060000}"/>
    <cellStyle name="Total 14" xfId="1777" xr:uid="{00000000-0005-0000-0000-0000F1060000}"/>
    <cellStyle name="Total 15" xfId="1778" xr:uid="{00000000-0005-0000-0000-0000F2060000}"/>
    <cellStyle name="Total 16" xfId="1779" xr:uid="{00000000-0005-0000-0000-0000F3060000}"/>
    <cellStyle name="Total 2" xfId="1780" xr:uid="{00000000-0005-0000-0000-0000F4060000}"/>
    <cellStyle name="Total 3" xfId="1781" xr:uid="{00000000-0005-0000-0000-0000F5060000}"/>
    <cellStyle name="Total 4" xfId="1782" xr:uid="{00000000-0005-0000-0000-0000F6060000}"/>
    <cellStyle name="Total 5" xfId="1783" xr:uid="{00000000-0005-0000-0000-0000F7060000}"/>
    <cellStyle name="Total 6" xfId="1784" xr:uid="{00000000-0005-0000-0000-0000F8060000}"/>
    <cellStyle name="Total 7" xfId="1785" xr:uid="{00000000-0005-0000-0000-0000F9060000}"/>
    <cellStyle name="Total 8" xfId="1786" xr:uid="{00000000-0005-0000-0000-0000FA060000}"/>
    <cellStyle name="Total 9" xfId="1787" xr:uid="{00000000-0005-0000-0000-0000FB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0.00</c:formatCode>
                <c:ptCount val="12"/>
                <c:pt idx="0">
                  <c:v>0</c:v>
                </c:pt>
                <c:pt idx="1">
                  <c:v>0</c:v>
                </c:pt>
                <c:pt idx="2">
                  <c:v>0</c:v>
                </c:pt>
                <c:pt idx="3">
                  <c:v>0</c:v>
                </c:pt>
                <c:pt idx="4">
                  <c:v>0</c:v>
                </c:pt>
                <c:pt idx="5">
                  <c:v>0</c:v>
                </c:pt>
                <c:pt idx="6">
                  <c:v>0</c:v>
                </c:pt>
                <c:pt idx="7">
                  <c:v>0.8</c:v>
                </c:pt>
                <c:pt idx="8">
                  <c:v>0.2</c:v>
                </c:pt>
                <c:pt idx="9">
                  <c:v>0.45</c:v>
                </c:pt>
                <c:pt idx="10">
                  <c:v>0.35</c:v>
                </c:pt>
                <c:pt idx="11">
                  <c:v>0.2</c:v>
                </c:pt>
              </c:numCache>
            </c:numRef>
          </c:val>
          <c:extLst>
            <c:ext xmlns:c16="http://schemas.microsoft.com/office/drawing/2014/chart" uri="{C3380CC4-5D6E-409C-BE32-E72D297353CC}">
              <c16:uniqueId val="{00000000-0A0F-4063-B8A9-D00F49A7C158}"/>
            </c:ext>
          </c:extLst>
        </c:ser>
        <c:ser>
          <c:idx val="1"/>
          <c:order val="1"/>
          <c:tx>
            <c:strRef>
              <c:f>'META No. 1'!$D$26</c:f>
              <c:strCache>
                <c:ptCount val="1"/>
                <c:pt idx="0">
                  <c:v>Magnitud ejecutada mensual</c:v>
                </c:pt>
              </c:strCache>
            </c:strRef>
          </c:tx>
          <c:invertIfNegative val="0"/>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0.00</c:formatCode>
                <c:ptCount val="12"/>
                <c:pt idx="0">
                  <c:v>0</c:v>
                </c:pt>
                <c:pt idx="1">
                  <c:v>0</c:v>
                </c:pt>
                <c:pt idx="2">
                  <c:v>0</c:v>
                </c:pt>
                <c:pt idx="3">
                  <c:v>0</c:v>
                </c:pt>
                <c:pt idx="4">
                  <c:v>0</c:v>
                </c:pt>
                <c:pt idx="5">
                  <c:v>0</c:v>
                </c:pt>
                <c:pt idx="6">
                  <c:v>0</c:v>
                </c:pt>
                <c:pt idx="7">
                  <c:v>0.8</c:v>
                </c:pt>
                <c:pt idx="8">
                  <c:v>0.2</c:v>
                </c:pt>
                <c:pt idx="9">
                  <c:v>0.45</c:v>
                </c:pt>
              </c:numCache>
            </c:numRef>
          </c:val>
          <c:extLst>
            <c:ext xmlns:c16="http://schemas.microsoft.com/office/drawing/2014/chart" uri="{C3380CC4-5D6E-409C-BE32-E72D297353CC}">
              <c16:uniqueId val="{00000001-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c:v>
                </c:pt>
                <c:pt idx="5">
                  <c:v>0</c:v>
                </c:pt>
                <c:pt idx="6">
                  <c:v>0</c:v>
                </c:pt>
                <c:pt idx="7">
                  <c:v>0.4</c:v>
                </c:pt>
                <c:pt idx="8">
                  <c:v>0.5</c:v>
                </c:pt>
                <c:pt idx="9">
                  <c:v>0.72499999999999998</c:v>
                </c:pt>
                <c:pt idx="10">
                  <c:v>0</c:v>
                </c:pt>
                <c:pt idx="11">
                  <c:v>0</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0.00</c:formatCode>
                <c:ptCount val="12"/>
                <c:pt idx="0">
                  <c:v>0</c:v>
                </c:pt>
                <c:pt idx="1">
                  <c:v>0</c:v>
                </c:pt>
                <c:pt idx="2">
                  <c:v>0</c:v>
                </c:pt>
                <c:pt idx="3">
                  <c:v>0</c:v>
                </c:pt>
                <c:pt idx="4">
                  <c:v>0</c:v>
                </c:pt>
                <c:pt idx="5">
                  <c:v>0</c:v>
                </c:pt>
                <c:pt idx="6">
                  <c:v>0</c:v>
                </c:pt>
                <c:pt idx="7">
                  <c:v>0.41670000000000001</c:v>
                </c:pt>
                <c:pt idx="8">
                  <c:v>0.15</c:v>
                </c:pt>
                <c:pt idx="9">
                  <c:v>0.15</c:v>
                </c:pt>
                <c:pt idx="10">
                  <c:v>0.15</c:v>
                </c:pt>
                <c:pt idx="11">
                  <c:v>0.1333</c:v>
                </c:pt>
              </c:numCache>
            </c:numRef>
          </c:val>
          <c:extLst>
            <c:ext xmlns:c16="http://schemas.microsoft.com/office/drawing/2014/chart" uri="{C3380CC4-5D6E-409C-BE32-E72D297353CC}">
              <c16:uniqueId val="{00000000-7D8E-4DBB-867A-90182EDFC275}"/>
            </c:ext>
          </c:extLst>
        </c:ser>
        <c:ser>
          <c:idx val="1"/>
          <c:order val="1"/>
          <c:tx>
            <c:strRef>
              <c:f>'META No. 2'!$D$26</c:f>
              <c:strCache>
                <c:ptCount val="1"/>
                <c:pt idx="0">
                  <c:v>Magnitud ejecutada mensual</c:v>
                </c:pt>
              </c:strCache>
            </c:strRef>
          </c:tx>
          <c:invertIfNegative val="0"/>
          <c:cat>
            <c:strRef>
              <c:f>'META No.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0.00</c:formatCode>
                <c:ptCount val="12"/>
                <c:pt idx="0">
                  <c:v>0</c:v>
                </c:pt>
                <c:pt idx="1">
                  <c:v>0</c:v>
                </c:pt>
                <c:pt idx="2">
                  <c:v>0</c:v>
                </c:pt>
                <c:pt idx="3">
                  <c:v>0</c:v>
                </c:pt>
                <c:pt idx="4">
                  <c:v>0</c:v>
                </c:pt>
                <c:pt idx="5">
                  <c:v>0</c:v>
                </c:pt>
                <c:pt idx="6">
                  <c:v>0</c:v>
                </c:pt>
                <c:pt idx="7">
                  <c:v>0.41670000000000001</c:v>
                </c:pt>
                <c:pt idx="8">
                  <c:v>0.15</c:v>
                </c:pt>
                <c:pt idx="9">
                  <c:v>0.15</c:v>
                </c:pt>
              </c:numCache>
            </c:numRef>
          </c:val>
          <c:extLst>
            <c:ext xmlns:c16="http://schemas.microsoft.com/office/drawing/2014/chart" uri="{C3380CC4-5D6E-409C-BE32-E72D297353CC}">
              <c16:uniqueId val="{00000001-7D8E-4DBB-867A-90182EDFC275}"/>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c:v>
                </c:pt>
                <c:pt idx="7">
                  <c:v>0.41670000000000001</c:v>
                </c:pt>
                <c:pt idx="8">
                  <c:v>0.56669999999999998</c:v>
                </c:pt>
                <c:pt idx="9">
                  <c:v>0.7167</c:v>
                </c:pt>
                <c:pt idx="10">
                  <c:v>0</c:v>
                </c:pt>
                <c:pt idx="11">
                  <c:v>0</c:v>
                </c:pt>
              </c:numCache>
            </c:numRef>
          </c:val>
          <c:smooth val="0"/>
          <c:extLst>
            <c:ext xmlns:c16="http://schemas.microsoft.com/office/drawing/2014/chart" uri="{C3380CC4-5D6E-409C-BE32-E72D297353CC}">
              <c16:uniqueId val="{00000002-7D8E-4DBB-867A-90182EDFC275}"/>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0.00</c:formatCode>
                <c:ptCount val="12"/>
                <c:pt idx="0">
                  <c:v>0</c:v>
                </c:pt>
                <c:pt idx="1">
                  <c:v>0</c:v>
                </c:pt>
                <c:pt idx="2">
                  <c:v>0</c:v>
                </c:pt>
                <c:pt idx="3">
                  <c:v>0</c:v>
                </c:pt>
                <c:pt idx="4">
                  <c:v>0</c:v>
                </c:pt>
                <c:pt idx="5">
                  <c:v>0</c:v>
                </c:pt>
                <c:pt idx="6">
                  <c:v>0</c:v>
                </c:pt>
                <c:pt idx="7">
                  <c:v>0.21820000000000001</c:v>
                </c:pt>
                <c:pt idx="8">
                  <c:v>0.27729999999999999</c:v>
                </c:pt>
                <c:pt idx="9">
                  <c:v>0.16819999999999999</c:v>
                </c:pt>
                <c:pt idx="10">
                  <c:v>0.16819999999999999</c:v>
                </c:pt>
                <c:pt idx="11">
                  <c:v>0.16819999999999999</c:v>
                </c:pt>
              </c:numCache>
            </c:numRef>
          </c:val>
          <c:extLst>
            <c:ext xmlns:c16="http://schemas.microsoft.com/office/drawing/2014/chart" uri="{C3380CC4-5D6E-409C-BE32-E72D297353CC}">
              <c16:uniqueId val="{00000000-98C1-4B67-B716-055A2F54FC4E}"/>
            </c:ext>
          </c:extLst>
        </c:ser>
        <c:ser>
          <c:idx val="1"/>
          <c:order val="1"/>
          <c:tx>
            <c:strRef>
              <c:f>'META No. 3'!$D$26</c:f>
              <c:strCache>
                <c:ptCount val="1"/>
                <c:pt idx="0">
                  <c:v>Magnitud ejecutada mensual</c:v>
                </c:pt>
              </c:strCache>
            </c:strRef>
          </c:tx>
          <c:invertIfNegative val="0"/>
          <c:cat>
            <c:strRef>
              <c:f>'META No.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0.00</c:formatCode>
                <c:ptCount val="12"/>
                <c:pt idx="0">
                  <c:v>0</c:v>
                </c:pt>
                <c:pt idx="1">
                  <c:v>0</c:v>
                </c:pt>
                <c:pt idx="2">
                  <c:v>0</c:v>
                </c:pt>
                <c:pt idx="3">
                  <c:v>0</c:v>
                </c:pt>
                <c:pt idx="4">
                  <c:v>0</c:v>
                </c:pt>
                <c:pt idx="5">
                  <c:v>0</c:v>
                </c:pt>
                <c:pt idx="6">
                  <c:v>0</c:v>
                </c:pt>
                <c:pt idx="7">
                  <c:v>0.21820000000000001</c:v>
                </c:pt>
                <c:pt idx="8">
                  <c:v>0.27729999999999999</c:v>
                </c:pt>
                <c:pt idx="9">
                  <c:v>0.16819999999999999</c:v>
                </c:pt>
              </c:numCache>
            </c:numRef>
          </c:val>
          <c:extLst>
            <c:ext xmlns:c16="http://schemas.microsoft.com/office/drawing/2014/chart" uri="{C3380CC4-5D6E-409C-BE32-E72D297353CC}">
              <c16:uniqueId val="{00000001-98C1-4B67-B716-055A2F54FC4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0</c:v>
                </c:pt>
                <c:pt idx="1">
                  <c:v>0</c:v>
                </c:pt>
                <c:pt idx="2">
                  <c:v>0</c:v>
                </c:pt>
                <c:pt idx="3">
                  <c:v>0</c:v>
                </c:pt>
                <c:pt idx="4">
                  <c:v>0</c:v>
                </c:pt>
                <c:pt idx="5">
                  <c:v>0</c:v>
                </c:pt>
                <c:pt idx="6">
                  <c:v>0</c:v>
                </c:pt>
                <c:pt idx="7">
                  <c:v>0.21820000000000001</c:v>
                </c:pt>
                <c:pt idx="8">
                  <c:v>0.4955</c:v>
                </c:pt>
                <c:pt idx="9">
                  <c:v>0.66369999999999996</c:v>
                </c:pt>
                <c:pt idx="10">
                  <c:v>0</c:v>
                </c:pt>
                <c:pt idx="11">
                  <c:v>0</c:v>
                </c:pt>
              </c:numCache>
            </c:numRef>
          </c:val>
          <c:smooth val="0"/>
          <c:extLst>
            <c:ext xmlns:c16="http://schemas.microsoft.com/office/drawing/2014/chart" uri="{C3380CC4-5D6E-409C-BE32-E72D297353CC}">
              <c16:uniqueId val="{00000002-98C1-4B67-B716-055A2F54FC4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0.00</c:formatCode>
                <c:ptCount val="12"/>
                <c:pt idx="0">
                  <c:v>0</c:v>
                </c:pt>
                <c:pt idx="1">
                  <c:v>0</c:v>
                </c:pt>
                <c:pt idx="2">
                  <c:v>0</c:v>
                </c:pt>
                <c:pt idx="3">
                  <c:v>0</c:v>
                </c:pt>
                <c:pt idx="4">
                  <c:v>0</c:v>
                </c:pt>
                <c:pt idx="5">
                  <c:v>0</c:v>
                </c:pt>
                <c:pt idx="6">
                  <c:v>0</c:v>
                </c:pt>
                <c:pt idx="7">
                  <c:v>0.2727</c:v>
                </c:pt>
                <c:pt idx="8">
                  <c:v>0.25</c:v>
                </c:pt>
                <c:pt idx="9">
                  <c:v>0.15909999999999999</c:v>
                </c:pt>
                <c:pt idx="10">
                  <c:v>0.15909999999999999</c:v>
                </c:pt>
                <c:pt idx="11">
                  <c:v>0.15909999999999999</c:v>
                </c:pt>
              </c:numCache>
            </c:numRef>
          </c:val>
          <c:extLst>
            <c:ext xmlns:c16="http://schemas.microsoft.com/office/drawing/2014/chart" uri="{C3380CC4-5D6E-409C-BE32-E72D297353CC}">
              <c16:uniqueId val="{00000000-23CC-46B6-A489-F3607B143A54}"/>
            </c:ext>
          </c:extLst>
        </c:ser>
        <c:ser>
          <c:idx val="1"/>
          <c:order val="1"/>
          <c:tx>
            <c:strRef>
              <c:f>'META No. 4'!$D$26</c:f>
              <c:strCache>
                <c:ptCount val="1"/>
                <c:pt idx="0">
                  <c:v>Magnitud ejecutada mensual</c:v>
                </c:pt>
              </c:strCache>
            </c:strRef>
          </c:tx>
          <c:invertIfNegative val="0"/>
          <c:cat>
            <c:strRef>
              <c:f>'META No. 4'!$B$27:$B$38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0.00</c:formatCode>
                <c:ptCount val="12"/>
                <c:pt idx="0">
                  <c:v>0</c:v>
                </c:pt>
                <c:pt idx="1">
                  <c:v>0</c:v>
                </c:pt>
                <c:pt idx="2">
                  <c:v>0</c:v>
                </c:pt>
                <c:pt idx="3">
                  <c:v>0</c:v>
                </c:pt>
                <c:pt idx="4">
                  <c:v>0</c:v>
                </c:pt>
                <c:pt idx="5">
                  <c:v>0</c:v>
                </c:pt>
                <c:pt idx="6">
                  <c:v>0</c:v>
                </c:pt>
                <c:pt idx="7">
                  <c:v>0.2727</c:v>
                </c:pt>
                <c:pt idx="8">
                  <c:v>0.25</c:v>
                </c:pt>
                <c:pt idx="9">
                  <c:v>0.15909999999999999</c:v>
                </c:pt>
              </c:numCache>
            </c:numRef>
          </c:val>
          <c:extLst>
            <c:ext xmlns:c16="http://schemas.microsoft.com/office/drawing/2014/chart" uri="{C3380CC4-5D6E-409C-BE32-E72D297353CC}">
              <c16:uniqueId val="{00000001-23CC-46B6-A489-F3607B143A54}"/>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0</c:v>
                </c:pt>
                <c:pt idx="1">
                  <c:v>0</c:v>
                </c:pt>
                <c:pt idx="2">
                  <c:v>0</c:v>
                </c:pt>
                <c:pt idx="3">
                  <c:v>0</c:v>
                </c:pt>
                <c:pt idx="4">
                  <c:v>0</c:v>
                </c:pt>
                <c:pt idx="5">
                  <c:v>0</c:v>
                </c:pt>
                <c:pt idx="6">
                  <c:v>0</c:v>
                </c:pt>
                <c:pt idx="7">
                  <c:v>0.2727</c:v>
                </c:pt>
                <c:pt idx="8">
                  <c:v>0.52269999999999994</c:v>
                </c:pt>
                <c:pt idx="9">
                  <c:v>0.68179999999999996</c:v>
                </c:pt>
                <c:pt idx="10">
                  <c:v>0</c:v>
                </c:pt>
                <c:pt idx="11">
                  <c:v>0</c:v>
                </c:pt>
              </c:numCache>
            </c:numRef>
          </c:val>
          <c:smooth val="0"/>
          <c:extLst>
            <c:ext xmlns:c16="http://schemas.microsoft.com/office/drawing/2014/chart" uri="{C3380CC4-5D6E-409C-BE32-E72D297353CC}">
              <c16:uniqueId val="{00000002-23CC-46B6-A489-F3607B143A54}"/>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0.00</c:formatCode>
                <c:ptCount val="12"/>
                <c:pt idx="0">
                  <c:v>0</c:v>
                </c:pt>
                <c:pt idx="1">
                  <c:v>0</c:v>
                </c:pt>
                <c:pt idx="2">
                  <c:v>0</c:v>
                </c:pt>
                <c:pt idx="3">
                  <c:v>0</c:v>
                </c:pt>
                <c:pt idx="4">
                  <c:v>0</c:v>
                </c:pt>
                <c:pt idx="5">
                  <c:v>0</c:v>
                </c:pt>
                <c:pt idx="6">
                  <c:v>0</c:v>
                </c:pt>
                <c:pt idx="7">
                  <c:v>0.1673</c:v>
                </c:pt>
                <c:pt idx="8">
                  <c:v>0.30359999999999998</c:v>
                </c:pt>
                <c:pt idx="9">
                  <c:v>0.13089999999999999</c:v>
                </c:pt>
                <c:pt idx="10">
                  <c:v>0.13089999999999999</c:v>
                </c:pt>
                <c:pt idx="11">
                  <c:v>0.26729999999999998</c:v>
                </c:pt>
              </c:numCache>
            </c:numRef>
          </c:val>
          <c:extLst>
            <c:ext xmlns:c16="http://schemas.microsoft.com/office/drawing/2014/chart" uri="{C3380CC4-5D6E-409C-BE32-E72D297353CC}">
              <c16:uniqueId val="{00000000-5A4B-456C-90A9-C519F6975704}"/>
            </c:ext>
          </c:extLst>
        </c:ser>
        <c:ser>
          <c:idx val="1"/>
          <c:order val="1"/>
          <c:tx>
            <c:strRef>
              <c:f>'META No. 5'!$D$26</c:f>
              <c:strCache>
                <c:ptCount val="1"/>
                <c:pt idx="0">
                  <c:v>Magnitud ejecutada mensual</c:v>
                </c:pt>
              </c:strCache>
            </c:strRef>
          </c:tx>
          <c:invertIfNegative val="0"/>
          <c:cat>
            <c:strRef>
              <c:f>'META No. 5'!$B$27:$B$38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0.00</c:formatCode>
                <c:ptCount val="12"/>
                <c:pt idx="0">
                  <c:v>0</c:v>
                </c:pt>
                <c:pt idx="1">
                  <c:v>0</c:v>
                </c:pt>
                <c:pt idx="2">
                  <c:v>0</c:v>
                </c:pt>
                <c:pt idx="3">
                  <c:v>0</c:v>
                </c:pt>
                <c:pt idx="4">
                  <c:v>0</c:v>
                </c:pt>
                <c:pt idx="5">
                  <c:v>0</c:v>
                </c:pt>
                <c:pt idx="6">
                  <c:v>0</c:v>
                </c:pt>
                <c:pt idx="7">
                  <c:v>0.1673</c:v>
                </c:pt>
                <c:pt idx="8">
                  <c:v>0.30359999999999998</c:v>
                </c:pt>
                <c:pt idx="9">
                  <c:v>0.13089999999999999</c:v>
                </c:pt>
              </c:numCache>
            </c:numRef>
          </c:val>
          <c:extLst>
            <c:ext xmlns:c16="http://schemas.microsoft.com/office/drawing/2014/chart" uri="{C3380CC4-5D6E-409C-BE32-E72D297353CC}">
              <c16:uniqueId val="{00000001-5A4B-456C-90A9-C519F6975704}"/>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0</c:v>
                </c:pt>
                <c:pt idx="2">
                  <c:v>0</c:v>
                </c:pt>
                <c:pt idx="3">
                  <c:v>0</c:v>
                </c:pt>
                <c:pt idx="4">
                  <c:v>0</c:v>
                </c:pt>
                <c:pt idx="5">
                  <c:v>0</c:v>
                </c:pt>
                <c:pt idx="6">
                  <c:v>0</c:v>
                </c:pt>
                <c:pt idx="7">
                  <c:v>0.1673</c:v>
                </c:pt>
                <c:pt idx="8">
                  <c:v>0.47089999999999999</c:v>
                </c:pt>
                <c:pt idx="9">
                  <c:v>0.6018</c:v>
                </c:pt>
                <c:pt idx="10">
                  <c:v>0</c:v>
                </c:pt>
                <c:pt idx="11">
                  <c:v>0</c:v>
                </c:pt>
              </c:numCache>
            </c:numRef>
          </c:val>
          <c:smooth val="0"/>
          <c:extLst>
            <c:ext xmlns:c16="http://schemas.microsoft.com/office/drawing/2014/chart" uri="{C3380CC4-5D6E-409C-BE32-E72D297353CC}">
              <c16:uniqueId val="{00000002-5A4B-456C-90A9-C519F6975704}"/>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0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0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6753" name="Object 1" hidden="1">
              <a:extLst>
                <a:ext uri="{63B3BB69-23CF-44E3-9099-C40C66FF867C}">
                  <a14:compatExt spid="_x0000_s35786753"/>
                </a:ext>
                <a:ext uri="{FF2B5EF4-FFF2-40B4-BE49-F238E27FC236}">
                  <a16:creationId xmlns:a16="http://schemas.microsoft.com/office/drawing/2014/main" id="{00000000-0008-0000-0100-0000011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2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3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3" name="3 Gráfico">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56"/>
  <sheetViews>
    <sheetView tabSelected="1" zoomScale="80" zoomScaleNormal="80" workbookViewId="0">
      <selection activeCell="K5" sqref="K5"/>
    </sheetView>
  </sheetViews>
  <sheetFormatPr baseColWidth="10" defaultColWidth="0" defaultRowHeight="12.75" zeroHeight="1" x14ac:dyDescent="0.2"/>
  <cols>
    <col min="1" max="1" width="1" style="53" customWidth="1"/>
    <col min="2" max="2" width="25.42578125" style="157" customWidth="1"/>
    <col min="3" max="3" width="14.5703125" style="53" customWidth="1"/>
    <col min="4" max="4" width="20.140625" style="53" customWidth="1"/>
    <col min="5" max="5" width="16.42578125" style="53" customWidth="1"/>
    <col min="6" max="6" width="25" style="53" customWidth="1"/>
    <col min="7" max="7" width="22" style="158" customWidth="1"/>
    <col min="8" max="8" width="20.5703125" style="53" customWidth="1"/>
    <col min="9" max="9" width="22.42578125" style="53" customWidth="1"/>
    <col min="10" max="10" width="7.85546875" style="53" customWidth="1"/>
    <col min="11" max="11" width="22.42578125" style="53" customWidth="1"/>
    <col min="12" max="12" width="11.42578125" style="51" customWidth="1"/>
    <col min="13" max="24" width="0" style="51" hidden="1" customWidth="1"/>
    <col min="25" max="16384" width="11.42578125" style="53" hidden="1"/>
  </cols>
  <sheetData>
    <row r="1" spans="2:14" ht="37.5" customHeight="1" x14ac:dyDescent="0.2">
      <c r="B1" s="47"/>
      <c r="C1" s="48" t="s">
        <v>0</v>
      </c>
      <c r="D1" s="48"/>
      <c r="E1" s="48"/>
      <c r="F1" s="48"/>
      <c r="G1" s="48"/>
      <c r="H1" s="48"/>
      <c r="I1" s="49"/>
      <c r="J1" s="50"/>
      <c r="K1" s="50"/>
      <c r="M1" s="52" t="s">
        <v>2</v>
      </c>
    </row>
    <row r="2" spans="2:14" ht="37.5" customHeight="1" x14ac:dyDescent="0.2">
      <c r="B2" s="54"/>
      <c r="C2" s="55" t="s">
        <v>34</v>
      </c>
      <c r="D2" s="55"/>
      <c r="E2" s="55"/>
      <c r="F2" s="55"/>
      <c r="G2" s="55"/>
      <c r="H2" s="55"/>
      <c r="I2" s="56"/>
      <c r="J2" s="50"/>
      <c r="K2" s="50"/>
      <c r="M2" s="52" t="s">
        <v>3</v>
      </c>
    </row>
    <row r="3" spans="2:14" ht="37.5" customHeight="1" x14ac:dyDescent="0.2">
      <c r="B3" s="54"/>
      <c r="C3" s="55" t="s">
        <v>35</v>
      </c>
      <c r="D3" s="55"/>
      <c r="E3" s="55"/>
      <c r="F3" s="55" t="s">
        <v>78</v>
      </c>
      <c r="G3" s="55"/>
      <c r="H3" s="55"/>
      <c r="I3" s="56"/>
      <c r="J3" s="50"/>
      <c r="K3" s="50"/>
      <c r="M3" s="52" t="s">
        <v>4</v>
      </c>
    </row>
    <row r="4" spans="2:14" ht="23.25" customHeight="1" x14ac:dyDescent="0.2">
      <c r="B4" s="57"/>
      <c r="C4" s="58"/>
      <c r="D4" s="58"/>
      <c r="E4" s="58"/>
      <c r="F4" s="58"/>
      <c r="G4" s="58"/>
      <c r="H4" s="58"/>
      <c r="I4" s="59"/>
      <c r="J4" s="60"/>
      <c r="K4" s="60"/>
    </row>
    <row r="5" spans="2:14" ht="24" customHeight="1" x14ac:dyDescent="0.2">
      <c r="B5" s="61" t="s">
        <v>36</v>
      </c>
      <c r="C5" s="62"/>
      <c r="D5" s="62"/>
      <c r="E5" s="62"/>
      <c r="F5" s="62"/>
      <c r="G5" s="62"/>
      <c r="H5" s="62"/>
      <c r="I5" s="63"/>
      <c r="J5" s="64"/>
      <c r="K5" s="64"/>
      <c r="N5" s="65" t="s">
        <v>5</v>
      </c>
    </row>
    <row r="6" spans="2:14" ht="30.75" customHeight="1" x14ac:dyDescent="0.2">
      <c r="B6" s="66" t="s">
        <v>37</v>
      </c>
      <c r="C6" s="67">
        <v>1</v>
      </c>
      <c r="D6" s="68" t="s">
        <v>38</v>
      </c>
      <c r="E6" s="68"/>
      <c r="F6" s="69" t="s">
        <v>90</v>
      </c>
      <c r="G6" s="69"/>
      <c r="H6" s="69"/>
      <c r="I6" s="70"/>
      <c r="J6" s="71"/>
      <c r="K6" s="71"/>
      <c r="M6" s="52" t="s">
        <v>6</v>
      </c>
      <c r="N6" s="65" t="s">
        <v>7</v>
      </c>
    </row>
    <row r="7" spans="2:14" ht="30.75" customHeight="1" x14ac:dyDescent="0.2">
      <c r="B7" s="66" t="s">
        <v>39</v>
      </c>
      <c r="C7" s="67" t="s">
        <v>8</v>
      </c>
      <c r="D7" s="68" t="s">
        <v>40</v>
      </c>
      <c r="E7" s="68"/>
      <c r="F7" s="69" t="s">
        <v>83</v>
      </c>
      <c r="G7" s="69"/>
      <c r="H7" s="72" t="s">
        <v>41</v>
      </c>
      <c r="I7" s="73" t="s">
        <v>8</v>
      </c>
      <c r="J7" s="74"/>
      <c r="K7" s="74"/>
      <c r="M7" s="52" t="s">
        <v>9</v>
      </c>
      <c r="N7" s="65" t="s">
        <v>10</v>
      </c>
    </row>
    <row r="8" spans="2:14" ht="30.75" customHeight="1" x14ac:dyDescent="0.2">
      <c r="B8" s="66" t="s">
        <v>42</v>
      </c>
      <c r="C8" s="75" t="s">
        <v>84</v>
      </c>
      <c r="D8" s="75"/>
      <c r="E8" s="75"/>
      <c r="F8" s="75"/>
      <c r="G8" s="72" t="s">
        <v>43</v>
      </c>
      <c r="H8" s="36">
        <v>7930</v>
      </c>
      <c r="I8" s="37"/>
      <c r="J8" s="7"/>
      <c r="K8" s="7"/>
      <c r="M8" s="52" t="s">
        <v>11</v>
      </c>
      <c r="N8" s="65" t="s">
        <v>1</v>
      </c>
    </row>
    <row r="9" spans="2:14" ht="30.75" customHeight="1" x14ac:dyDescent="0.2">
      <c r="B9" s="66" t="s">
        <v>3</v>
      </c>
      <c r="C9" s="38" t="s">
        <v>9</v>
      </c>
      <c r="D9" s="38"/>
      <c r="E9" s="38"/>
      <c r="F9" s="38"/>
      <c r="G9" s="72" t="s">
        <v>44</v>
      </c>
      <c r="H9" s="39" t="s">
        <v>85</v>
      </c>
      <c r="I9" s="40"/>
      <c r="J9" s="8"/>
      <c r="K9" s="8"/>
      <c r="M9" s="76" t="s">
        <v>12</v>
      </c>
    </row>
    <row r="10" spans="2:14" ht="30.75" customHeight="1" x14ac:dyDescent="0.2">
      <c r="B10" s="66" t="s">
        <v>45</v>
      </c>
      <c r="C10" s="69" t="s">
        <v>86</v>
      </c>
      <c r="D10" s="69"/>
      <c r="E10" s="69"/>
      <c r="F10" s="69"/>
      <c r="G10" s="69"/>
      <c r="H10" s="69"/>
      <c r="I10" s="70"/>
      <c r="J10" s="77"/>
      <c r="K10" s="77"/>
      <c r="M10" s="76"/>
    </row>
    <row r="11" spans="2:14" ht="30.75" customHeight="1" x14ac:dyDescent="0.2">
      <c r="B11" s="66" t="s">
        <v>79</v>
      </c>
      <c r="C11" s="78" t="s">
        <v>87</v>
      </c>
      <c r="D11" s="78"/>
      <c r="E11" s="78"/>
      <c r="F11" s="78"/>
      <c r="G11" s="78"/>
      <c r="H11" s="78"/>
      <c r="I11" s="79"/>
      <c r="J11" s="74"/>
      <c r="K11" s="74"/>
      <c r="M11" s="76"/>
      <c r="N11" s="65" t="s">
        <v>13</v>
      </c>
    </row>
    <row r="12" spans="2:14" ht="30.75" customHeight="1" x14ac:dyDescent="0.2">
      <c r="B12" s="66" t="s">
        <v>46</v>
      </c>
      <c r="C12" s="69" t="s">
        <v>134</v>
      </c>
      <c r="D12" s="69"/>
      <c r="E12" s="69"/>
      <c r="F12" s="69"/>
      <c r="G12" s="72" t="s">
        <v>47</v>
      </c>
      <c r="H12" s="80" t="s">
        <v>14</v>
      </c>
      <c r="I12" s="81"/>
      <c r="J12" s="74"/>
      <c r="K12" s="74"/>
      <c r="M12" s="76" t="s">
        <v>15</v>
      </c>
      <c r="N12" s="65" t="s">
        <v>8</v>
      </c>
    </row>
    <row r="13" spans="2:14" ht="30.75" customHeight="1" x14ac:dyDescent="0.2">
      <c r="B13" s="66" t="s">
        <v>48</v>
      </c>
      <c r="C13" s="82" t="s">
        <v>118</v>
      </c>
      <c r="D13" s="82"/>
      <c r="E13" s="82"/>
      <c r="F13" s="82"/>
      <c r="G13" s="72" t="s">
        <v>49</v>
      </c>
      <c r="H13" s="78" t="s">
        <v>1</v>
      </c>
      <c r="I13" s="79"/>
      <c r="J13" s="74"/>
      <c r="K13" s="74"/>
      <c r="M13" s="76" t="s">
        <v>16</v>
      </c>
    </row>
    <row r="14" spans="2:14" ht="71.25" customHeight="1" x14ac:dyDescent="0.2">
      <c r="B14" s="66" t="s">
        <v>50</v>
      </c>
      <c r="C14" s="75" t="s">
        <v>120</v>
      </c>
      <c r="D14" s="75"/>
      <c r="E14" s="75"/>
      <c r="F14" s="75"/>
      <c r="G14" s="75"/>
      <c r="H14" s="75"/>
      <c r="I14" s="83"/>
      <c r="J14" s="77"/>
      <c r="K14" s="77"/>
      <c r="M14" s="76" t="s">
        <v>17</v>
      </c>
      <c r="N14" s="65"/>
    </row>
    <row r="15" spans="2:14" ht="30.75" customHeight="1" x14ac:dyDescent="0.2">
      <c r="B15" s="66" t="s">
        <v>51</v>
      </c>
      <c r="C15" s="84" t="s">
        <v>132</v>
      </c>
      <c r="D15" s="84"/>
      <c r="E15" s="84"/>
      <c r="F15" s="84"/>
      <c r="G15" s="84"/>
      <c r="H15" s="84"/>
      <c r="I15" s="85"/>
      <c r="J15" s="86"/>
      <c r="K15" s="86"/>
      <c r="M15" s="76" t="s">
        <v>18</v>
      </c>
      <c r="N15" s="65"/>
    </row>
    <row r="16" spans="2:14" ht="28.5" customHeight="1" x14ac:dyDescent="0.2">
      <c r="B16" s="66" t="s">
        <v>52</v>
      </c>
      <c r="C16" s="69" t="s">
        <v>138</v>
      </c>
      <c r="D16" s="69"/>
      <c r="E16" s="69"/>
      <c r="F16" s="69"/>
      <c r="G16" s="69"/>
      <c r="H16" s="69"/>
      <c r="I16" s="70"/>
      <c r="J16" s="87"/>
      <c r="K16" s="87"/>
      <c r="M16" s="76"/>
      <c r="N16" s="65"/>
    </row>
    <row r="17" spans="2:14" ht="30.75" customHeight="1" x14ac:dyDescent="0.2">
      <c r="B17" s="66" t="s">
        <v>53</v>
      </c>
      <c r="C17" s="78" t="s">
        <v>142</v>
      </c>
      <c r="D17" s="88"/>
      <c r="E17" s="88"/>
      <c r="F17" s="88"/>
      <c r="G17" s="88"/>
      <c r="H17" s="88"/>
      <c r="I17" s="89"/>
      <c r="J17" s="90"/>
      <c r="K17" s="90"/>
      <c r="M17" s="76" t="s">
        <v>14</v>
      </c>
      <c r="N17" s="65"/>
    </row>
    <row r="18" spans="2:14" ht="18" customHeight="1" x14ac:dyDescent="0.2">
      <c r="B18" s="91" t="s">
        <v>54</v>
      </c>
      <c r="C18" s="92" t="s">
        <v>55</v>
      </c>
      <c r="D18" s="92"/>
      <c r="E18" s="92"/>
      <c r="F18" s="34" t="s">
        <v>56</v>
      </c>
      <c r="G18" s="34"/>
      <c r="H18" s="34"/>
      <c r="I18" s="35"/>
      <c r="J18" s="9"/>
      <c r="K18" s="9"/>
      <c r="M18" s="76" t="s">
        <v>19</v>
      </c>
      <c r="N18" s="65"/>
    </row>
    <row r="19" spans="2:14" ht="39.75" customHeight="1" x14ac:dyDescent="0.2">
      <c r="B19" s="91"/>
      <c r="C19" s="69" t="s">
        <v>100</v>
      </c>
      <c r="D19" s="69"/>
      <c r="E19" s="69"/>
      <c r="F19" s="69" t="s">
        <v>101</v>
      </c>
      <c r="G19" s="69"/>
      <c r="H19" s="69"/>
      <c r="I19" s="70"/>
      <c r="J19" s="87"/>
      <c r="K19" s="87"/>
      <c r="M19" s="76" t="s">
        <v>20</v>
      </c>
      <c r="N19" s="65"/>
    </row>
    <row r="20" spans="2:14" ht="39.75" customHeight="1" x14ac:dyDescent="0.2">
      <c r="B20" s="66" t="s">
        <v>57</v>
      </c>
      <c r="C20" s="93" t="s">
        <v>107</v>
      </c>
      <c r="D20" s="94"/>
      <c r="E20" s="95"/>
      <c r="F20" s="80" t="s">
        <v>108</v>
      </c>
      <c r="G20" s="80"/>
      <c r="H20" s="80"/>
      <c r="I20" s="81"/>
      <c r="J20" s="74"/>
      <c r="K20" s="74"/>
      <c r="M20" s="76"/>
      <c r="N20" s="65"/>
    </row>
    <row r="21" spans="2:14" ht="94.5" customHeight="1" x14ac:dyDescent="0.2">
      <c r="B21" s="66" t="s">
        <v>58</v>
      </c>
      <c r="C21" s="96" t="s">
        <v>127</v>
      </c>
      <c r="D21" s="97"/>
      <c r="E21" s="98"/>
      <c r="F21" s="75" t="s">
        <v>128</v>
      </c>
      <c r="G21" s="75"/>
      <c r="H21" s="75"/>
      <c r="I21" s="83"/>
      <c r="J21" s="86"/>
      <c r="K21" s="99"/>
      <c r="M21" s="100"/>
      <c r="N21" s="65"/>
    </row>
    <row r="22" spans="2:14" ht="30.75" customHeight="1" x14ac:dyDescent="0.2">
      <c r="B22" s="66" t="s">
        <v>59</v>
      </c>
      <c r="C22" s="101">
        <v>45474</v>
      </c>
      <c r="D22" s="102"/>
      <c r="E22" s="103"/>
      <c r="F22" s="72" t="s">
        <v>60</v>
      </c>
      <c r="G22" s="1">
        <v>2</v>
      </c>
      <c r="H22" s="72" t="s">
        <v>61</v>
      </c>
      <c r="I22" s="2"/>
      <c r="J22" s="12"/>
      <c r="K22" s="104"/>
      <c r="M22" s="100"/>
    </row>
    <row r="23" spans="2:14" ht="27" customHeight="1" x14ac:dyDescent="0.2">
      <c r="B23" s="66" t="s">
        <v>62</v>
      </c>
      <c r="C23" s="101">
        <v>45657</v>
      </c>
      <c r="D23" s="105"/>
      <c r="E23" s="106"/>
      <c r="F23" s="72" t="s">
        <v>63</v>
      </c>
      <c r="G23" s="32">
        <v>2</v>
      </c>
      <c r="H23" s="32"/>
      <c r="I23" s="33"/>
      <c r="J23" s="13"/>
      <c r="K23" s="104"/>
      <c r="M23" s="100"/>
    </row>
    <row r="24" spans="2:14" ht="30.75" customHeight="1" x14ac:dyDescent="0.2">
      <c r="B24" s="107" t="s">
        <v>64</v>
      </c>
      <c r="C24" s="108" t="s">
        <v>18</v>
      </c>
      <c r="D24" s="109"/>
      <c r="E24" s="110"/>
      <c r="F24" s="111" t="s">
        <v>65</v>
      </c>
      <c r="G24" s="69" t="s">
        <v>119</v>
      </c>
      <c r="H24" s="69"/>
      <c r="I24" s="70"/>
      <c r="J24" s="9"/>
      <c r="K24" s="112"/>
      <c r="M24" s="100"/>
    </row>
    <row r="25" spans="2:14" ht="22.5" customHeight="1" x14ac:dyDescent="0.2">
      <c r="B25" s="113" t="s">
        <v>66</v>
      </c>
      <c r="C25" s="114"/>
      <c r="D25" s="114"/>
      <c r="E25" s="114"/>
      <c r="F25" s="114"/>
      <c r="G25" s="114"/>
      <c r="H25" s="114"/>
      <c r="I25" s="115"/>
      <c r="J25" s="64"/>
      <c r="K25" s="116"/>
      <c r="M25" s="100"/>
    </row>
    <row r="26" spans="2:14" ht="43.5" customHeight="1" x14ac:dyDescent="0.2">
      <c r="B26" s="117" t="s">
        <v>21</v>
      </c>
      <c r="C26" s="118" t="s">
        <v>67</v>
      </c>
      <c r="D26" s="118" t="s">
        <v>68</v>
      </c>
      <c r="E26" s="119" t="s">
        <v>69</v>
      </c>
      <c r="F26" s="118" t="s">
        <v>70</v>
      </c>
      <c r="G26" s="118" t="s">
        <v>71</v>
      </c>
      <c r="H26" s="119" t="s">
        <v>72</v>
      </c>
      <c r="I26" s="120" t="s">
        <v>73</v>
      </c>
      <c r="J26" s="87"/>
      <c r="K26" s="121"/>
      <c r="M26" s="100"/>
    </row>
    <row r="27" spans="2:14" ht="19.5" customHeight="1" x14ac:dyDescent="0.25">
      <c r="B27" s="122" t="s">
        <v>22</v>
      </c>
      <c r="C27" s="3">
        <v>0</v>
      </c>
      <c r="D27" s="4">
        <v>0</v>
      </c>
      <c r="E27" s="5">
        <f>IF(OR(C27=0,C27=""),0,D27/C27)</f>
        <v>0</v>
      </c>
      <c r="F27" s="23">
        <f>SUM(C27:C38)</f>
        <v>1.9999999999999998</v>
      </c>
      <c r="G27" s="26">
        <f>SUM(D27:D38)</f>
        <v>1.45</v>
      </c>
      <c r="H27" s="6">
        <f>IF(D27="","",(D27*100%)/$G$23)</f>
        <v>0</v>
      </c>
      <c r="I27" s="29">
        <f>G27+I22</f>
        <v>1.45</v>
      </c>
      <c r="J27" s="15"/>
      <c r="M27" s="100"/>
    </row>
    <row r="28" spans="2:14" ht="19.5" customHeight="1" x14ac:dyDescent="0.25">
      <c r="B28" s="122" t="s">
        <v>23</v>
      </c>
      <c r="C28" s="3">
        <v>0</v>
      </c>
      <c r="D28" s="4">
        <v>0</v>
      </c>
      <c r="E28" s="5">
        <f t="shared" ref="E28:E38" si="0">IF(OR(C28=0,C28=""),0,D28/C28)</f>
        <v>0</v>
      </c>
      <c r="F28" s="24"/>
      <c r="G28" s="27"/>
      <c r="H28" s="6">
        <f>IF(D28="","",(D28*100%)/$G$23 + H27)</f>
        <v>0</v>
      </c>
      <c r="I28" s="30"/>
      <c r="J28" s="15"/>
      <c r="M28" s="100"/>
    </row>
    <row r="29" spans="2:14" ht="19.5" customHeight="1" x14ac:dyDescent="0.25">
      <c r="B29" s="122" t="s">
        <v>24</v>
      </c>
      <c r="C29" s="3">
        <v>0</v>
      </c>
      <c r="D29" s="4">
        <v>0</v>
      </c>
      <c r="E29" s="5">
        <f t="shared" si="0"/>
        <v>0</v>
      </c>
      <c r="F29" s="24"/>
      <c r="G29" s="27"/>
      <c r="H29" s="6">
        <f>IF(D29="","",(D29*100%)/$G$23 + H28)</f>
        <v>0</v>
      </c>
      <c r="I29" s="30"/>
      <c r="J29" s="15"/>
      <c r="K29" s="15"/>
      <c r="M29" s="100"/>
    </row>
    <row r="30" spans="2:14" ht="19.5" customHeight="1" x14ac:dyDescent="0.25">
      <c r="B30" s="122" t="s">
        <v>25</v>
      </c>
      <c r="C30" s="3">
        <v>0</v>
      </c>
      <c r="D30" s="4">
        <v>0</v>
      </c>
      <c r="E30" s="5">
        <f t="shared" si="0"/>
        <v>0</v>
      </c>
      <c r="F30" s="24"/>
      <c r="G30" s="27"/>
      <c r="H30" s="6">
        <f t="shared" ref="H30:H33" si="1">IF(D30="","",(D30*100%)/$G$23 + H29)</f>
        <v>0</v>
      </c>
      <c r="I30" s="30"/>
      <c r="J30" s="15"/>
      <c r="K30" s="15"/>
    </row>
    <row r="31" spans="2:14" ht="19.5" customHeight="1" x14ac:dyDescent="0.25">
      <c r="B31" s="122" t="s">
        <v>26</v>
      </c>
      <c r="C31" s="3">
        <v>0</v>
      </c>
      <c r="D31" s="4">
        <v>0</v>
      </c>
      <c r="E31" s="5">
        <f t="shared" si="0"/>
        <v>0</v>
      </c>
      <c r="F31" s="24"/>
      <c r="G31" s="27"/>
      <c r="H31" s="6">
        <f t="shared" si="1"/>
        <v>0</v>
      </c>
      <c r="I31" s="30"/>
      <c r="J31" s="15"/>
      <c r="K31" s="15"/>
    </row>
    <row r="32" spans="2:14" ht="19.5" customHeight="1" x14ac:dyDescent="0.25">
      <c r="B32" s="122" t="s">
        <v>27</v>
      </c>
      <c r="C32" s="3">
        <v>0</v>
      </c>
      <c r="D32" s="4">
        <v>0</v>
      </c>
      <c r="E32" s="5">
        <f>IF(OR(C32=0,C32=""),0,D32/C32)</f>
        <v>0</v>
      </c>
      <c r="F32" s="24"/>
      <c r="G32" s="27"/>
      <c r="H32" s="6">
        <f t="shared" si="1"/>
        <v>0</v>
      </c>
      <c r="I32" s="30"/>
      <c r="J32" s="15"/>
      <c r="K32" s="15"/>
    </row>
    <row r="33" spans="2:12" ht="19.5" customHeight="1" x14ac:dyDescent="0.25">
      <c r="B33" s="122" t="s">
        <v>28</v>
      </c>
      <c r="C33" s="3">
        <v>0</v>
      </c>
      <c r="D33" s="123">
        <v>0</v>
      </c>
      <c r="E33" s="5">
        <f t="shared" si="0"/>
        <v>0</v>
      </c>
      <c r="F33" s="24"/>
      <c r="G33" s="27"/>
      <c r="H33" s="6">
        <f t="shared" si="1"/>
        <v>0</v>
      </c>
      <c r="I33" s="30"/>
      <c r="J33" s="15"/>
      <c r="K33" s="16"/>
    </row>
    <row r="34" spans="2:12" ht="19.5" customHeight="1" x14ac:dyDescent="0.25">
      <c r="B34" s="122" t="s">
        <v>29</v>
      </c>
      <c r="C34" s="3">
        <v>0.8</v>
      </c>
      <c r="D34" s="123">
        <v>0.8</v>
      </c>
      <c r="E34" s="5">
        <f t="shared" si="0"/>
        <v>1</v>
      </c>
      <c r="F34" s="24"/>
      <c r="G34" s="27"/>
      <c r="H34" s="6">
        <f>IF(D34="","",(D34*100%)/$G$23 + H33)</f>
        <v>0.4</v>
      </c>
      <c r="I34" s="30"/>
      <c r="J34" s="15"/>
      <c r="K34" s="124"/>
    </row>
    <row r="35" spans="2:12" ht="19.5" customHeight="1" x14ac:dyDescent="0.25">
      <c r="B35" s="122" t="s">
        <v>30</v>
      </c>
      <c r="C35" s="3">
        <v>0.2</v>
      </c>
      <c r="D35" s="123">
        <v>0.2</v>
      </c>
      <c r="E35" s="5">
        <f t="shared" si="0"/>
        <v>1</v>
      </c>
      <c r="F35" s="24"/>
      <c r="G35" s="27"/>
      <c r="H35" s="6">
        <f t="shared" ref="H35:H38" si="2">IF(D35="","",(D35*100%)/$G$23 + H34)</f>
        <v>0.5</v>
      </c>
      <c r="I35" s="30"/>
      <c r="J35" s="15"/>
      <c r="K35" s="15"/>
    </row>
    <row r="36" spans="2:12" ht="19.5" customHeight="1" x14ac:dyDescent="0.25">
      <c r="B36" s="122" t="s">
        <v>31</v>
      </c>
      <c r="C36" s="3">
        <v>0.45</v>
      </c>
      <c r="D36" s="123">
        <v>0.45</v>
      </c>
      <c r="E36" s="5">
        <f t="shared" si="0"/>
        <v>1</v>
      </c>
      <c r="F36" s="24"/>
      <c r="G36" s="27"/>
      <c r="H36" s="6">
        <f t="shared" si="2"/>
        <v>0.72499999999999998</v>
      </c>
      <c r="I36" s="30"/>
      <c r="J36" s="15"/>
      <c r="K36" s="16"/>
      <c r="L36" s="125"/>
    </row>
    <row r="37" spans="2:12" ht="19.5" customHeight="1" x14ac:dyDescent="0.25">
      <c r="B37" s="122" t="s">
        <v>32</v>
      </c>
      <c r="C37" s="3">
        <v>0.35</v>
      </c>
      <c r="D37" s="123"/>
      <c r="E37" s="5">
        <f t="shared" si="0"/>
        <v>0</v>
      </c>
      <c r="F37" s="24"/>
      <c r="G37" s="27"/>
      <c r="H37" s="6" t="str">
        <f t="shared" si="2"/>
        <v/>
      </c>
      <c r="I37" s="30"/>
      <c r="J37" s="15"/>
      <c r="K37" s="126"/>
      <c r="L37" s="125"/>
    </row>
    <row r="38" spans="2:12" ht="19.5" customHeight="1" x14ac:dyDescent="0.25">
      <c r="B38" s="122" t="s">
        <v>33</v>
      </c>
      <c r="C38" s="3">
        <v>0.2</v>
      </c>
      <c r="D38" s="123"/>
      <c r="E38" s="5">
        <f t="shared" si="0"/>
        <v>0</v>
      </c>
      <c r="F38" s="25"/>
      <c r="G38" s="28"/>
      <c r="H38" s="6" t="str">
        <f t="shared" si="2"/>
        <v/>
      </c>
      <c r="I38" s="31"/>
      <c r="J38" s="15"/>
      <c r="K38" s="15"/>
    </row>
    <row r="39" spans="2:12" ht="89.25" customHeight="1" x14ac:dyDescent="0.2">
      <c r="B39" s="127" t="s">
        <v>80</v>
      </c>
      <c r="C39" s="128" t="s">
        <v>152</v>
      </c>
      <c r="D39" s="129"/>
      <c r="E39" s="129"/>
      <c r="F39" s="129"/>
      <c r="G39" s="129"/>
      <c r="H39" s="129"/>
      <c r="I39" s="130"/>
      <c r="J39" s="131"/>
      <c r="K39" s="131"/>
    </row>
    <row r="40" spans="2:12" ht="34.5" customHeight="1" x14ac:dyDescent="0.2">
      <c r="B40" s="132"/>
      <c r="C40" s="133"/>
      <c r="D40" s="133"/>
      <c r="E40" s="133"/>
      <c r="F40" s="133"/>
      <c r="G40" s="133"/>
      <c r="H40" s="133"/>
      <c r="I40" s="134"/>
      <c r="J40" s="64"/>
      <c r="K40" s="64"/>
    </row>
    <row r="41" spans="2:12" ht="34.5" customHeight="1" x14ac:dyDescent="0.2">
      <c r="B41" s="135"/>
      <c r="C41" s="136"/>
      <c r="D41" s="136"/>
      <c r="E41" s="136"/>
      <c r="F41" s="136"/>
      <c r="G41" s="136"/>
      <c r="H41" s="136"/>
      <c r="I41" s="137"/>
      <c r="J41" s="131"/>
      <c r="K41" s="131"/>
    </row>
    <row r="42" spans="2:12" ht="34.5" customHeight="1" x14ac:dyDescent="0.2">
      <c r="B42" s="135"/>
      <c r="C42" s="136"/>
      <c r="D42" s="136"/>
      <c r="E42" s="136"/>
      <c r="F42" s="136"/>
      <c r="G42" s="136"/>
      <c r="H42" s="136"/>
      <c r="I42" s="137"/>
      <c r="J42" s="131"/>
      <c r="K42" s="131"/>
    </row>
    <row r="43" spans="2:12" ht="34.5" customHeight="1" x14ac:dyDescent="0.2">
      <c r="B43" s="135"/>
      <c r="C43" s="136"/>
      <c r="D43" s="136"/>
      <c r="E43" s="136"/>
      <c r="F43" s="136"/>
      <c r="G43" s="136"/>
      <c r="H43" s="136"/>
      <c r="I43" s="137"/>
      <c r="J43" s="131"/>
      <c r="K43" s="131"/>
    </row>
    <row r="44" spans="2:12" ht="34.5" customHeight="1" x14ac:dyDescent="0.2">
      <c r="B44" s="138"/>
      <c r="C44" s="139"/>
      <c r="D44" s="139"/>
      <c r="E44" s="139"/>
      <c r="F44" s="139"/>
      <c r="G44" s="139"/>
      <c r="H44" s="139"/>
      <c r="I44" s="140"/>
      <c r="J44" s="60"/>
      <c r="K44" s="60"/>
    </row>
    <row r="45" spans="2:12" ht="99" customHeight="1" x14ac:dyDescent="0.2">
      <c r="B45" s="66" t="s">
        <v>81</v>
      </c>
      <c r="C45" s="141" t="s">
        <v>153</v>
      </c>
      <c r="D45" s="142"/>
      <c r="E45" s="142"/>
      <c r="F45" s="142"/>
      <c r="G45" s="142"/>
      <c r="H45" s="142"/>
      <c r="I45" s="143"/>
      <c r="J45" s="144"/>
      <c r="K45" s="144"/>
    </row>
    <row r="46" spans="2:12" ht="69.75" customHeight="1" x14ac:dyDescent="0.2">
      <c r="B46" s="66" t="s">
        <v>74</v>
      </c>
      <c r="C46" s="141" t="s">
        <v>151</v>
      </c>
      <c r="D46" s="142"/>
      <c r="E46" s="142"/>
      <c r="F46" s="142"/>
      <c r="G46" s="142"/>
      <c r="H46" s="142"/>
      <c r="I46" s="143"/>
      <c r="J46" s="144"/>
      <c r="K46" s="144"/>
    </row>
    <row r="47" spans="2:12" ht="22.5" customHeight="1" x14ac:dyDescent="0.2">
      <c r="B47" s="113" t="s">
        <v>82</v>
      </c>
      <c r="C47" s="114"/>
      <c r="D47" s="114"/>
      <c r="E47" s="114"/>
      <c r="F47" s="114"/>
      <c r="G47" s="114"/>
      <c r="H47" s="114"/>
      <c r="I47" s="115"/>
      <c r="J47" s="144"/>
      <c r="K47" s="144"/>
    </row>
    <row r="48" spans="2:12" ht="32.25" customHeight="1" x14ac:dyDescent="0.2">
      <c r="B48" s="145" t="s">
        <v>75</v>
      </c>
      <c r="C48" s="69" t="s">
        <v>89</v>
      </c>
      <c r="D48" s="69"/>
      <c r="E48" s="69"/>
      <c r="F48" s="69"/>
      <c r="G48" s="69"/>
      <c r="H48" s="69"/>
      <c r="I48" s="70"/>
      <c r="J48" s="146"/>
      <c r="K48" s="146"/>
    </row>
    <row r="49" spans="2:11" ht="28.5" customHeight="1" x14ac:dyDescent="0.2">
      <c r="B49" s="147" t="s">
        <v>76</v>
      </c>
      <c r="C49" s="93" t="s">
        <v>89</v>
      </c>
      <c r="D49" s="94"/>
      <c r="E49" s="94"/>
      <c r="F49" s="94"/>
      <c r="G49" s="94"/>
      <c r="H49" s="94"/>
      <c r="I49" s="148"/>
      <c r="J49" s="146"/>
      <c r="K49" s="146"/>
    </row>
    <row r="50" spans="2:11" ht="30" customHeight="1" thickBot="1" x14ac:dyDescent="0.25">
      <c r="B50" s="149" t="s">
        <v>77</v>
      </c>
      <c r="C50" s="150" t="s">
        <v>162</v>
      </c>
      <c r="D50" s="150"/>
      <c r="E50" s="150"/>
      <c r="F50" s="150"/>
      <c r="G50" s="150"/>
      <c r="H50" s="150"/>
      <c r="I50" s="151"/>
      <c r="J50" s="152"/>
      <c r="K50" s="152"/>
    </row>
    <row r="51" spans="2:11" x14ac:dyDescent="0.2">
      <c r="B51" s="153"/>
      <c r="C51" s="154"/>
      <c r="D51" s="154"/>
      <c r="E51" s="155"/>
      <c r="F51" s="155"/>
      <c r="G51" s="18"/>
      <c r="H51" s="19"/>
      <c r="I51" s="154"/>
      <c r="J51" s="156"/>
      <c r="K51" s="156"/>
    </row>
    <row r="52" spans="2:11" x14ac:dyDescent="0.2">
      <c r="B52" s="153"/>
      <c r="C52" s="154"/>
      <c r="D52" s="154"/>
      <c r="E52" s="155"/>
      <c r="F52" s="155"/>
      <c r="G52" s="18"/>
      <c r="H52" s="19"/>
      <c r="I52" s="154"/>
      <c r="J52" s="156"/>
      <c r="K52" s="156"/>
    </row>
    <row r="53" spans="2:11" x14ac:dyDescent="0.2">
      <c r="B53" s="153"/>
      <c r="C53" s="154"/>
      <c r="D53" s="154"/>
      <c r="E53" s="155"/>
      <c r="F53" s="155"/>
      <c r="G53" s="18"/>
      <c r="H53" s="19"/>
      <c r="I53" s="154"/>
      <c r="J53" s="156"/>
      <c r="K53" s="156"/>
    </row>
    <row r="54" spans="2:11" hidden="1" x14ac:dyDescent="0.2">
      <c r="B54" s="153"/>
      <c r="C54" s="154"/>
      <c r="D54" s="154"/>
      <c r="E54" s="155"/>
      <c r="F54" s="155"/>
      <c r="G54" s="18"/>
      <c r="H54" s="19"/>
      <c r="I54" s="154"/>
      <c r="J54" s="156"/>
      <c r="K54" s="156"/>
    </row>
    <row r="55" spans="2:11" hidden="1" x14ac:dyDescent="0.2">
      <c r="B55" s="153"/>
      <c r="C55" s="154"/>
      <c r="D55" s="154"/>
      <c r="E55" s="155"/>
      <c r="F55" s="155"/>
      <c r="G55" s="18"/>
      <c r="H55" s="19"/>
      <c r="I55" s="154"/>
      <c r="J55" s="156"/>
      <c r="K55" s="156"/>
    </row>
    <row r="56" spans="2:11" ht="25.5" hidden="1" customHeight="1" x14ac:dyDescent="0.2">
      <c r="B56" s="153"/>
      <c r="C56" s="154"/>
      <c r="D56" s="154"/>
      <c r="E56" s="155"/>
      <c r="F56" s="155"/>
      <c r="G56" s="18"/>
      <c r="H56" s="19"/>
      <c r="I56" s="154"/>
      <c r="J56" s="156"/>
      <c r="K56" s="156"/>
    </row>
  </sheetData>
  <sheetProtection algorithmName="SHA-512" hashValue="cmzaQr5+WAdqSmLvGUITSGO+2kw1UE1sfyZuw2VtDpKj5NPIKF41XmPLkIsgXa0iQOY0MvsZVe2YI7FWkm+tpw==" saltValue="QsMW1Uzq3EUJFcT/kMakCQ==" spinCount="100000" sheet="1" objects="1" scenarios="1"/>
  <mergeCells count="52">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B18:B19"/>
    <mergeCell ref="C18:E18"/>
    <mergeCell ref="F18:I18"/>
    <mergeCell ref="C19:E19"/>
    <mergeCell ref="F19:I1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40:I44"/>
    <mergeCell ref="C45:I45"/>
    <mergeCell ref="C46:I46"/>
    <mergeCell ref="B47:I47"/>
    <mergeCell ref="C39:I39"/>
  </mergeCells>
  <dataValidations count="7">
    <dataValidation type="list" showDropDown="1" showInputMessage="1" showErrorMessage="1" sqref="K12" xr:uid="{00000000-0002-0000-0000-000000000000}">
      <formula1>O17:O19</formula1>
    </dataValidation>
    <dataValidation type="list" allowBlank="1" showInputMessage="1" showErrorMessage="1" sqref="H12:I12" xr:uid="{00000000-0002-0000-0000-000001000000}">
      <formula1>M17:M19</formula1>
    </dataValidation>
    <dataValidation type="list" allowBlank="1" showInputMessage="1" showErrorMessage="1" sqref="C24:E24" xr:uid="{00000000-0002-0000-0000-000002000000}">
      <formula1>$M$12:$M$15</formula1>
    </dataValidation>
    <dataValidation type="list" allowBlank="1" showInputMessage="1" showErrorMessage="1" sqref="C9:F9" xr:uid="{00000000-0002-0000-0000-000003000000}">
      <formula1>$M$6:$M$9</formula1>
    </dataValidation>
    <dataValidation type="list" allowBlank="1" showInputMessage="1" showErrorMessage="1" sqref="J10:K10" xr:uid="{00000000-0002-0000-0000-000004000000}">
      <formula1>$M$21:$M$28</formula1>
    </dataValidation>
    <dataValidation type="list" allowBlank="1" showInputMessage="1" showErrorMessage="1" sqref="H13:I13" xr:uid="{00000000-0002-0000-0000-000005000000}">
      <formula1>$N$5:$N$8</formula1>
    </dataValidation>
    <dataValidation type="list" allowBlank="1" showInputMessage="1" showErrorMessage="1" sqref="C7 I7" xr:uid="{00000000-0002-0000-00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56"/>
  <sheetViews>
    <sheetView zoomScale="80" zoomScaleNormal="80" workbookViewId="0">
      <selection activeCell="K5" sqref="K5"/>
    </sheetView>
  </sheetViews>
  <sheetFormatPr baseColWidth="10" defaultColWidth="0" defaultRowHeight="12.75" zeroHeight="1" x14ac:dyDescent="0.2"/>
  <cols>
    <col min="1" max="1" width="1" style="53" customWidth="1"/>
    <col min="2" max="2" width="25.42578125" style="157" customWidth="1"/>
    <col min="3" max="3" width="14.5703125" style="53" customWidth="1"/>
    <col min="4" max="4" width="20.140625" style="53" customWidth="1"/>
    <col min="5" max="5" width="16.42578125" style="53" customWidth="1"/>
    <col min="6" max="6" width="25" style="53" customWidth="1"/>
    <col min="7" max="7" width="22" style="158" customWidth="1"/>
    <col min="8" max="8" width="20.5703125" style="53" customWidth="1"/>
    <col min="9" max="11" width="22.42578125" style="53" customWidth="1"/>
    <col min="12" max="12" width="11.42578125" style="51" hidden="1" customWidth="1"/>
    <col min="13" max="24" width="0" style="51" hidden="1" customWidth="1"/>
    <col min="25" max="16384" width="11.42578125" style="53" hidden="1"/>
  </cols>
  <sheetData>
    <row r="1" spans="2:14" ht="37.5" customHeight="1" x14ac:dyDescent="0.2">
      <c r="B1" s="47"/>
      <c r="C1" s="48" t="s">
        <v>0</v>
      </c>
      <c r="D1" s="48"/>
      <c r="E1" s="48"/>
      <c r="F1" s="48"/>
      <c r="G1" s="48"/>
      <c r="H1" s="48"/>
      <c r="I1" s="49"/>
      <c r="J1" s="50"/>
      <c r="K1" s="50"/>
      <c r="M1" s="52" t="s">
        <v>2</v>
      </c>
    </row>
    <row r="2" spans="2:14" ht="37.5" customHeight="1" x14ac:dyDescent="0.2">
      <c r="B2" s="54"/>
      <c r="C2" s="55" t="s">
        <v>34</v>
      </c>
      <c r="D2" s="55"/>
      <c r="E2" s="55"/>
      <c r="F2" s="55"/>
      <c r="G2" s="55"/>
      <c r="H2" s="55"/>
      <c r="I2" s="56"/>
      <c r="J2" s="50"/>
      <c r="K2" s="50"/>
      <c r="M2" s="52" t="s">
        <v>3</v>
      </c>
    </row>
    <row r="3" spans="2:14" ht="37.5" customHeight="1" x14ac:dyDescent="0.2">
      <c r="B3" s="54"/>
      <c r="C3" s="55" t="s">
        <v>35</v>
      </c>
      <c r="D3" s="55"/>
      <c r="E3" s="55"/>
      <c r="F3" s="55" t="s">
        <v>78</v>
      </c>
      <c r="G3" s="55"/>
      <c r="H3" s="55"/>
      <c r="I3" s="56"/>
      <c r="J3" s="50"/>
      <c r="K3" s="50"/>
      <c r="M3" s="52" t="s">
        <v>4</v>
      </c>
    </row>
    <row r="4" spans="2:14" ht="23.25" customHeight="1" x14ac:dyDescent="0.2">
      <c r="B4" s="57"/>
      <c r="C4" s="58"/>
      <c r="D4" s="58"/>
      <c r="E4" s="58"/>
      <c r="F4" s="58"/>
      <c r="G4" s="58"/>
      <c r="H4" s="58"/>
      <c r="I4" s="59"/>
      <c r="J4" s="60"/>
      <c r="K4" s="60"/>
    </row>
    <row r="5" spans="2:14" ht="24" customHeight="1" x14ac:dyDescent="0.2">
      <c r="B5" s="61" t="s">
        <v>36</v>
      </c>
      <c r="C5" s="62"/>
      <c r="D5" s="62"/>
      <c r="E5" s="62"/>
      <c r="F5" s="62"/>
      <c r="G5" s="62"/>
      <c r="H5" s="62"/>
      <c r="I5" s="63"/>
      <c r="J5" s="64"/>
      <c r="K5" s="64"/>
      <c r="N5" s="65" t="s">
        <v>5</v>
      </c>
    </row>
    <row r="6" spans="2:14" ht="30.75" customHeight="1" x14ac:dyDescent="0.2">
      <c r="B6" s="66" t="s">
        <v>37</v>
      </c>
      <c r="C6" s="67">
        <v>2</v>
      </c>
      <c r="D6" s="68" t="s">
        <v>38</v>
      </c>
      <c r="E6" s="68"/>
      <c r="F6" s="69" t="s">
        <v>91</v>
      </c>
      <c r="G6" s="69"/>
      <c r="H6" s="69"/>
      <c r="I6" s="70"/>
      <c r="J6" s="71"/>
      <c r="K6" s="71"/>
      <c r="M6" s="52" t="s">
        <v>6</v>
      </c>
      <c r="N6" s="65" t="s">
        <v>7</v>
      </c>
    </row>
    <row r="7" spans="2:14" ht="30.75" customHeight="1" x14ac:dyDescent="0.2">
      <c r="B7" s="66" t="s">
        <v>39</v>
      </c>
      <c r="C7" s="67" t="s">
        <v>8</v>
      </c>
      <c r="D7" s="68" t="s">
        <v>40</v>
      </c>
      <c r="E7" s="68"/>
      <c r="F7" s="69" t="s">
        <v>83</v>
      </c>
      <c r="G7" s="69"/>
      <c r="H7" s="72" t="s">
        <v>41</v>
      </c>
      <c r="I7" s="73" t="s">
        <v>8</v>
      </c>
      <c r="J7" s="74"/>
      <c r="K7" s="74"/>
      <c r="M7" s="52" t="s">
        <v>9</v>
      </c>
      <c r="N7" s="65" t="s">
        <v>10</v>
      </c>
    </row>
    <row r="8" spans="2:14" ht="30.75" customHeight="1" x14ac:dyDescent="0.2">
      <c r="B8" s="66" t="s">
        <v>42</v>
      </c>
      <c r="C8" s="75" t="s">
        <v>84</v>
      </c>
      <c r="D8" s="75"/>
      <c r="E8" s="75"/>
      <c r="F8" s="75"/>
      <c r="G8" s="72" t="s">
        <v>43</v>
      </c>
      <c r="H8" s="36">
        <v>7930</v>
      </c>
      <c r="I8" s="37"/>
      <c r="J8" s="7"/>
      <c r="K8" s="7"/>
      <c r="M8" s="52" t="s">
        <v>11</v>
      </c>
      <c r="N8" s="65" t="s">
        <v>1</v>
      </c>
    </row>
    <row r="9" spans="2:14" ht="30.75" customHeight="1" x14ac:dyDescent="0.2">
      <c r="B9" s="66" t="s">
        <v>3</v>
      </c>
      <c r="C9" s="38" t="s">
        <v>9</v>
      </c>
      <c r="D9" s="38"/>
      <c r="E9" s="38"/>
      <c r="F9" s="38"/>
      <c r="G9" s="72" t="s">
        <v>44</v>
      </c>
      <c r="H9" s="39" t="s">
        <v>85</v>
      </c>
      <c r="I9" s="40"/>
      <c r="J9" s="8"/>
      <c r="K9" s="8"/>
      <c r="M9" s="76" t="s">
        <v>12</v>
      </c>
    </row>
    <row r="10" spans="2:14" ht="30.75" customHeight="1" x14ac:dyDescent="0.2">
      <c r="B10" s="66" t="s">
        <v>45</v>
      </c>
      <c r="C10" s="69" t="s">
        <v>86</v>
      </c>
      <c r="D10" s="69"/>
      <c r="E10" s="69"/>
      <c r="F10" s="69"/>
      <c r="G10" s="69"/>
      <c r="H10" s="69"/>
      <c r="I10" s="70"/>
      <c r="J10" s="77"/>
      <c r="K10" s="77"/>
      <c r="M10" s="76"/>
    </row>
    <row r="11" spans="2:14" ht="30.75" customHeight="1" x14ac:dyDescent="0.2">
      <c r="B11" s="66" t="s">
        <v>79</v>
      </c>
      <c r="C11" s="78" t="s">
        <v>87</v>
      </c>
      <c r="D11" s="78"/>
      <c r="E11" s="78"/>
      <c r="F11" s="78"/>
      <c r="G11" s="78"/>
      <c r="H11" s="78"/>
      <c r="I11" s="79"/>
      <c r="J11" s="74"/>
      <c r="K11" s="74"/>
      <c r="M11" s="76"/>
      <c r="N11" s="65" t="s">
        <v>13</v>
      </c>
    </row>
    <row r="12" spans="2:14" ht="30.75" customHeight="1" x14ac:dyDescent="0.2">
      <c r="B12" s="66" t="s">
        <v>46</v>
      </c>
      <c r="C12" s="75" t="s">
        <v>140</v>
      </c>
      <c r="D12" s="75"/>
      <c r="E12" s="75"/>
      <c r="F12" s="75"/>
      <c r="G12" s="72" t="s">
        <v>47</v>
      </c>
      <c r="H12" s="80" t="s">
        <v>14</v>
      </c>
      <c r="I12" s="81"/>
      <c r="J12" s="74"/>
      <c r="K12" s="74"/>
      <c r="M12" s="76" t="s">
        <v>15</v>
      </c>
      <c r="N12" s="65" t="s">
        <v>8</v>
      </c>
    </row>
    <row r="13" spans="2:14" ht="30.75" customHeight="1" x14ac:dyDescent="0.2">
      <c r="B13" s="66" t="s">
        <v>48</v>
      </c>
      <c r="C13" s="82" t="s">
        <v>121</v>
      </c>
      <c r="D13" s="82"/>
      <c r="E13" s="82"/>
      <c r="F13" s="82"/>
      <c r="G13" s="72" t="s">
        <v>49</v>
      </c>
      <c r="H13" s="78" t="s">
        <v>1</v>
      </c>
      <c r="I13" s="79"/>
      <c r="J13" s="74"/>
      <c r="K13" s="74"/>
      <c r="M13" s="76" t="s">
        <v>16</v>
      </c>
    </row>
    <row r="14" spans="2:14" ht="63" customHeight="1" x14ac:dyDescent="0.2">
      <c r="B14" s="66" t="s">
        <v>50</v>
      </c>
      <c r="C14" s="75" t="s">
        <v>133</v>
      </c>
      <c r="D14" s="75"/>
      <c r="E14" s="75"/>
      <c r="F14" s="75"/>
      <c r="G14" s="75"/>
      <c r="H14" s="75"/>
      <c r="I14" s="83"/>
      <c r="J14" s="77"/>
      <c r="K14" s="77"/>
      <c r="M14" s="76" t="s">
        <v>17</v>
      </c>
      <c r="N14" s="65"/>
    </row>
    <row r="15" spans="2:14" ht="30.75" customHeight="1" x14ac:dyDescent="0.2">
      <c r="B15" s="66" t="s">
        <v>51</v>
      </c>
      <c r="C15" s="84" t="s">
        <v>132</v>
      </c>
      <c r="D15" s="84"/>
      <c r="E15" s="84"/>
      <c r="F15" s="84"/>
      <c r="G15" s="84"/>
      <c r="H15" s="84"/>
      <c r="I15" s="85"/>
      <c r="J15" s="86"/>
      <c r="K15" s="86"/>
      <c r="M15" s="76" t="s">
        <v>18</v>
      </c>
      <c r="N15" s="65"/>
    </row>
    <row r="16" spans="2:14" ht="20.25" customHeight="1" x14ac:dyDescent="0.2">
      <c r="B16" s="66" t="s">
        <v>52</v>
      </c>
      <c r="C16" s="69" t="s">
        <v>139</v>
      </c>
      <c r="D16" s="69"/>
      <c r="E16" s="69"/>
      <c r="F16" s="69"/>
      <c r="G16" s="69"/>
      <c r="H16" s="69"/>
      <c r="I16" s="70"/>
      <c r="J16" s="87"/>
      <c r="K16" s="87"/>
      <c r="M16" s="76"/>
      <c r="N16" s="65"/>
    </row>
    <row r="17" spans="2:14" ht="30.75" customHeight="1" x14ac:dyDescent="0.2">
      <c r="B17" s="66" t="s">
        <v>53</v>
      </c>
      <c r="C17" s="78" t="s">
        <v>141</v>
      </c>
      <c r="D17" s="88"/>
      <c r="E17" s="88"/>
      <c r="F17" s="88"/>
      <c r="G17" s="88"/>
      <c r="H17" s="88"/>
      <c r="I17" s="89"/>
      <c r="J17" s="90"/>
      <c r="K17" s="90"/>
      <c r="M17" s="76" t="s">
        <v>14</v>
      </c>
      <c r="N17" s="65"/>
    </row>
    <row r="18" spans="2:14" ht="18" customHeight="1" x14ac:dyDescent="0.2">
      <c r="B18" s="91" t="s">
        <v>54</v>
      </c>
      <c r="C18" s="92" t="s">
        <v>55</v>
      </c>
      <c r="D18" s="92"/>
      <c r="E18" s="92"/>
      <c r="F18" s="34" t="s">
        <v>56</v>
      </c>
      <c r="G18" s="34"/>
      <c r="H18" s="34"/>
      <c r="I18" s="35"/>
      <c r="J18" s="9"/>
      <c r="K18" s="9"/>
      <c r="M18" s="76" t="s">
        <v>19</v>
      </c>
      <c r="N18" s="65"/>
    </row>
    <row r="19" spans="2:14" ht="39.75" customHeight="1" x14ac:dyDescent="0.2">
      <c r="B19" s="91"/>
      <c r="C19" s="69" t="s">
        <v>98</v>
      </c>
      <c r="D19" s="69"/>
      <c r="E19" s="69"/>
      <c r="F19" s="69" t="s">
        <v>102</v>
      </c>
      <c r="G19" s="69"/>
      <c r="H19" s="69"/>
      <c r="I19" s="70"/>
      <c r="J19" s="87"/>
      <c r="K19" s="87"/>
      <c r="M19" s="76" t="s">
        <v>20</v>
      </c>
      <c r="N19" s="65"/>
    </row>
    <row r="20" spans="2:14" ht="39.75" customHeight="1" x14ac:dyDescent="0.2">
      <c r="B20" s="66" t="s">
        <v>57</v>
      </c>
      <c r="C20" s="93" t="s">
        <v>109</v>
      </c>
      <c r="D20" s="94"/>
      <c r="E20" s="95"/>
      <c r="F20" s="80" t="s">
        <v>110</v>
      </c>
      <c r="G20" s="80"/>
      <c r="H20" s="80"/>
      <c r="I20" s="81"/>
      <c r="J20" s="74"/>
      <c r="K20" s="74"/>
      <c r="M20" s="76"/>
      <c r="N20" s="65"/>
    </row>
    <row r="21" spans="2:14" ht="42" customHeight="1" x14ac:dyDescent="0.2">
      <c r="B21" s="66" t="s">
        <v>58</v>
      </c>
      <c r="C21" s="96" t="s">
        <v>125</v>
      </c>
      <c r="D21" s="97"/>
      <c r="E21" s="98"/>
      <c r="F21" s="96" t="s">
        <v>126</v>
      </c>
      <c r="G21" s="97"/>
      <c r="H21" s="97"/>
      <c r="I21" s="159"/>
      <c r="J21" s="86"/>
      <c r="K21" s="86"/>
      <c r="M21" s="100"/>
      <c r="N21" s="65"/>
    </row>
    <row r="22" spans="2:14" ht="23.25" customHeight="1" x14ac:dyDescent="0.2">
      <c r="B22" s="66" t="s">
        <v>59</v>
      </c>
      <c r="C22" s="101">
        <v>45474</v>
      </c>
      <c r="D22" s="102"/>
      <c r="E22" s="103"/>
      <c r="F22" s="72" t="s">
        <v>60</v>
      </c>
      <c r="G22" s="10">
        <v>1</v>
      </c>
      <c r="H22" s="72" t="s">
        <v>61</v>
      </c>
      <c r="I22" s="11"/>
      <c r="J22" s="12"/>
      <c r="K22" s="12"/>
      <c r="M22" s="100"/>
    </row>
    <row r="23" spans="2:14" ht="27" customHeight="1" x14ac:dyDescent="0.2">
      <c r="B23" s="66" t="s">
        <v>62</v>
      </c>
      <c r="C23" s="101">
        <v>45657</v>
      </c>
      <c r="D23" s="105"/>
      <c r="E23" s="106"/>
      <c r="F23" s="72" t="s">
        <v>63</v>
      </c>
      <c r="G23" s="41">
        <v>1</v>
      </c>
      <c r="H23" s="42"/>
      <c r="I23" s="43"/>
      <c r="J23" s="13"/>
      <c r="K23" s="13"/>
      <c r="M23" s="100"/>
    </row>
    <row r="24" spans="2:14" ht="30.75" customHeight="1" x14ac:dyDescent="0.2">
      <c r="B24" s="107" t="s">
        <v>64</v>
      </c>
      <c r="C24" s="108" t="s">
        <v>18</v>
      </c>
      <c r="D24" s="109"/>
      <c r="E24" s="110"/>
      <c r="F24" s="160" t="s">
        <v>65</v>
      </c>
      <c r="G24" s="161" t="s">
        <v>119</v>
      </c>
      <c r="H24" s="105"/>
      <c r="I24" s="162"/>
      <c r="J24" s="9"/>
      <c r="K24" s="9"/>
      <c r="M24" s="100"/>
    </row>
    <row r="25" spans="2:14" ht="22.5" customHeight="1" x14ac:dyDescent="0.2">
      <c r="B25" s="113" t="s">
        <v>66</v>
      </c>
      <c r="C25" s="114"/>
      <c r="D25" s="114"/>
      <c r="E25" s="114"/>
      <c r="F25" s="114"/>
      <c r="G25" s="114"/>
      <c r="H25" s="114"/>
      <c r="I25" s="115"/>
      <c r="J25" s="64"/>
      <c r="K25" s="64"/>
      <c r="M25" s="100"/>
    </row>
    <row r="26" spans="2:14" ht="43.5" customHeight="1" x14ac:dyDescent="0.2">
      <c r="B26" s="117" t="s">
        <v>21</v>
      </c>
      <c r="C26" s="118" t="s">
        <v>67</v>
      </c>
      <c r="D26" s="118" t="s">
        <v>68</v>
      </c>
      <c r="E26" s="119" t="s">
        <v>69</v>
      </c>
      <c r="F26" s="118" t="s">
        <v>70</v>
      </c>
      <c r="G26" s="118" t="s">
        <v>71</v>
      </c>
      <c r="H26" s="119" t="s">
        <v>72</v>
      </c>
      <c r="I26" s="120" t="s">
        <v>73</v>
      </c>
      <c r="J26" s="87"/>
      <c r="K26" s="87"/>
      <c r="M26" s="100"/>
    </row>
    <row r="27" spans="2:14" ht="19.5" customHeight="1" x14ac:dyDescent="0.25">
      <c r="B27" s="122" t="s">
        <v>22</v>
      </c>
      <c r="C27" s="3">
        <v>0</v>
      </c>
      <c r="D27" s="4">
        <v>0</v>
      </c>
      <c r="E27" s="14">
        <f>IF(OR(C27=0,C27=""),0,D27/C27)</f>
        <v>0</v>
      </c>
      <c r="F27" s="23">
        <f>SUM(C27:C38)</f>
        <v>1</v>
      </c>
      <c r="G27" s="26">
        <f>SUM(D27:D38)</f>
        <v>0.7167</v>
      </c>
      <c r="H27" s="6">
        <f>IF(D27="","",(D27*100%)/$G$23)</f>
        <v>0</v>
      </c>
      <c r="I27" s="29">
        <f>G27+I22</f>
        <v>0.7167</v>
      </c>
      <c r="J27" s="15"/>
      <c r="K27" s="15"/>
      <c r="M27" s="100"/>
    </row>
    <row r="28" spans="2:14" ht="19.5" customHeight="1" x14ac:dyDescent="0.25">
      <c r="B28" s="122" t="s">
        <v>23</v>
      </c>
      <c r="C28" s="3">
        <v>0</v>
      </c>
      <c r="D28" s="4">
        <v>0</v>
      </c>
      <c r="E28" s="14">
        <f t="shared" ref="E28:E38" si="0">IF(OR(C28=0,C28=""),0,D28/C28)</f>
        <v>0</v>
      </c>
      <c r="F28" s="24"/>
      <c r="G28" s="27"/>
      <c r="H28" s="6">
        <f>IF(D28="","",(D28*100%)/$G$23 + H27)</f>
        <v>0</v>
      </c>
      <c r="I28" s="30"/>
      <c r="J28" s="15"/>
      <c r="K28" s="15"/>
      <c r="M28" s="100"/>
    </row>
    <row r="29" spans="2:14" ht="19.5" customHeight="1" x14ac:dyDescent="0.25">
      <c r="B29" s="122" t="s">
        <v>24</v>
      </c>
      <c r="C29" s="3">
        <v>0</v>
      </c>
      <c r="D29" s="4">
        <v>0</v>
      </c>
      <c r="E29" s="14">
        <f t="shared" si="0"/>
        <v>0</v>
      </c>
      <c r="F29" s="24"/>
      <c r="G29" s="27"/>
      <c r="H29" s="6">
        <f t="shared" ref="H29:H38" si="1">IF(D29="","",(D29*100%)/$G$23 + H28)</f>
        <v>0</v>
      </c>
      <c r="I29" s="30"/>
      <c r="J29" s="15"/>
      <c r="K29" s="15"/>
      <c r="M29" s="100"/>
    </row>
    <row r="30" spans="2:14" ht="19.5" customHeight="1" x14ac:dyDescent="0.25">
      <c r="B30" s="122" t="s">
        <v>25</v>
      </c>
      <c r="C30" s="3">
        <v>0</v>
      </c>
      <c r="D30" s="4">
        <v>0</v>
      </c>
      <c r="E30" s="14">
        <f t="shared" si="0"/>
        <v>0</v>
      </c>
      <c r="F30" s="24"/>
      <c r="G30" s="27"/>
      <c r="H30" s="6">
        <f t="shared" si="1"/>
        <v>0</v>
      </c>
      <c r="I30" s="30"/>
      <c r="J30" s="15"/>
      <c r="K30" s="16"/>
      <c r="L30" s="17"/>
    </row>
    <row r="31" spans="2:14" ht="19.5" customHeight="1" x14ac:dyDescent="0.25">
      <c r="B31" s="122" t="s">
        <v>26</v>
      </c>
      <c r="C31" s="3">
        <v>0</v>
      </c>
      <c r="D31" s="4">
        <v>0</v>
      </c>
      <c r="E31" s="14">
        <f t="shared" si="0"/>
        <v>0</v>
      </c>
      <c r="F31" s="24"/>
      <c r="G31" s="27"/>
      <c r="H31" s="6">
        <f t="shared" si="1"/>
        <v>0</v>
      </c>
      <c r="I31" s="30"/>
      <c r="J31" s="15"/>
      <c r="K31" s="16"/>
      <c r="L31" s="17"/>
    </row>
    <row r="32" spans="2:14" ht="19.5" customHeight="1" x14ac:dyDescent="0.25">
      <c r="B32" s="122" t="s">
        <v>27</v>
      </c>
      <c r="C32" s="3">
        <v>0</v>
      </c>
      <c r="D32" s="4">
        <v>0</v>
      </c>
      <c r="E32" s="14">
        <f t="shared" si="0"/>
        <v>0</v>
      </c>
      <c r="F32" s="24"/>
      <c r="G32" s="27"/>
      <c r="H32" s="6">
        <f t="shared" si="1"/>
        <v>0</v>
      </c>
      <c r="I32" s="30"/>
      <c r="J32" s="15"/>
      <c r="K32" s="15"/>
    </row>
    <row r="33" spans="2:11" ht="19.5" customHeight="1" x14ac:dyDescent="0.25">
      <c r="B33" s="122" t="s">
        <v>28</v>
      </c>
      <c r="C33" s="3">
        <v>0</v>
      </c>
      <c r="D33" s="123">
        <v>0</v>
      </c>
      <c r="E33" s="14">
        <f t="shared" si="0"/>
        <v>0</v>
      </c>
      <c r="F33" s="24"/>
      <c r="G33" s="27"/>
      <c r="H33" s="6">
        <f t="shared" si="1"/>
        <v>0</v>
      </c>
      <c r="I33" s="30"/>
      <c r="J33" s="15"/>
      <c r="K33" s="15"/>
    </row>
    <row r="34" spans="2:11" ht="19.5" customHeight="1" x14ac:dyDescent="0.25">
      <c r="B34" s="122" t="s">
        <v>29</v>
      </c>
      <c r="C34" s="3">
        <v>0.41670000000000001</v>
      </c>
      <c r="D34" s="123">
        <v>0.41670000000000001</v>
      </c>
      <c r="E34" s="14">
        <f>IF(OR(C34=0,C34=""),0,D34/C34)</f>
        <v>1</v>
      </c>
      <c r="F34" s="24"/>
      <c r="G34" s="27"/>
      <c r="H34" s="6">
        <f>IF(D34="","",(D34*100%)/$G$23 + H33)</f>
        <v>0.41670000000000001</v>
      </c>
      <c r="I34" s="30"/>
      <c r="J34" s="15"/>
      <c r="K34" s="15"/>
    </row>
    <row r="35" spans="2:11" ht="19.5" customHeight="1" x14ac:dyDescent="0.25">
      <c r="B35" s="122" t="s">
        <v>30</v>
      </c>
      <c r="C35" s="3">
        <v>0.15</v>
      </c>
      <c r="D35" s="123">
        <v>0.15</v>
      </c>
      <c r="E35" s="14">
        <f>IF(OR(C35=0,C35=""),0,D35/C35)</f>
        <v>1</v>
      </c>
      <c r="F35" s="24"/>
      <c r="G35" s="27"/>
      <c r="H35" s="6">
        <f>IF(D35="","",(D35*100%)/$G$23 + H34)</f>
        <v>0.56669999999999998</v>
      </c>
      <c r="I35" s="30"/>
      <c r="J35" s="15"/>
      <c r="K35" s="15"/>
    </row>
    <row r="36" spans="2:11" ht="19.5" customHeight="1" x14ac:dyDescent="0.25">
      <c r="B36" s="122" t="s">
        <v>31</v>
      </c>
      <c r="C36" s="3">
        <v>0.15</v>
      </c>
      <c r="D36" s="123">
        <v>0.15</v>
      </c>
      <c r="E36" s="14">
        <f t="shared" si="0"/>
        <v>1</v>
      </c>
      <c r="F36" s="24"/>
      <c r="G36" s="27"/>
      <c r="H36" s="6">
        <f t="shared" si="1"/>
        <v>0.7167</v>
      </c>
      <c r="I36" s="30"/>
      <c r="J36" s="15"/>
      <c r="K36" s="15"/>
    </row>
    <row r="37" spans="2:11" ht="19.5" customHeight="1" x14ac:dyDescent="0.25">
      <c r="B37" s="122" t="s">
        <v>32</v>
      </c>
      <c r="C37" s="3">
        <v>0.15</v>
      </c>
      <c r="D37" s="123"/>
      <c r="E37" s="14">
        <f t="shared" si="0"/>
        <v>0</v>
      </c>
      <c r="F37" s="24"/>
      <c r="G37" s="27"/>
      <c r="H37" s="6" t="str">
        <f t="shared" si="1"/>
        <v/>
      </c>
      <c r="I37" s="30"/>
      <c r="J37" s="15"/>
      <c r="K37" s="15"/>
    </row>
    <row r="38" spans="2:11" ht="19.5" customHeight="1" x14ac:dyDescent="0.25">
      <c r="B38" s="122" t="s">
        <v>33</v>
      </c>
      <c r="C38" s="3">
        <v>0.1333</v>
      </c>
      <c r="D38" s="163"/>
      <c r="E38" s="14">
        <f t="shared" si="0"/>
        <v>0</v>
      </c>
      <c r="F38" s="25"/>
      <c r="G38" s="28"/>
      <c r="H38" s="6" t="str">
        <f t="shared" si="1"/>
        <v/>
      </c>
      <c r="I38" s="31"/>
      <c r="J38" s="15"/>
      <c r="K38" s="15"/>
    </row>
    <row r="39" spans="2:11" ht="89.25" customHeight="1" x14ac:dyDescent="0.2">
      <c r="B39" s="127" t="s">
        <v>80</v>
      </c>
      <c r="C39" s="164" t="s">
        <v>154</v>
      </c>
      <c r="D39" s="165"/>
      <c r="E39" s="165"/>
      <c r="F39" s="165"/>
      <c r="G39" s="165"/>
      <c r="H39" s="165"/>
      <c r="I39" s="166"/>
      <c r="J39" s="131"/>
      <c r="K39" s="131"/>
    </row>
    <row r="40" spans="2:11" ht="34.5" customHeight="1" x14ac:dyDescent="0.2">
      <c r="B40" s="132"/>
      <c r="C40" s="133"/>
      <c r="D40" s="133"/>
      <c r="E40" s="133"/>
      <c r="F40" s="133"/>
      <c r="G40" s="133"/>
      <c r="H40" s="133"/>
      <c r="I40" s="134"/>
      <c r="J40" s="64"/>
      <c r="K40" s="64"/>
    </row>
    <row r="41" spans="2:11" ht="34.5" customHeight="1" x14ac:dyDescent="0.2">
      <c r="B41" s="135"/>
      <c r="C41" s="136"/>
      <c r="D41" s="136"/>
      <c r="E41" s="136"/>
      <c r="F41" s="136"/>
      <c r="G41" s="136"/>
      <c r="H41" s="136"/>
      <c r="I41" s="137"/>
      <c r="J41" s="131"/>
      <c r="K41" s="131"/>
    </row>
    <row r="42" spans="2:11" ht="34.5" customHeight="1" x14ac:dyDescent="0.2">
      <c r="B42" s="135"/>
      <c r="C42" s="136"/>
      <c r="D42" s="136"/>
      <c r="E42" s="136"/>
      <c r="F42" s="136"/>
      <c r="G42" s="136"/>
      <c r="H42" s="136"/>
      <c r="I42" s="137"/>
      <c r="J42" s="131"/>
      <c r="K42" s="131"/>
    </row>
    <row r="43" spans="2:11" ht="34.5" customHeight="1" x14ac:dyDescent="0.2">
      <c r="B43" s="135"/>
      <c r="C43" s="136"/>
      <c r="D43" s="136"/>
      <c r="E43" s="136"/>
      <c r="F43" s="136"/>
      <c r="G43" s="136"/>
      <c r="H43" s="136"/>
      <c r="I43" s="137"/>
      <c r="J43" s="131"/>
      <c r="K43" s="131"/>
    </row>
    <row r="44" spans="2:11" ht="34.5" customHeight="1" x14ac:dyDescent="0.2">
      <c r="B44" s="138"/>
      <c r="C44" s="139"/>
      <c r="D44" s="139"/>
      <c r="E44" s="139"/>
      <c r="F44" s="139"/>
      <c r="G44" s="139"/>
      <c r="H44" s="139"/>
      <c r="I44" s="140"/>
      <c r="J44" s="60"/>
      <c r="K44" s="60"/>
    </row>
    <row r="45" spans="2:11" ht="77.25" customHeight="1" x14ac:dyDescent="0.2">
      <c r="B45" s="66" t="s">
        <v>81</v>
      </c>
      <c r="C45" s="141" t="s">
        <v>155</v>
      </c>
      <c r="D45" s="142"/>
      <c r="E45" s="142"/>
      <c r="F45" s="142"/>
      <c r="G45" s="142"/>
      <c r="H45" s="142"/>
      <c r="I45" s="143"/>
      <c r="J45" s="144"/>
      <c r="K45" s="144"/>
    </row>
    <row r="46" spans="2:11" ht="69.75" customHeight="1" x14ac:dyDescent="0.2">
      <c r="B46" s="66" t="s">
        <v>74</v>
      </c>
      <c r="C46" s="141" t="s">
        <v>151</v>
      </c>
      <c r="D46" s="142"/>
      <c r="E46" s="142"/>
      <c r="F46" s="142"/>
      <c r="G46" s="142"/>
      <c r="H46" s="142"/>
      <c r="I46" s="143"/>
      <c r="J46" s="144"/>
      <c r="K46" s="144"/>
    </row>
    <row r="47" spans="2:11" ht="22.5" customHeight="1" x14ac:dyDescent="0.2">
      <c r="B47" s="113" t="s">
        <v>82</v>
      </c>
      <c r="C47" s="114"/>
      <c r="D47" s="114"/>
      <c r="E47" s="114"/>
      <c r="F47" s="114"/>
      <c r="G47" s="114"/>
      <c r="H47" s="114"/>
      <c r="I47" s="115"/>
      <c r="J47" s="144"/>
      <c r="K47" s="144"/>
    </row>
    <row r="48" spans="2:11" ht="32.25" customHeight="1" x14ac:dyDescent="0.2">
      <c r="B48" s="145" t="s">
        <v>75</v>
      </c>
      <c r="C48" s="69" t="s">
        <v>89</v>
      </c>
      <c r="D48" s="69"/>
      <c r="E48" s="69"/>
      <c r="F48" s="69"/>
      <c r="G48" s="69"/>
      <c r="H48" s="69"/>
      <c r="I48" s="70"/>
      <c r="J48" s="146"/>
      <c r="K48" s="146"/>
    </row>
    <row r="49" spans="2:11" ht="28.5" customHeight="1" x14ac:dyDescent="0.2">
      <c r="B49" s="147" t="s">
        <v>76</v>
      </c>
      <c r="C49" s="93" t="s">
        <v>89</v>
      </c>
      <c r="D49" s="94"/>
      <c r="E49" s="94"/>
      <c r="F49" s="94"/>
      <c r="G49" s="94"/>
      <c r="H49" s="94"/>
      <c r="I49" s="148"/>
      <c r="J49" s="146"/>
      <c r="K49" s="146"/>
    </row>
    <row r="50" spans="2:11" ht="30" customHeight="1" thickBot="1" x14ac:dyDescent="0.25">
      <c r="B50" s="149" t="s">
        <v>77</v>
      </c>
      <c r="C50" s="150" t="s">
        <v>162</v>
      </c>
      <c r="D50" s="150"/>
      <c r="E50" s="150"/>
      <c r="F50" s="150"/>
      <c r="G50" s="150"/>
      <c r="H50" s="150"/>
      <c r="I50" s="151"/>
      <c r="J50" s="152"/>
      <c r="K50" s="152"/>
    </row>
    <row r="51" spans="2:11" x14ac:dyDescent="0.2">
      <c r="B51" s="153"/>
      <c r="C51" s="154"/>
      <c r="D51" s="154"/>
      <c r="E51" s="155"/>
      <c r="F51" s="155"/>
      <c r="G51" s="18"/>
      <c r="H51" s="19"/>
      <c r="I51" s="154"/>
      <c r="J51" s="156"/>
      <c r="K51" s="156"/>
    </row>
    <row r="52" spans="2:11" x14ac:dyDescent="0.2">
      <c r="B52" s="153"/>
      <c r="C52" s="154"/>
      <c r="D52" s="154"/>
      <c r="E52" s="155"/>
      <c r="F52" s="155"/>
      <c r="G52" s="18"/>
      <c r="H52" s="19"/>
      <c r="I52" s="154"/>
      <c r="J52" s="156"/>
      <c r="K52" s="156"/>
    </row>
    <row r="53" spans="2:11" x14ac:dyDescent="0.2">
      <c r="B53" s="153"/>
      <c r="C53" s="154"/>
      <c r="D53" s="154"/>
      <c r="E53" s="155"/>
      <c r="F53" s="155"/>
      <c r="G53" s="18"/>
      <c r="H53" s="19"/>
      <c r="I53" s="154"/>
      <c r="J53" s="156"/>
      <c r="K53" s="156"/>
    </row>
    <row r="54" spans="2:11" hidden="1" x14ac:dyDescent="0.2">
      <c r="B54" s="153"/>
      <c r="C54" s="154"/>
      <c r="D54" s="154"/>
      <c r="E54" s="155"/>
      <c r="F54" s="155"/>
      <c r="G54" s="18"/>
      <c r="H54" s="19"/>
      <c r="I54" s="154"/>
      <c r="J54" s="156"/>
      <c r="K54" s="156"/>
    </row>
    <row r="55" spans="2:11" hidden="1" x14ac:dyDescent="0.2">
      <c r="B55" s="153"/>
      <c r="C55" s="154"/>
      <c r="D55" s="154"/>
      <c r="E55" s="155"/>
      <c r="F55" s="155"/>
      <c r="G55" s="18"/>
      <c r="H55" s="19"/>
      <c r="I55" s="154"/>
      <c r="J55" s="156"/>
      <c r="K55" s="156"/>
    </row>
    <row r="56" spans="2:11" ht="25.5" hidden="1" customHeight="1" x14ac:dyDescent="0.2">
      <c r="B56" s="153"/>
      <c r="C56" s="154"/>
      <c r="D56" s="154"/>
      <c r="E56" s="155"/>
      <c r="F56" s="155"/>
      <c r="G56" s="18"/>
      <c r="H56" s="19"/>
      <c r="I56" s="154"/>
      <c r="J56" s="156"/>
      <c r="K56" s="156"/>
    </row>
  </sheetData>
  <sheetProtection algorithmName="SHA-512" hashValue="L4xQdLJC56b+x7UsaoS09G/fxVVfjzQDGgBYGiefOB+AsauioUv/3EPM1Zrf8wQps3E4q04DSduyRiqRD5siVw==" saltValue="eJUuVlNrSK6doiPSrfNBTA=="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100-000000000000}">
      <formula1>$N$11:$N$12</formula1>
    </dataValidation>
    <dataValidation type="list" allowBlank="1" showInputMessage="1" showErrorMessage="1" sqref="H13:I13" xr:uid="{00000000-0002-0000-0100-000001000000}">
      <formula1>$N$5:$N$8</formula1>
    </dataValidation>
    <dataValidation type="list" allowBlank="1" showInputMessage="1" showErrorMessage="1" sqref="J10:K10" xr:uid="{00000000-0002-0000-0100-000002000000}">
      <formula1>$M$21:$M$28</formula1>
    </dataValidation>
    <dataValidation type="list" allowBlank="1" showInputMessage="1" showErrorMessage="1" sqref="C9:F9" xr:uid="{00000000-0002-0000-0100-000003000000}">
      <formula1>$M$6:$M$9</formula1>
    </dataValidation>
    <dataValidation type="list" allowBlank="1" showInputMessage="1" showErrorMessage="1" sqref="C24:E24" xr:uid="{00000000-0002-0000-0100-000004000000}">
      <formula1>$M$12:$M$15</formula1>
    </dataValidation>
    <dataValidation type="list" allowBlank="1" showInputMessage="1" showErrorMessage="1" sqref="H12:I12" xr:uid="{00000000-0002-0000-0100-000005000000}">
      <formula1>M17:M19</formula1>
    </dataValidation>
    <dataValidation type="list" showDropDown="1" showInputMessage="1" showErrorMessage="1" sqref="K12" xr:uid="{00000000-0002-0000-01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675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675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X56"/>
  <sheetViews>
    <sheetView zoomScale="80" zoomScaleNormal="80" workbookViewId="0">
      <selection activeCell="J8" sqref="J8"/>
    </sheetView>
  </sheetViews>
  <sheetFormatPr baseColWidth="10" defaultColWidth="0" defaultRowHeight="12.75" zeroHeight="1" x14ac:dyDescent="0.2"/>
  <cols>
    <col min="1" max="1" width="1" style="53" customWidth="1"/>
    <col min="2" max="2" width="25.42578125" style="157" customWidth="1"/>
    <col min="3" max="3" width="14.5703125" style="53" customWidth="1"/>
    <col min="4" max="4" width="20.140625" style="53" customWidth="1"/>
    <col min="5" max="5" width="16.42578125" style="53" customWidth="1"/>
    <col min="6" max="6" width="25" style="53" customWidth="1"/>
    <col min="7" max="7" width="22" style="158" customWidth="1"/>
    <col min="8" max="8" width="20.5703125" style="53" customWidth="1"/>
    <col min="9" max="11" width="22.42578125" style="53" customWidth="1"/>
    <col min="12" max="12" width="11.42578125" style="51" hidden="1" customWidth="1"/>
    <col min="13" max="24" width="0" style="51" hidden="1" customWidth="1"/>
    <col min="25" max="16384" width="11.42578125" style="53" hidden="1"/>
  </cols>
  <sheetData>
    <row r="1" spans="2:14" ht="37.5" customHeight="1" x14ac:dyDescent="0.2">
      <c r="B1" s="47"/>
      <c r="C1" s="48" t="s">
        <v>0</v>
      </c>
      <c r="D1" s="48"/>
      <c r="E1" s="48"/>
      <c r="F1" s="48"/>
      <c r="G1" s="48"/>
      <c r="H1" s="48"/>
      <c r="I1" s="49"/>
      <c r="J1" s="50"/>
      <c r="K1" s="50"/>
      <c r="M1" s="52" t="s">
        <v>2</v>
      </c>
    </row>
    <row r="2" spans="2:14" ht="37.5" customHeight="1" x14ac:dyDescent="0.2">
      <c r="B2" s="54"/>
      <c r="C2" s="55" t="s">
        <v>34</v>
      </c>
      <c r="D2" s="55"/>
      <c r="E2" s="55"/>
      <c r="F2" s="55"/>
      <c r="G2" s="55"/>
      <c r="H2" s="55"/>
      <c r="I2" s="56"/>
      <c r="J2" s="50"/>
      <c r="K2" s="50"/>
      <c r="M2" s="52" t="s">
        <v>3</v>
      </c>
    </row>
    <row r="3" spans="2:14" ht="37.5" customHeight="1" x14ac:dyDescent="0.2">
      <c r="B3" s="54"/>
      <c r="C3" s="55" t="s">
        <v>35</v>
      </c>
      <c r="D3" s="55"/>
      <c r="E3" s="55"/>
      <c r="F3" s="55" t="s">
        <v>78</v>
      </c>
      <c r="G3" s="55"/>
      <c r="H3" s="55"/>
      <c r="I3" s="56"/>
      <c r="J3" s="50"/>
      <c r="K3" s="50"/>
      <c r="M3" s="52" t="s">
        <v>4</v>
      </c>
    </row>
    <row r="4" spans="2:14" ht="23.25" customHeight="1" x14ac:dyDescent="0.2">
      <c r="B4" s="57"/>
      <c r="C4" s="58"/>
      <c r="D4" s="58"/>
      <c r="E4" s="58"/>
      <c r="F4" s="58"/>
      <c r="G4" s="58"/>
      <c r="H4" s="58"/>
      <c r="I4" s="59"/>
      <c r="J4" s="60"/>
      <c r="K4" s="60"/>
    </row>
    <row r="5" spans="2:14" ht="24" customHeight="1" x14ac:dyDescent="0.2">
      <c r="B5" s="61" t="s">
        <v>36</v>
      </c>
      <c r="C5" s="62"/>
      <c r="D5" s="62"/>
      <c r="E5" s="62"/>
      <c r="F5" s="62"/>
      <c r="G5" s="62"/>
      <c r="H5" s="62"/>
      <c r="I5" s="63"/>
      <c r="J5" s="64"/>
      <c r="K5" s="64"/>
      <c r="N5" s="65" t="s">
        <v>5</v>
      </c>
    </row>
    <row r="6" spans="2:14" ht="30.75" customHeight="1" x14ac:dyDescent="0.2">
      <c r="B6" s="66" t="s">
        <v>37</v>
      </c>
      <c r="C6" s="67">
        <v>3</v>
      </c>
      <c r="D6" s="68" t="s">
        <v>38</v>
      </c>
      <c r="E6" s="68"/>
      <c r="F6" s="69" t="s">
        <v>92</v>
      </c>
      <c r="G6" s="69"/>
      <c r="H6" s="69"/>
      <c r="I6" s="70"/>
      <c r="J6" s="71"/>
      <c r="K6" s="71"/>
      <c r="M6" s="52" t="s">
        <v>6</v>
      </c>
      <c r="N6" s="65" t="s">
        <v>7</v>
      </c>
    </row>
    <row r="7" spans="2:14" ht="30.75" customHeight="1" x14ac:dyDescent="0.2">
      <c r="B7" s="66" t="s">
        <v>39</v>
      </c>
      <c r="C7" s="67" t="s">
        <v>8</v>
      </c>
      <c r="D7" s="68" t="s">
        <v>40</v>
      </c>
      <c r="E7" s="68"/>
      <c r="F7" s="69" t="s">
        <v>83</v>
      </c>
      <c r="G7" s="69"/>
      <c r="H7" s="72" t="s">
        <v>41</v>
      </c>
      <c r="I7" s="73" t="s">
        <v>8</v>
      </c>
      <c r="J7" s="74"/>
      <c r="K7" s="74"/>
      <c r="M7" s="52" t="s">
        <v>9</v>
      </c>
      <c r="N7" s="65" t="s">
        <v>10</v>
      </c>
    </row>
    <row r="8" spans="2:14" ht="30.75" customHeight="1" x14ac:dyDescent="0.2">
      <c r="B8" s="66" t="s">
        <v>42</v>
      </c>
      <c r="C8" s="75" t="s">
        <v>84</v>
      </c>
      <c r="D8" s="75"/>
      <c r="E8" s="75"/>
      <c r="F8" s="75"/>
      <c r="G8" s="72" t="s">
        <v>43</v>
      </c>
      <c r="H8" s="36">
        <v>7930</v>
      </c>
      <c r="I8" s="37"/>
      <c r="J8" s="7"/>
      <c r="K8" s="7"/>
      <c r="M8" s="52" t="s">
        <v>11</v>
      </c>
      <c r="N8" s="65" t="s">
        <v>1</v>
      </c>
    </row>
    <row r="9" spans="2:14" ht="30.75" customHeight="1" x14ac:dyDescent="0.2">
      <c r="B9" s="66" t="s">
        <v>3</v>
      </c>
      <c r="C9" s="38" t="s">
        <v>9</v>
      </c>
      <c r="D9" s="38"/>
      <c r="E9" s="38"/>
      <c r="F9" s="38"/>
      <c r="G9" s="72" t="s">
        <v>44</v>
      </c>
      <c r="H9" s="39" t="s">
        <v>85</v>
      </c>
      <c r="I9" s="40"/>
      <c r="J9" s="8"/>
      <c r="K9" s="8"/>
      <c r="M9" s="76" t="s">
        <v>12</v>
      </c>
    </row>
    <row r="10" spans="2:14" ht="30.75" customHeight="1" x14ac:dyDescent="0.2">
      <c r="B10" s="66" t="s">
        <v>45</v>
      </c>
      <c r="C10" s="69" t="s">
        <v>86</v>
      </c>
      <c r="D10" s="69"/>
      <c r="E10" s="69"/>
      <c r="F10" s="69"/>
      <c r="G10" s="69"/>
      <c r="H10" s="69"/>
      <c r="I10" s="70"/>
      <c r="J10" s="77"/>
      <c r="K10" s="77"/>
      <c r="M10" s="76"/>
    </row>
    <row r="11" spans="2:14" ht="30.75" customHeight="1" x14ac:dyDescent="0.2">
      <c r="B11" s="66" t="s">
        <v>79</v>
      </c>
      <c r="C11" s="78" t="s">
        <v>87</v>
      </c>
      <c r="D11" s="78"/>
      <c r="E11" s="78"/>
      <c r="F11" s="78"/>
      <c r="G11" s="78"/>
      <c r="H11" s="78"/>
      <c r="I11" s="79"/>
      <c r="J11" s="74"/>
      <c r="K11" s="74"/>
      <c r="M11" s="76"/>
      <c r="N11" s="65" t="s">
        <v>13</v>
      </c>
    </row>
    <row r="12" spans="2:14" ht="30.75" customHeight="1" x14ac:dyDescent="0.2">
      <c r="B12" s="66" t="s">
        <v>46</v>
      </c>
      <c r="C12" s="69" t="s">
        <v>135</v>
      </c>
      <c r="D12" s="69"/>
      <c r="E12" s="69"/>
      <c r="F12" s="69"/>
      <c r="G12" s="72" t="s">
        <v>47</v>
      </c>
      <c r="H12" s="80" t="s">
        <v>14</v>
      </c>
      <c r="I12" s="81"/>
      <c r="J12" s="74"/>
      <c r="K12" s="74"/>
      <c r="M12" s="76" t="s">
        <v>15</v>
      </c>
      <c r="N12" s="65" t="s">
        <v>8</v>
      </c>
    </row>
    <row r="13" spans="2:14" ht="30.75" customHeight="1" x14ac:dyDescent="0.2">
      <c r="B13" s="66" t="s">
        <v>48</v>
      </c>
      <c r="C13" s="82" t="s">
        <v>121</v>
      </c>
      <c r="D13" s="82"/>
      <c r="E13" s="82"/>
      <c r="F13" s="82"/>
      <c r="G13" s="72" t="s">
        <v>49</v>
      </c>
      <c r="H13" s="78" t="s">
        <v>1</v>
      </c>
      <c r="I13" s="79"/>
      <c r="J13" s="74"/>
      <c r="K13" s="74"/>
      <c r="M13" s="76" t="s">
        <v>16</v>
      </c>
    </row>
    <row r="14" spans="2:14" ht="42" customHeight="1" x14ac:dyDescent="0.2">
      <c r="B14" s="66" t="s">
        <v>50</v>
      </c>
      <c r="C14" s="75" t="s">
        <v>122</v>
      </c>
      <c r="D14" s="75"/>
      <c r="E14" s="75"/>
      <c r="F14" s="75"/>
      <c r="G14" s="75"/>
      <c r="H14" s="75"/>
      <c r="I14" s="83"/>
      <c r="J14" s="77"/>
      <c r="K14" s="77"/>
      <c r="M14" s="76" t="s">
        <v>17</v>
      </c>
      <c r="N14" s="65"/>
    </row>
    <row r="15" spans="2:14" ht="30.75" customHeight="1" x14ac:dyDescent="0.2">
      <c r="B15" s="66" t="s">
        <v>51</v>
      </c>
      <c r="C15" s="84" t="s">
        <v>137</v>
      </c>
      <c r="D15" s="84"/>
      <c r="E15" s="84"/>
      <c r="F15" s="84"/>
      <c r="G15" s="84"/>
      <c r="H15" s="84"/>
      <c r="I15" s="85"/>
      <c r="J15" s="86"/>
      <c r="K15" s="86"/>
      <c r="M15" s="76" t="s">
        <v>18</v>
      </c>
      <c r="N15" s="65"/>
    </row>
    <row r="16" spans="2:14" ht="20.25" customHeight="1" x14ac:dyDescent="0.2">
      <c r="B16" s="66" t="s">
        <v>52</v>
      </c>
      <c r="C16" s="69" t="s">
        <v>147</v>
      </c>
      <c r="D16" s="69"/>
      <c r="E16" s="69"/>
      <c r="F16" s="69"/>
      <c r="G16" s="69"/>
      <c r="H16" s="69"/>
      <c r="I16" s="70"/>
      <c r="J16" s="87"/>
      <c r="K16" s="87"/>
      <c r="M16" s="76"/>
      <c r="N16" s="65"/>
    </row>
    <row r="17" spans="2:14" ht="30.75" customHeight="1" x14ac:dyDescent="0.2">
      <c r="B17" s="66" t="s">
        <v>53</v>
      </c>
      <c r="C17" s="78" t="s">
        <v>97</v>
      </c>
      <c r="D17" s="88"/>
      <c r="E17" s="88"/>
      <c r="F17" s="88"/>
      <c r="G17" s="88"/>
      <c r="H17" s="88"/>
      <c r="I17" s="89"/>
      <c r="J17" s="90"/>
      <c r="K17" s="90"/>
      <c r="M17" s="76" t="s">
        <v>14</v>
      </c>
      <c r="N17" s="65"/>
    </row>
    <row r="18" spans="2:14" ht="18" customHeight="1" x14ac:dyDescent="0.2">
      <c r="B18" s="91" t="s">
        <v>54</v>
      </c>
      <c r="C18" s="92" t="s">
        <v>55</v>
      </c>
      <c r="D18" s="92"/>
      <c r="E18" s="92"/>
      <c r="F18" s="34" t="s">
        <v>56</v>
      </c>
      <c r="G18" s="34"/>
      <c r="H18" s="34"/>
      <c r="I18" s="35"/>
      <c r="J18" s="9"/>
      <c r="K18" s="9"/>
      <c r="M18" s="76" t="s">
        <v>19</v>
      </c>
      <c r="N18" s="65"/>
    </row>
    <row r="19" spans="2:14" ht="39.75" customHeight="1" x14ac:dyDescent="0.2">
      <c r="B19" s="91"/>
      <c r="C19" s="69" t="s">
        <v>99</v>
      </c>
      <c r="D19" s="69"/>
      <c r="E19" s="69"/>
      <c r="F19" s="69" t="s">
        <v>112</v>
      </c>
      <c r="G19" s="69"/>
      <c r="H19" s="69"/>
      <c r="I19" s="70"/>
      <c r="J19" s="87"/>
      <c r="K19" s="87"/>
      <c r="M19" s="76" t="s">
        <v>20</v>
      </c>
      <c r="N19" s="65"/>
    </row>
    <row r="20" spans="2:14" ht="39.75" customHeight="1" x14ac:dyDescent="0.2">
      <c r="B20" s="66" t="s">
        <v>57</v>
      </c>
      <c r="C20" s="93" t="s">
        <v>111</v>
      </c>
      <c r="D20" s="94"/>
      <c r="E20" s="95"/>
      <c r="F20" s="80" t="s">
        <v>113</v>
      </c>
      <c r="G20" s="80"/>
      <c r="H20" s="80"/>
      <c r="I20" s="81"/>
      <c r="J20" s="74"/>
      <c r="K20" s="74"/>
      <c r="M20" s="76"/>
      <c r="N20" s="65"/>
    </row>
    <row r="21" spans="2:14" ht="53.25" customHeight="1" x14ac:dyDescent="0.2">
      <c r="B21" s="66" t="s">
        <v>58</v>
      </c>
      <c r="C21" s="96" t="s">
        <v>123</v>
      </c>
      <c r="D21" s="97"/>
      <c r="E21" s="98"/>
      <c r="F21" s="96" t="s">
        <v>124</v>
      </c>
      <c r="G21" s="97"/>
      <c r="H21" s="97"/>
      <c r="I21" s="159"/>
      <c r="J21" s="86"/>
      <c r="K21" s="86"/>
      <c r="M21" s="100"/>
      <c r="N21" s="65"/>
    </row>
    <row r="22" spans="2:14" ht="23.25" customHeight="1" x14ac:dyDescent="0.2">
      <c r="B22" s="66" t="s">
        <v>59</v>
      </c>
      <c r="C22" s="101">
        <v>45474</v>
      </c>
      <c r="D22" s="102"/>
      <c r="E22" s="103"/>
      <c r="F22" s="72" t="s">
        <v>60</v>
      </c>
      <c r="G22" s="10">
        <v>1</v>
      </c>
      <c r="H22" s="72" t="s">
        <v>61</v>
      </c>
      <c r="I22" s="11"/>
      <c r="J22" s="12"/>
      <c r="K22" s="12"/>
      <c r="M22" s="100"/>
    </row>
    <row r="23" spans="2:14" ht="27" customHeight="1" x14ac:dyDescent="0.2">
      <c r="B23" s="66" t="s">
        <v>62</v>
      </c>
      <c r="C23" s="101">
        <v>45657</v>
      </c>
      <c r="D23" s="105"/>
      <c r="E23" s="106"/>
      <c r="F23" s="72" t="s">
        <v>63</v>
      </c>
      <c r="G23" s="41">
        <v>1</v>
      </c>
      <c r="H23" s="42"/>
      <c r="I23" s="43"/>
      <c r="J23" s="13"/>
      <c r="K23" s="13"/>
      <c r="M23" s="100"/>
    </row>
    <row r="24" spans="2:14" ht="30.75" customHeight="1" x14ac:dyDescent="0.2">
      <c r="B24" s="107" t="s">
        <v>64</v>
      </c>
      <c r="C24" s="108" t="s">
        <v>18</v>
      </c>
      <c r="D24" s="109"/>
      <c r="E24" s="110"/>
      <c r="F24" s="160" t="s">
        <v>65</v>
      </c>
      <c r="G24" s="161" t="s">
        <v>119</v>
      </c>
      <c r="H24" s="105"/>
      <c r="I24" s="162"/>
      <c r="J24" s="9"/>
      <c r="K24" s="9"/>
      <c r="M24" s="100"/>
    </row>
    <row r="25" spans="2:14" ht="22.5" customHeight="1" x14ac:dyDescent="0.2">
      <c r="B25" s="113" t="s">
        <v>66</v>
      </c>
      <c r="C25" s="114"/>
      <c r="D25" s="114"/>
      <c r="E25" s="114"/>
      <c r="F25" s="114"/>
      <c r="G25" s="114"/>
      <c r="H25" s="114"/>
      <c r="I25" s="115"/>
      <c r="J25" s="64"/>
      <c r="K25" s="64"/>
      <c r="M25" s="100"/>
    </row>
    <row r="26" spans="2:14" ht="43.5" customHeight="1" x14ac:dyDescent="0.2">
      <c r="B26" s="117" t="s">
        <v>21</v>
      </c>
      <c r="C26" s="118" t="s">
        <v>67</v>
      </c>
      <c r="D26" s="118" t="s">
        <v>68</v>
      </c>
      <c r="E26" s="119" t="s">
        <v>69</v>
      </c>
      <c r="F26" s="118" t="s">
        <v>70</v>
      </c>
      <c r="G26" s="118" t="s">
        <v>71</v>
      </c>
      <c r="H26" s="119" t="s">
        <v>72</v>
      </c>
      <c r="I26" s="120" t="s">
        <v>73</v>
      </c>
      <c r="J26" s="87"/>
      <c r="K26" s="87"/>
      <c r="M26" s="100"/>
    </row>
    <row r="27" spans="2:14" ht="19.5" customHeight="1" x14ac:dyDescent="0.25">
      <c r="B27" s="122" t="s">
        <v>22</v>
      </c>
      <c r="C27" s="3">
        <v>0</v>
      </c>
      <c r="D27" s="4">
        <v>0</v>
      </c>
      <c r="E27" s="14">
        <f>IF(OR(C27=0,C27=""),0,D27/C27)</f>
        <v>0</v>
      </c>
      <c r="F27" s="44">
        <f>SUM(C27:C38)</f>
        <v>1.0001</v>
      </c>
      <c r="G27" s="26">
        <f>SUM(D27:D38)</f>
        <v>0.66369999999999996</v>
      </c>
      <c r="H27" s="20">
        <f>IF(D27="","",(D27*100%)/$G$23)</f>
        <v>0</v>
      </c>
      <c r="I27" s="29">
        <f>G27+I22</f>
        <v>0.66369999999999996</v>
      </c>
      <c r="J27" s="15"/>
      <c r="K27" s="15"/>
      <c r="M27" s="100"/>
    </row>
    <row r="28" spans="2:14" ht="19.5" customHeight="1" x14ac:dyDescent="0.25">
      <c r="B28" s="122" t="s">
        <v>23</v>
      </c>
      <c r="C28" s="3">
        <v>0</v>
      </c>
      <c r="D28" s="4">
        <v>0</v>
      </c>
      <c r="E28" s="14">
        <f t="shared" ref="E28:E38" si="0">IF(OR(C28=0,C28=""),0,D28/C28)</f>
        <v>0</v>
      </c>
      <c r="F28" s="45"/>
      <c r="G28" s="27"/>
      <c r="H28" s="20">
        <f>IF(D28="","",(D28*100%)/$G$23 + H27)</f>
        <v>0</v>
      </c>
      <c r="I28" s="30"/>
      <c r="J28" s="15"/>
      <c r="K28" s="15"/>
      <c r="M28" s="100"/>
    </row>
    <row r="29" spans="2:14" ht="19.5" customHeight="1" x14ac:dyDescent="0.25">
      <c r="B29" s="122" t="s">
        <v>24</v>
      </c>
      <c r="C29" s="3">
        <v>0</v>
      </c>
      <c r="D29" s="4">
        <v>0</v>
      </c>
      <c r="E29" s="14">
        <f t="shared" si="0"/>
        <v>0</v>
      </c>
      <c r="F29" s="45"/>
      <c r="G29" s="27"/>
      <c r="H29" s="20">
        <f t="shared" ref="H29:H38" si="1">IF(D29="","",(D29*100%)/$G$23 + H28)</f>
        <v>0</v>
      </c>
      <c r="I29" s="30"/>
      <c r="J29" s="15"/>
      <c r="K29" s="15"/>
      <c r="M29" s="100"/>
    </row>
    <row r="30" spans="2:14" ht="19.5" customHeight="1" x14ac:dyDescent="0.25">
      <c r="B30" s="122" t="s">
        <v>25</v>
      </c>
      <c r="C30" s="3">
        <v>0</v>
      </c>
      <c r="D30" s="4">
        <v>0</v>
      </c>
      <c r="E30" s="14">
        <f t="shared" si="0"/>
        <v>0</v>
      </c>
      <c r="F30" s="45"/>
      <c r="G30" s="27"/>
      <c r="H30" s="20">
        <f t="shared" si="1"/>
        <v>0</v>
      </c>
      <c r="I30" s="30"/>
      <c r="J30" s="15"/>
      <c r="K30" s="15"/>
    </row>
    <row r="31" spans="2:14" ht="19.5" customHeight="1" x14ac:dyDescent="0.25">
      <c r="B31" s="122" t="s">
        <v>26</v>
      </c>
      <c r="C31" s="3">
        <v>0</v>
      </c>
      <c r="D31" s="4">
        <v>0</v>
      </c>
      <c r="E31" s="14">
        <f t="shared" si="0"/>
        <v>0</v>
      </c>
      <c r="F31" s="45"/>
      <c r="G31" s="27"/>
      <c r="H31" s="20">
        <f t="shared" si="1"/>
        <v>0</v>
      </c>
      <c r="I31" s="30"/>
      <c r="J31" s="15"/>
      <c r="K31" s="16"/>
      <c r="L31" s="17"/>
    </row>
    <row r="32" spans="2:14" ht="19.5" customHeight="1" x14ac:dyDescent="0.25">
      <c r="B32" s="122" t="s">
        <v>27</v>
      </c>
      <c r="C32" s="3">
        <v>0</v>
      </c>
      <c r="D32" s="4">
        <v>0</v>
      </c>
      <c r="E32" s="14">
        <f t="shared" si="0"/>
        <v>0</v>
      </c>
      <c r="F32" s="45"/>
      <c r="G32" s="27"/>
      <c r="H32" s="20">
        <f t="shared" si="1"/>
        <v>0</v>
      </c>
      <c r="I32" s="30"/>
      <c r="J32" s="22"/>
      <c r="K32" s="21"/>
      <c r="L32" s="17"/>
    </row>
    <row r="33" spans="2:11" ht="19.5" customHeight="1" x14ac:dyDescent="0.25">
      <c r="B33" s="122" t="s">
        <v>28</v>
      </c>
      <c r="C33" s="3">
        <v>0</v>
      </c>
      <c r="D33" s="123">
        <v>0</v>
      </c>
      <c r="E33" s="14">
        <f t="shared" si="0"/>
        <v>0</v>
      </c>
      <c r="F33" s="45"/>
      <c r="G33" s="27"/>
      <c r="H33" s="20">
        <f t="shared" si="1"/>
        <v>0</v>
      </c>
      <c r="I33" s="30"/>
      <c r="J33" s="15"/>
      <c r="K33" s="15"/>
    </row>
    <row r="34" spans="2:11" ht="19.5" customHeight="1" x14ac:dyDescent="0.25">
      <c r="B34" s="122" t="s">
        <v>29</v>
      </c>
      <c r="C34" s="3">
        <v>0.21820000000000001</v>
      </c>
      <c r="D34" s="123">
        <v>0.21820000000000001</v>
      </c>
      <c r="E34" s="14">
        <f t="shared" si="0"/>
        <v>1</v>
      </c>
      <c r="F34" s="45"/>
      <c r="G34" s="27"/>
      <c r="H34" s="20">
        <f t="shared" si="1"/>
        <v>0.21820000000000001</v>
      </c>
      <c r="I34" s="30"/>
      <c r="J34" s="15"/>
      <c r="K34" s="15"/>
    </row>
    <row r="35" spans="2:11" ht="19.5" customHeight="1" x14ac:dyDescent="0.25">
      <c r="B35" s="122" t="s">
        <v>30</v>
      </c>
      <c r="C35" s="3">
        <v>0.27729999999999999</v>
      </c>
      <c r="D35" s="123">
        <v>0.27729999999999999</v>
      </c>
      <c r="E35" s="14">
        <f t="shared" si="0"/>
        <v>1</v>
      </c>
      <c r="F35" s="45"/>
      <c r="G35" s="27"/>
      <c r="H35" s="20">
        <f t="shared" si="1"/>
        <v>0.4955</v>
      </c>
      <c r="I35" s="30"/>
      <c r="J35" s="15"/>
      <c r="K35" s="15"/>
    </row>
    <row r="36" spans="2:11" ht="19.5" customHeight="1" x14ac:dyDescent="0.25">
      <c r="B36" s="122" t="s">
        <v>31</v>
      </c>
      <c r="C36" s="3">
        <v>0.16819999999999999</v>
      </c>
      <c r="D36" s="123">
        <v>0.16819999999999999</v>
      </c>
      <c r="E36" s="14">
        <f t="shared" si="0"/>
        <v>1</v>
      </c>
      <c r="F36" s="45"/>
      <c r="G36" s="27"/>
      <c r="H36" s="20">
        <f t="shared" si="1"/>
        <v>0.66369999999999996</v>
      </c>
      <c r="I36" s="30"/>
      <c r="J36" s="15"/>
      <c r="K36" s="15"/>
    </row>
    <row r="37" spans="2:11" ht="19.5" customHeight="1" x14ac:dyDescent="0.25">
      <c r="B37" s="122" t="s">
        <v>32</v>
      </c>
      <c r="C37" s="3">
        <v>0.16819999999999999</v>
      </c>
      <c r="D37" s="123"/>
      <c r="E37" s="14">
        <f t="shared" si="0"/>
        <v>0</v>
      </c>
      <c r="F37" s="45"/>
      <c r="G37" s="27"/>
      <c r="H37" s="20" t="str">
        <f t="shared" si="1"/>
        <v/>
      </c>
      <c r="I37" s="30"/>
      <c r="J37" s="15"/>
      <c r="K37" s="15"/>
    </row>
    <row r="38" spans="2:11" ht="19.5" customHeight="1" x14ac:dyDescent="0.25">
      <c r="B38" s="122" t="s">
        <v>33</v>
      </c>
      <c r="C38" s="3">
        <v>0.16819999999999999</v>
      </c>
      <c r="D38" s="123"/>
      <c r="E38" s="14">
        <f t="shared" si="0"/>
        <v>0</v>
      </c>
      <c r="F38" s="46"/>
      <c r="G38" s="28"/>
      <c r="H38" s="20" t="str">
        <f t="shared" si="1"/>
        <v/>
      </c>
      <c r="I38" s="31"/>
      <c r="J38" s="15"/>
      <c r="K38" s="15"/>
    </row>
    <row r="39" spans="2:11" ht="74.25" customHeight="1" x14ac:dyDescent="0.2">
      <c r="B39" s="127" t="s">
        <v>80</v>
      </c>
      <c r="C39" s="164" t="s">
        <v>156</v>
      </c>
      <c r="D39" s="165"/>
      <c r="E39" s="165"/>
      <c r="F39" s="165"/>
      <c r="G39" s="165"/>
      <c r="H39" s="165"/>
      <c r="I39" s="166"/>
      <c r="J39" s="131"/>
      <c r="K39" s="131"/>
    </row>
    <row r="40" spans="2:11" ht="34.5" customHeight="1" x14ac:dyDescent="0.2">
      <c r="B40" s="132"/>
      <c r="C40" s="133"/>
      <c r="D40" s="133"/>
      <c r="E40" s="133"/>
      <c r="F40" s="133"/>
      <c r="G40" s="133"/>
      <c r="H40" s="133"/>
      <c r="I40" s="134"/>
      <c r="J40" s="64"/>
      <c r="K40" s="64"/>
    </row>
    <row r="41" spans="2:11" ht="34.5" customHeight="1" x14ac:dyDescent="0.2">
      <c r="B41" s="135"/>
      <c r="C41" s="136"/>
      <c r="D41" s="136"/>
      <c r="E41" s="136"/>
      <c r="F41" s="136"/>
      <c r="G41" s="136"/>
      <c r="H41" s="136"/>
      <c r="I41" s="137"/>
      <c r="J41" s="131"/>
      <c r="K41" s="131"/>
    </row>
    <row r="42" spans="2:11" ht="34.5" customHeight="1" x14ac:dyDescent="0.2">
      <c r="B42" s="135"/>
      <c r="C42" s="136"/>
      <c r="D42" s="136"/>
      <c r="E42" s="136"/>
      <c r="F42" s="136"/>
      <c r="G42" s="136"/>
      <c r="H42" s="136"/>
      <c r="I42" s="137"/>
      <c r="J42" s="131"/>
      <c r="K42" s="131"/>
    </row>
    <row r="43" spans="2:11" ht="34.5" customHeight="1" x14ac:dyDescent="0.2">
      <c r="B43" s="135"/>
      <c r="C43" s="136"/>
      <c r="D43" s="136"/>
      <c r="E43" s="136"/>
      <c r="F43" s="136"/>
      <c r="G43" s="136"/>
      <c r="H43" s="136"/>
      <c r="I43" s="137"/>
      <c r="J43" s="131"/>
      <c r="K43" s="131"/>
    </row>
    <row r="44" spans="2:11" ht="34.5" customHeight="1" x14ac:dyDescent="0.2">
      <c r="B44" s="138"/>
      <c r="C44" s="139"/>
      <c r="D44" s="139"/>
      <c r="E44" s="139"/>
      <c r="F44" s="139"/>
      <c r="G44" s="139"/>
      <c r="H44" s="139"/>
      <c r="I44" s="140"/>
      <c r="J44" s="60"/>
      <c r="K44" s="60"/>
    </row>
    <row r="45" spans="2:11" ht="77.25" customHeight="1" x14ac:dyDescent="0.2">
      <c r="B45" s="66" t="s">
        <v>81</v>
      </c>
      <c r="C45" s="141" t="s">
        <v>157</v>
      </c>
      <c r="D45" s="142"/>
      <c r="E45" s="142"/>
      <c r="F45" s="142"/>
      <c r="G45" s="142"/>
      <c r="H45" s="142"/>
      <c r="I45" s="143"/>
      <c r="J45" s="144"/>
      <c r="K45" s="144"/>
    </row>
    <row r="46" spans="2:11" ht="69.75" customHeight="1" x14ac:dyDescent="0.2">
      <c r="B46" s="66" t="s">
        <v>74</v>
      </c>
      <c r="C46" s="141" t="s">
        <v>151</v>
      </c>
      <c r="D46" s="142"/>
      <c r="E46" s="142"/>
      <c r="F46" s="142"/>
      <c r="G46" s="142"/>
      <c r="H46" s="142"/>
      <c r="I46" s="143"/>
      <c r="J46" s="144"/>
      <c r="K46" s="144"/>
    </row>
    <row r="47" spans="2:11" ht="22.5" customHeight="1" x14ac:dyDescent="0.2">
      <c r="B47" s="113" t="s">
        <v>82</v>
      </c>
      <c r="C47" s="114"/>
      <c r="D47" s="114"/>
      <c r="E47" s="114"/>
      <c r="F47" s="114"/>
      <c r="G47" s="114"/>
      <c r="H47" s="114"/>
      <c r="I47" s="115"/>
      <c r="J47" s="144"/>
      <c r="K47" s="144"/>
    </row>
    <row r="48" spans="2:11" ht="32.25" customHeight="1" x14ac:dyDescent="0.2">
      <c r="B48" s="145" t="s">
        <v>75</v>
      </c>
      <c r="C48" s="69" t="s">
        <v>89</v>
      </c>
      <c r="D48" s="69"/>
      <c r="E48" s="69"/>
      <c r="F48" s="69"/>
      <c r="G48" s="69"/>
      <c r="H48" s="69"/>
      <c r="I48" s="70"/>
      <c r="J48" s="146"/>
      <c r="K48" s="146"/>
    </row>
    <row r="49" spans="2:11" ht="28.5" customHeight="1" x14ac:dyDescent="0.2">
      <c r="B49" s="147" t="s">
        <v>76</v>
      </c>
      <c r="C49" s="93" t="s">
        <v>89</v>
      </c>
      <c r="D49" s="94"/>
      <c r="E49" s="94"/>
      <c r="F49" s="94"/>
      <c r="G49" s="94"/>
      <c r="H49" s="94"/>
      <c r="I49" s="148"/>
      <c r="J49" s="146"/>
      <c r="K49" s="146"/>
    </row>
    <row r="50" spans="2:11" ht="30" customHeight="1" thickBot="1" x14ac:dyDescent="0.25">
      <c r="B50" s="149" t="s">
        <v>77</v>
      </c>
      <c r="C50" s="150" t="s">
        <v>162</v>
      </c>
      <c r="D50" s="150"/>
      <c r="E50" s="150"/>
      <c r="F50" s="150"/>
      <c r="G50" s="150"/>
      <c r="H50" s="150"/>
      <c r="I50" s="151"/>
      <c r="J50" s="152"/>
      <c r="K50" s="152"/>
    </row>
    <row r="51" spans="2:11" x14ac:dyDescent="0.2">
      <c r="B51" s="153"/>
      <c r="C51" s="154"/>
      <c r="D51" s="154"/>
      <c r="E51" s="155"/>
      <c r="F51" s="155"/>
      <c r="G51" s="18"/>
      <c r="H51" s="19"/>
      <c r="I51" s="154"/>
      <c r="J51" s="156"/>
      <c r="K51" s="156"/>
    </row>
    <row r="52" spans="2:11" x14ac:dyDescent="0.2">
      <c r="B52" s="153"/>
      <c r="C52" s="154"/>
      <c r="D52" s="154"/>
      <c r="E52" s="155"/>
      <c r="F52" s="155"/>
      <c r="G52" s="18"/>
      <c r="H52" s="19"/>
      <c r="I52" s="154"/>
      <c r="J52" s="156"/>
      <c r="K52" s="156"/>
    </row>
    <row r="53" spans="2:11" x14ac:dyDescent="0.2">
      <c r="B53" s="153"/>
      <c r="C53" s="154"/>
      <c r="D53" s="154"/>
      <c r="E53" s="155"/>
      <c r="F53" s="155"/>
      <c r="G53" s="18"/>
      <c r="H53" s="19"/>
      <c r="I53" s="154"/>
      <c r="J53" s="156"/>
      <c r="K53" s="156"/>
    </row>
    <row r="54" spans="2:11" hidden="1" x14ac:dyDescent="0.2">
      <c r="B54" s="153"/>
      <c r="C54" s="154"/>
      <c r="D54" s="154"/>
      <c r="E54" s="155"/>
      <c r="F54" s="155"/>
      <c r="G54" s="18"/>
      <c r="H54" s="19"/>
      <c r="I54" s="154"/>
      <c r="J54" s="156"/>
      <c r="K54" s="156"/>
    </row>
    <row r="55" spans="2:11" hidden="1" x14ac:dyDescent="0.2">
      <c r="B55" s="153"/>
      <c r="C55" s="154"/>
      <c r="D55" s="154"/>
      <c r="E55" s="155"/>
      <c r="F55" s="155"/>
      <c r="G55" s="18"/>
      <c r="H55" s="19"/>
      <c r="I55" s="154"/>
      <c r="J55" s="156"/>
      <c r="K55" s="156"/>
    </row>
    <row r="56" spans="2:11" ht="25.5" hidden="1" customHeight="1" x14ac:dyDescent="0.2">
      <c r="B56" s="153"/>
      <c r="C56" s="154"/>
      <c r="D56" s="154"/>
      <c r="E56" s="155"/>
      <c r="F56" s="155"/>
      <c r="G56" s="18"/>
      <c r="H56" s="19"/>
      <c r="I56" s="154"/>
      <c r="J56" s="156"/>
      <c r="K56" s="156"/>
    </row>
  </sheetData>
  <sheetProtection algorithmName="SHA-512" hashValue="fH2MNpOp6VF3wp/tshhk0+mHaMQhG9HyZQo6VvLgp5NppUAHDDIYaakVohDW1SR152nFSjjassAuVAvfxR/a5g==" saltValue="Od7HgXTlihOlLIG/bR3HLw=="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200-000000000000}">
      <formula1>$N$11:$N$12</formula1>
    </dataValidation>
    <dataValidation type="list" allowBlank="1" showInputMessage="1" showErrorMessage="1" sqref="H13:I13" xr:uid="{00000000-0002-0000-0200-000001000000}">
      <formula1>$N$5:$N$8</formula1>
    </dataValidation>
    <dataValidation type="list" allowBlank="1" showInputMessage="1" showErrorMessage="1" sqref="J10:K10" xr:uid="{00000000-0002-0000-0200-000002000000}">
      <formula1>$M$21:$M$28</formula1>
    </dataValidation>
    <dataValidation type="list" allowBlank="1" showInputMessage="1" showErrorMessage="1" sqref="C9:F9" xr:uid="{00000000-0002-0000-0200-000003000000}">
      <formula1>$M$6:$M$9</formula1>
    </dataValidation>
    <dataValidation type="list" allowBlank="1" showInputMessage="1" showErrorMessage="1" sqref="C24:E24" xr:uid="{00000000-0002-0000-0200-000004000000}">
      <formula1>$M$12:$M$15</formula1>
    </dataValidation>
    <dataValidation type="list" allowBlank="1" showInputMessage="1" showErrorMessage="1" sqref="H12:I12" xr:uid="{00000000-0002-0000-0200-000005000000}">
      <formula1>M17:M19</formula1>
    </dataValidation>
    <dataValidation type="list" showDropDown="1" showInputMessage="1" showErrorMessage="1" sqref="K12" xr:uid="{00000000-0002-0000-02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56"/>
  <sheetViews>
    <sheetView zoomScale="80" zoomScaleNormal="80" workbookViewId="0">
      <selection activeCell="J3" sqref="J3"/>
    </sheetView>
  </sheetViews>
  <sheetFormatPr baseColWidth="10" defaultColWidth="0" defaultRowHeight="12.75" zeroHeight="1" x14ac:dyDescent="0.2"/>
  <cols>
    <col min="1" max="1" width="1" style="53" customWidth="1"/>
    <col min="2" max="2" width="25.42578125" style="157" customWidth="1"/>
    <col min="3" max="3" width="14.5703125" style="53" customWidth="1"/>
    <col min="4" max="4" width="20.140625" style="53" customWidth="1"/>
    <col min="5" max="5" width="16.42578125" style="53" customWidth="1"/>
    <col min="6" max="6" width="25" style="53" customWidth="1"/>
    <col min="7" max="7" width="22" style="158" customWidth="1"/>
    <col min="8" max="8" width="20.5703125" style="53" customWidth="1"/>
    <col min="9" max="11" width="22.42578125" style="53" customWidth="1"/>
    <col min="12" max="14" width="11.42578125" style="51" hidden="1" customWidth="1"/>
    <col min="15" max="24" width="0" style="51" hidden="1" customWidth="1"/>
    <col min="25" max="16384" width="11.42578125" style="53" hidden="1"/>
  </cols>
  <sheetData>
    <row r="1" spans="2:14" ht="37.5" customHeight="1" x14ac:dyDescent="0.2">
      <c r="B1" s="47"/>
      <c r="C1" s="48" t="s">
        <v>0</v>
      </c>
      <c r="D1" s="48"/>
      <c r="E1" s="48"/>
      <c r="F1" s="48"/>
      <c r="G1" s="48"/>
      <c r="H1" s="48"/>
      <c r="I1" s="49"/>
      <c r="J1" s="50"/>
      <c r="K1" s="50"/>
      <c r="M1" s="52"/>
    </row>
    <row r="2" spans="2:14" ht="37.5" customHeight="1" x14ac:dyDescent="0.2">
      <c r="B2" s="54"/>
      <c r="C2" s="55" t="s">
        <v>34</v>
      </c>
      <c r="D2" s="55"/>
      <c r="E2" s="55"/>
      <c r="F2" s="55"/>
      <c r="G2" s="55"/>
      <c r="H2" s="55"/>
      <c r="I2" s="56"/>
      <c r="J2" s="50"/>
      <c r="K2" s="50"/>
      <c r="M2" s="52"/>
    </row>
    <row r="3" spans="2:14" ht="37.5" customHeight="1" x14ac:dyDescent="0.2">
      <c r="B3" s="54"/>
      <c r="C3" s="55" t="s">
        <v>35</v>
      </c>
      <c r="D3" s="55"/>
      <c r="E3" s="55"/>
      <c r="F3" s="55" t="s">
        <v>78</v>
      </c>
      <c r="G3" s="55"/>
      <c r="H3" s="55"/>
      <c r="I3" s="56"/>
      <c r="J3" s="50"/>
      <c r="K3" s="50"/>
      <c r="M3" s="52"/>
    </row>
    <row r="4" spans="2:14" ht="23.25" customHeight="1" x14ac:dyDescent="0.2">
      <c r="B4" s="57"/>
      <c r="C4" s="58"/>
      <c r="D4" s="58"/>
      <c r="E4" s="58"/>
      <c r="F4" s="58"/>
      <c r="G4" s="58"/>
      <c r="H4" s="58"/>
      <c r="I4" s="59"/>
      <c r="J4" s="60"/>
      <c r="K4" s="60"/>
    </row>
    <row r="5" spans="2:14" ht="24" customHeight="1" x14ac:dyDescent="0.2">
      <c r="B5" s="61" t="s">
        <v>36</v>
      </c>
      <c r="C5" s="62"/>
      <c r="D5" s="62"/>
      <c r="E5" s="62"/>
      <c r="F5" s="62"/>
      <c r="G5" s="62"/>
      <c r="H5" s="62"/>
      <c r="I5" s="63"/>
      <c r="J5" s="64"/>
      <c r="K5" s="64"/>
      <c r="N5" s="65"/>
    </row>
    <row r="6" spans="2:14" ht="30.75" customHeight="1" x14ac:dyDescent="0.2">
      <c r="B6" s="66" t="s">
        <v>37</v>
      </c>
      <c r="C6" s="67">
        <v>4</v>
      </c>
      <c r="D6" s="68" t="s">
        <v>38</v>
      </c>
      <c r="E6" s="68"/>
      <c r="F6" s="69" t="s">
        <v>93</v>
      </c>
      <c r="G6" s="69"/>
      <c r="H6" s="69"/>
      <c r="I6" s="70"/>
      <c r="J6" s="71"/>
      <c r="K6" s="71"/>
      <c r="M6" s="52"/>
      <c r="N6" s="65"/>
    </row>
    <row r="7" spans="2:14" ht="30.75" customHeight="1" x14ac:dyDescent="0.2">
      <c r="B7" s="66" t="s">
        <v>39</v>
      </c>
      <c r="C7" s="67" t="s">
        <v>8</v>
      </c>
      <c r="D7" s="68" t="s">
        <v>40</v>
      </c>
      <c r="E7" s="68"/>
      <c r="F7" s="69" t="s">
        <v>83</v>
      </c>
      <c r="G7" s="69"/>
      <c r="H7" s="72" t="s">
        <v>41</v>
      </c>
      <c r="I7" s="73" t="s">
        <v>8</v>
      </c>
      <c r="J7" s="74"/>
      <c r="K7" s="74"/>
      <c r="M7" s="52"/>
      <c r="N7" s="65"/>
    </row>
    <row r="8" spans="2:14" ht="30.75" customHeight="1" x14ac:dyDescent="0.2">
      <c r="B8" s="66" t="s">
        <v>42</v>
      </c>
      <c r="C8" s="75" t="s">
        <v>84</v>
      </c>
      <c r="D8" s="75"/>
      <c r="E8" s="75"/>
      <c r="F8" s="75"/>
      <c r="G8" s="72" t="s">
        <v>43</v>
      </c>
      <c r="H8" s="36">
        <v>7930</v>
      </c>
      <c r="I8" s="37"/>
      <c r="J8" s="7"/>
      <c r="K8" s="7"/>
      <c r="M8" s="52"/>
      <c r="N8" s="65"/>
    </row>
    <row r="9" spans="2:14" ht="30.75" customHeight="1" x14ac:dyDescent="0.2">
      <c r="B9" s="66" t="s">
        <v>3</v>
      </c>
      <c r="C9" s="38" t="s">
        <v>9</v>
      </c>
      <c r="D9" s="38"/>
      <c r="E9" s="38"/>
      <c r="F9" s="38"/>
      <c r="G9" s="72" t="s">
        <v>44</v>
      </c>
      <c r="H9" s="39" t="s">
        <v>85</v>
      </c>
      <c r="I9" s="40"/>
      <c r="J9" s="8"/>
      <c r="K9" s="8"/>
      <c r="M9" s="76"/>
    </row>
    <row r="10" spans="2:14" ht="30.75" customHeight="1" x14ac:dyDescent="0.2">
      <c r="B10" s="66" t="s">
        <v>45</v>
      </c>
      <c r="C10" s="69" t="s">
        <v>86</v>
      </c>
      <c r="D10" s="69"/>
      <c r="E10" s="69"/>
      <c r="F10" s="69"/>
      <c r="G10" s="69"/>
      <c r="H10" s="69"/>
      <c r="I10" s="70"/>
      <c r="J10" s="77"/>
      <c r="K10" s="77"/>
      <c r="M10" s="76"/>
    </row>
    <row r="11" spans="2:14" ht="30.75" customHeight="1" x14ac:dyDescent="0.2">
      <c r="B11" s="66" t="s">
        <v>79</v>
      </c>
      <c r="C11" s="78" t="s">
        <v>87</v>
      </c>
      <c r="D11" s="78"/>
      <c r="E11" s="78"/>
      <c r="F11" s="78"/>
      <c r="G11" s="78"/>
      <c r="H11" s="78"/>
      <c r="I11" s="79"/>
      <c r="J11" s="74"/>
      <c r="K11" s="74"/>
      <c r="M11" s="76"/>
      <c r="N11" s="65"/>
    </row>
    <row r="12" spans="2:14" ht="30.75" customHeight="1" x14ac:dyDescent="0.2">
      <c r="B12" s="66" t="s">
        <v>46</v>
      </c>
      <c r="C12" s="75" t="s">
        <v>136</v>
      </c>
      <c r="D12" s="75"/>
      <c r="E12" s="75"/>
      <c r="F12" s="75"/>
      <c r="G12" s="72" t="s">
        <v>47</v>
      </c>
      <c r="H12" s="80" t="s">
        <v>14</v>
      </c>
      <c r="I12" s="81"/>
      <c r="J12" s="74"/>
      <c r="K12" s="74"/>
      <c r="M12" s="76"/>
      <c r="N12" s="65"/>
    </row>
    <row r="13" spans="2:14" ht="30.75" customHeight="1" x14ac:dyDescent="0.2">
      <c r="B13" s="66" t="s">
        <v>48</v>
      </c>
      <c r="C13" s="82" t="s">
        <v>118</v>
      </c>
      <c r="D13" s="82"/>
      <c r="E13" s="82"/>
      <c r="F13" s="82"/>
      <c r="G13" s="72" t="s">
        <v>49</v>
      </c>
      <c r="H13" s="78" t="s">
        <v>5</v>
      </c>
      <c r="I13" s="79"/>
      <c r="J13" s="74"/>
      <c r="K13" s="74"/>
      <c r="M13" s="76"/>
    </row>
    <row r="14" spans="2:14" ht="42" customHeight="1" x14ac:dyDescent="0.2">
      <c r="B14" s="66" t="s">
        <v>50</v>
      </c>
      <c r="C14" s="75" t="s">
        <v>95</v>
      </c>
      <c r="D14" s="75"/>
      <c r="E14" s="75"/>
      <c r="F14" s="75"/>
      <c r="G14" s="75"/>
      <c r="H14" s="75"/>
      <c r="I14" s="83"/>
      <c r="J14" s="77"/>
      <c r="K14" s="77"/>
      <c r="M14" s="76"/>
      <c r="N14" s="65"/>
    </row>
    <row r="15" spans="2:14" ht="30.75" customHeight="1" x14ac:dyDescent="0.2">
      <c r="B15" s="66" t="s">
        <v>51</v>
      </c>
      <c r="C15" s="84" t="s">
        <v>132</v>
      </c>
      <c r="D15" s="84"/>
      <c r="E15" s="84"/>
      <c r="F15" s="84"/>
      <c r="G15" s="84"/>
      <c r="H15" s="84"/>
      <c r="I15" s="85"/>
      <c r="J15" s="86"/>
      <c r="K15" s="86"/>
      <c r="M15" s="76"/>
      <c r="N15" s="65"/>
    </row>
    <row r="16" spans="2:14" ht="20.25" customHeight="1" x14ac:dyDescent="0.2">
      <c r="B16" s="66" t="s">
        <v>52</v>
      </c>
      <c r="C16" s="69" t="s">
        <v>148</v>
      </c>
      <c r="D16" s="69"/>
      <c r="E16" s="69"/>
      <c r="F16" s="69"/>
      <c r="G16" s="69"/>
      <c r="H16" s="69"/>
      <c r="I16" s="70"/>
      <c r="J16" s="87"/>
      <c r="K16" s="87"/>
      <c r="M16" s="76"/>
      <c r="N16" s="65"/>
    </row>
    <row r="17" spans="2:14" ht="30.75" customHeight="1" x14ac:dyDescent="0.2">
      <c r="B17" s="66" t="s">
        <v>53</v>
      </c>
      <c r="C17" s="78" t="s">
        <v>143</v>
      </c>
      <c r="D17" s="88"/>
      <c r="E17" s="88"/>
      <c r="F17" s="88"/>
      <c r="G17" s="88"/>
      <c r="H17" s="88"/>
      <c r="I17" s="89"/>
      <c r="J17" s="90"/>
      <c r="K17" s="90"/>
      <c r="M17" s="76"/>
      <c r="N17" s="65"/>
    </row>
    <row r="18" spans="2:14" ht="18" customHeight="1" x14ac:dyDescent="0.2">
      <c r="B18" s="91" t="s">
        <v>54</v>
      </c>
      <c r="C18" s="92" t="s">
        <v>55</v>
      </c>
      <c r="D18" s="92"/>
      <c r="E18" s="92"/>
      <c r="F18" s="34" t="s">
        <v>56</v>
      </c>
      <c r="G18" s="34"/>
      <c r="H18" s="34"/>
      <c r="I18" s="35"/>
      <c r="J18" s="9"/>
      <c r="K18" s="9"/>
      <c r="M18" s="76"/>
      <c r="N18" s="65"/>
    </row>
    <row r="19" spans="2:14" ht="39.75" customHeight="1" x14ac:dyDescent="0.2">
      <c r="B19" s="91"/>
      <c r="C19" s="69" t="s">
        <v>103</v>
      </c>
      <c r="D19" s="69"/>
      <c r="E19" s="69"/>
      <c r="F19" s="69" t="s">
        <v>104</v>
      </c>
      <c r="G19" s="69"/>
      <c r="H19" s="69"/>
      <c r="I19" s="70"/>
      <c r="J19" s="87"/>
      <c r="K19" s="87"/>
      <c r="M19" s="76"/>
      <c r="N19" s="65"/>
    </row>
    <row r="20" spans="2:14" ht="39.75" customHeight="1" x14ac:dyDescent="0.2">
      <c r="B20" s="66" t="s">
        <v>57</v>
      </c>
      <c r="C20" s="93" t="s">
        <v>114</v>
      </c>
      <c r="D20" s="94"/>
      <c r="E20" s="95"/>
      <c r="F20" s="80" t="s">
        <v>115</v>
      </c>
      <c r="G20" s="80"/>
      <c r="H20" s="80"/>
      <c r="I20" s="81"/>
      <c r="J20" s="74"/>
      <c r="K20" s="74"/>
      <c r="M20" s="76"/>
      <c r="N20" s="65"/>
    </row>
    <row r="21" spans="2:14" ht="42" customHeight="1" x14ac:dyDescent="0.2">
      <c r="B21" s="66" t="s">
        <v>58</v>
      </c>
      <c r="C21" s="96" t="s">
        <v>130</v>
      </c>
      <c r="D21" s="97"/>
      <c r="E21" s="98"/>
      <c r="F21" s="96" t="s">
        <v>131</v>
      </c>
      <c r="G21" s="97"/>
      <c r="H21" s="97"/>
      <c r="I21" s="159"/>
      <c r="J21" s="86"/>
      <c r="K21" s="86"/>
      <c r="M21" s="100"/>
      <c r="N21" s="65"/>
    </row>
    <row r="22" spans="2:14" ht="23.25" customHeight="1" x14ac:dyDescent="0.2">
      <c r="B22" s="66" t="s">
        <v>59</v>
      </c>
      <c r="C22" s="101">
        <v>45474</v>
      </c>
      <c r="D22" s="102"/>
      <c r="E22" s="103"/>
      <c r="F22" s="72" t="s">
        <v>60</v>
      </c>
      <c r="G22" s="10">
        <v>3</v>
      </c>
      <c r="H22" s="72" t="s">
        <v>61</v>
      </c>
      <c r="I22" s="11"/>
      <c r="J22" s="12"/>
      <c r="K22" s="12"/>
      <c r="M22" s="100"/>
    </row>
    <row r="23" spans="2:14" ht="27" customHeight="1" x14ac:dyDescent="0.2">
      <c r="B23" s="66" t="s">
        <v>62</v>
      </c>
      <c r="C23" s="101">
        <v>45657</v>
      </c>
      <c r="D23" s="105"/>
      <c r="E23" s="106"/>
      <c r="F23" s="72" t="s">
        <v>63</v>
      </c>
      <c r="G23" s="41">
        <v>1</v>
      </c>
      <c r="H23" s="42"/>
      <c r="I23" s="43"/>
      <c r="J23" s="13"/>
      <c r="K23" s="13"/>
      <c r="M23" s="100"/>
    </row>
    <row r="24" spans="2:14" ht="95.25" customHeight="1" x14ac:dyDescent="0.2">
      <c r="B24" s="107" t="s">
        <v>64</v>
      </c>
      <c r="C24" s="108" t="s">
        <v>18</v>
      </c>
      <c r="D24" s="109"/>
      <c r="E24" s="110"/>
      <c r="F24" s="160" t="s">
        <v>65</v>
      </c>
      <c r="G24" s="96" t="s">
        <v>129</v>
      </c>
      <c r="H24" s="97"/>
      <c r="I24" s="159"/>
      <c r="J24" s="9"/>
      <c r="K24" s="9"/>
      <c r="M24" s="100"/>
    </row>
    <row r="25" spans="2:14" ht="22.5" customHeight="1" x14ac:dyDescent="0.2">
      <c r="B25" s="113" t="s">
        <v>66</v>
      </c>
      <c r="C25" s="114"/>
      <c r="D25" s="114"/>
      <c r="E25" s="114"/>
      <c r="F25" s="114"/>
      <c r="G25" s="114"/>
      <c r="H25" s="114"/>
      <c r="I25" s="115"/>
      <c r="J25" s="64"/>
      <c r="K25" s="64"/>
      <c r="M25" s="100"/>
    </row>
    <row r="26" spans="2:14" ht="43.5" customHeight="1" x14ac:dyDescent="0.2">
      <c r="B26" s="117" t="s">
        <v>21</v>
      </c>
      <c r="C26" s="118" t="s">
        <v>67</v>
      </c>
      <c r="D26" s="118" t="s">
        <v>68</v>
      </c>
      <c r="E26" s="119" t="s">
        <v>69</v>
      </c>
      <c r="F26" s="118" t="s">
        <v>70</v>
      </c>
      <c r="G26" s="118" t="s">
        <v>71</v>
      </c>
      <c r="H26" s="119" t="s">
        <v>72</v>
      </c>
      <c r="I26" s="120" t="s">
        <v>73</v>
      </c>
      <c r="J26" s="87"/>
      <c r="K26" s="87"/>
      <c r="M26" s="100"/>
    </row>
    <row r="27" spans="2:14" ht="19.5" customHeight="1" x14ac:dyDescent="0.25">
      <c r="B27" s="122" t="s">
        <v>22</v>
      </c>
      <c r="C27" s="3">
        <v>0</v>
      </c>
      <c r="D27" s="4">
        <v>0</v>
      </c>
      <c r="E27" s="14">
        <f>IF(OR(C27=0,C27=""),0,D27/C27)</f>
        <v>0</v>
      </c>
      <c r="F27" s="23">
        <f>SUM(C27:C38)</f>
        <v>1</v>
      </c>
      <c r="G27" s="26">
        <f>SUM(D27:D38)</f>
        <v>0.68179999999999996</v>
      </c>
      <c r="H27" s="20">
        <f>IF(D27="","",(D27*100%)/$G$23)</f>
        <v>0</v>
      </c>
      <c r="I27" s="29">
        <f>G27+I22</f>
        <v>0.68179999999999996</v>
      </c>
      <c r="J27" s="15"/>
      <c r="K27" s="15"/>
      <c r="M27" s="100"/>
    </row>
    <row r="28" spans="2:14" ht="19.5" customHeight="1" x14ac:dyDescent="0.25">
      <c r="B28" s="122" t="s">
        <v>23</v>
      </c>
      <c r="C28" s="3">
        <v>0</v>
      </c>
      <c r="D28" s="4">
        <v>0</v>
      </c>
      <c r="E28" s="14">
        <f t="shared" ref="E28:E38" si="0">IF(OR(C28=0,C28=""),0,D28/C28)</f>
        <v>0</v>
      </c>
      <c r="F28" s="24"/>
      <c r="G28" s="27"/>
      <c r="H28" s="20">
        <f>IF(D28="","",(D28*100%)/$G$23 + H27)</f>
        <v>0</v>
      </c>
      <c r="I28" s="30"/>
      <c r="J28" s="15"/>
      <c r="K28" s="16"/>
      <c r="L28" s="17"/>
      <c r="M28" s="100"/>
    </row>
    <row r="29" spans="2:14" ht="19.5" customHeight="1" x14ac:dyDescent="0.25">
      <c r="B29" s="122" t="s">
        <v>24</v>
      </c>
      <c r="C29" s="3">
        <v>0</v>
      </c>
      <c r="D29" s="4">
        <v>0</v>
      </c>
      <c r="E29" s="14">
        <f t="shared" si="0"/>
        <v>0</v>
      </c>
      <c r="F29" s="24"/>
      <c r="G29" s="27"/>
      <c r="H29" s="20">
        <f t="shared" ref="H29:H38" si="1">IF(D29="","",(D29*100%)/$G$23 + H28)</f>
        <v>0</v>
      </c>
      <c r="I29" s="30"/>
      <c r="J29" s="15"/>
      <c r="K29" s="21"/>
      <c r="L29" s="17"/>
      <c r="M29" s="100"/>
    </row>
    <row r="30" spans="2:14" ht="19.5" customHeight="1" x14ac:dyDescent="0.25">
      <c r="B30" s="122" t="s">
        <v>25</v>
      </c>
      <c r="C30" s="3">
        <v>0</v>
      </c>
      <c r="D30" s="4">
        <v>0</v>
      </c>
      <c r="E30" s="14">
        <f t="shared" si="0"/>
        <v>0</v>
      </c>
      <c r="F30" s="24"/>
      <c r="G30" s="27"/>
      <c r="H30" s="20">
        <f t="shared" si="1"/>
        <v>0</v>
      </c>
      <c r="I30" s="30"/>
      <c r="J30" s="15"/>
      <c r="K30" s="15"/>
    </row>
    <row r="31" spans="2:14" ht="19.5" customHeight="1" x14ac:dyDescent="0.25">
      <c r="B31" s="122" t="s">
        <v>26</v>
      </c>
      <c r="C31" s="3">
        <v>0</v>
      </c>
      <c r="D31" s="4">
        <v>0</v>
      </c>
      <c r="E31" s="14">
        <f t="shared" si="0"/>
        <v>0</v>
      </c>
      <c r="F31" s="24"/>
      <c r="G31" s="27"/>
      <c r="H31" s="20">
        <f t="shared" si="1"/>
        <v>0</v>
      </c>
      <c r="I31" s="30"/>
      <c r="J31" s="15"/>
      <c r="K31" s="15"/>
    </row>
    <row r="32" spans="2:14" ht="19.5" customHeight="1" x14ac:dyDescent="0.25">
      <c r="B32" s="122" t="s">
        <v>27</v>
      </c>
      <c r="C32" s="3">
        <v>0</v>
      </c>
      <c r="D32" s="4">
        <v>0</v>
      </c>
      <c r="E32" s="14">
        <f t="shared" si="0"/>
        <v>0</v>
      </c>
      <c r="F32" s="24"/>
      <c r="G32" s="27"/>
      <c r="H32" s="20">
        <f t="shared" si="1"/>
        <v>0</v>
      </c>
      <c r="I32" s="30"/>
      <c r="J32" s="15"/>
      <c r="K32" s="15"/>
    </row>
    <row r="33" spans="2:11" ht="19.5" customHeight="1" x14ac:dyDescent="0.25">
      <c r="B33" s="122" t="s">
        <v>28</v>
      </c>
      <c r="C33" s="3">
        <v>0</v>
      </c>
      <c r="D33" s="123">
        <v>0</v>
      </c>
      <c r="E33" s="14">
        <f t="shared" si="0"/>
        <v>0</v>
      </c>
      <c r="F33" s="24"/>
      <c r="G33" s="27"/>
      <c r="H33" s="20">
        <f t="shared" si="1"/>
        <v>0</v>
      </c>
      <c r="I33" s="30"/>
      <c r="J33" s="15"/>
      <c r="K33" s="167"/>
    </row>
    <row r="34" spans="2:11" ht="19.5" customHeight="1" x14ac:dyDescent="0.25">
      <c r="B34" s="122" t="s">
        <v>29</v>
      </c>
      <c r="C34" s="3">
        <v>0.2727</v>
      </c>
      <c r="D34" s="123">
        <v>0.2727</v>
      </c>
      <c r="E34" s="14">
        <f t="shared" si="0"/>
        <v>1</v>
      </c>
      <c r="F34" s="24"/>
      <c r="G34" s="27"/>
      <c r="H34" s="20">
        <f t="shared" si="1"/>
        <v>0.2727</v>
      </c>
      <c r="I34" s="30"/>
      <c r="J34" s="15"/>
      <c r="K34" s="15"/>
    </row>
    <row r="35" spans="2:11" ht="19.5" customHeight="1" x14ac:dyDescent="0.25">
      <c r="B35" s="122" t="s">
        <v>30</v>
      </c>
      <c r="C35" s="3">
        <v>0.25</v>
      </c>
      <c r="D35" s="123">
        <v>0.25</v>
      </c>
      <c r="E35" s="14">
        <f t="shared" si="0"/>
        <v>1</v>
      </c>
      <c r="F35" s="24"/>
      <c r="G35" s="27"/>
      <c r="H35" s="20">
        <f t="shared" si="1"/>
        <v>0.52269999999999994</v>
      </c>
      <c r="I35" s="30"/>
      <c r="J35" s="15"/>
      <c r="K35" s="15"/>
    </row>
    <row r="36" spans="2:11" ht="19.5" customHeight="1" x14ac:dyDescent="0.25">
      <c r="B36" s="122" t="s">
        <v>31</v>
      </c>
      <c r="C36" s="3">
        <v>0.15909999999999999</v>
      </c>
      <c r="D36" s="123">
        <v>0.15909999999999999</v>
      </c>
      <c r="E36" s="14">
        <f t="shared" si="0"/>
        <v>1</v>
      </c>
      <c r="F36" s="24"/>
      <c r="G36" s="27"/>
      <c r="H36" s="20">
        <f t="shared" si="1"/>
        <v>0.68179999999999996</v>
      </c>
      <c r="I36" s="30"/>
      <c r="J36" s="15"/>
      <c r="K36" s="15"/>
    </row>
    <row r="37" spans="2:11" ht="19.5" customHeight="1" x14ac:dyDescent="0.25">
      <c r="B37" s="122" t="s">
        <v>32</v>
      </c>
      <c r="C37" s="3">
        <v>0.15909999999999999</v>
      </c>
      <c r="D37" s="123"/>
      <c r="E37" s="14">
        <f t="shared" si="0"/>
        <v>0</v>
      </c>
      <c r="F37" s="24"/>
      <c r="G37" s="27"/>
      <c r="H37" s="20" t="str">
        <f t="shared" si="1"/>
        <v/>
      </c>
      <c r="I37" s="30"/>
      <c r="J37" s="15"/>
      <c r="K37" s="15"/>
    </row>
    <row r="38" spans="2:11" ht="19.5" customHeight="1" x14ac:dyDescent="0.25">
      <c r="B38" s="122" t="s">
        <v>33</v>
      </c>
      <c r="C38" s="3">
        <v>0.15909999999999999</v>
      </c>
      <c r="D38" s="123"/>
      <c r="E38" s="14">
        <f t="shared" si="0"/>
        <v>0</v>
      </c>
      <c r="F38" s="25"/>
      <c r="G38" s="28"/>
      <c r="H38" s="20" t="str">
        <f t="shared" si="1"/>
        <v/>
      </c>
      <c r="I38" s="31"/>
      <c r="J38" s="15"/>
      <c r="K38" s="15"/>
    </row>
    <row r="39" spans="2:11" ht="86.25" customHeight="1" x14ac:dyDescent="0.2">
      <c r="B39" s="127" t="s">
        <v>80</v>
      </c>
      <c r="C39" s="164" t="s">
        <v>161</v>
      </c>
      <c r="D39" s="165"/>
      <c r="E39" s="165"/>
      <c r="F39" s="165"/>
      <c r="G39" s="165"/>
      <c r="H39" s="165"/>
      <c r="I39" s="166"/>
      <c r="J39" s="131"/>
      <c r="K39" s="131"/>
    </row>
    <row r="40" spans="2:11" ht="34.5" customHeight="1" x14ac:dyDescent="0.2">
      <c r="B40" s="132"/>
      <c r="C40" s="133"/>
      <c r="D40" s="133"/>
      <c r="E40" s="133"/>
      <c r="F40" s="133"/>
      <c r="G40" s="133"/>
      <c r="H40" s="133"/>
      <c r="I40" s="134"/>
      <c r="J40" s="64"/>
      <c r="K40" s="64"/>
    </row>
    <row r="41" spans="2:11" ht="34.5" customHeight="1" x14ac:dyDescent="0.2">
      <c r="B41" s="135"/>
      <c r="C41" s="136"/>
      <c r="D41" s="136"/>
      <c r="E41" s="136"/>
      <c r="F41" s="136"/>
      <c r="G41" s="136"/>
      <c r="H41" s="136"/>
      <c r="I41" s="137"/>
      <c r="J41" s="131"/>
      <c r="K41" s="131"/>
    </row>
    <row r="42" spans="2:11" ht="34.5" customHeight="1" x14ac:dyDescent="0.2">
      <c r="B42" s="135"/>
      <c r="C42" s="136"/>
      <c r="D42" s="136"/>
      <c r="E42" s="136"/>
      <c r="F42" s="136"/>
      <c r="G42" s="136"/>
      <c r="H42" s="136"/>
      <c r="I42" s="137"/>
      <c r="J42" s="131"/>
      <c r="K42" s="131"/>
    </row>
    <row r="43" spans="2:11" ht="34.5" customHeight="1" x14ac:dyDescent="0.2">
      <c r="B43" s="135"/>
      <c r="C43" s="136"/>
      <c r="D43" s="136"/>
      <c r="E43" s="136"/>
      <c r="F43" s="136"/>
      <c r="G43" s="136"/>
      <c r="H43" s="136"/>
      <c r="I43" s="137"/>
      <c r="J43" s="131"/>
      <c r="K43" s="131"/>
    </row>
    <row r="44" spans="2:11" ht="34.5" customHeight="1" x14ac:dyDescent="0.2">
      <c r="B44" s="138"/>
      <c r="C44" s="139"/>
      <c r="D44" s="139"/>
      <c r="E44" s="139"/>
      <c r="F44" s="139"/>
      <c r="G44" s="139"/>
      <c r="H44" s="139"/>
      <c r="I44" s="140"/>
      <c r="J44" s="60"/>
      <c r="K44" s="60"/>
    </row>
    <row r="45" spans="2:11" ht="77.25" customHeight="1" x14ac:dyDescent="0.2">
      <c r="B45" s="66" t="s">
        <v>81</v>
      </c>
      <c r="C45" s="141" t="s">
        <v>158</v>
      </c>
      <c r="D45" s="142"/>
      <c r="E45" s="142"/>
      <c r="F45" s="142"/>
      <c r="G45" s="142"/>
      <c r="H45" s="142"/>
      <c r="I45" s="143"/>
      <c r="J45" s="144"/>
      <c r="K45" s="144"/>
    </row>
    <row r="46" spans="2:11" ht="69.75" customHeight="1" x14ac:dyDescent="0.2">
      <c r="B46" s="66" t="s">
        <v>74</v>
      </c>
      <c r="C46" s="141" t="s">
        <v>151</v>
      </c>
      <c r="D46" s="142"/>
      <c r="E46" s="142"/>
      <c r="F46" s="142"/>
      <c r="G46" s="142"/>
      <c r="H46" s="142"/>
      <c r="I46" s="143"/>
      <c r="J46" s="144"/>
      <c r="K46" s="144"/>
    </row>
    <row r="47" spans="2:11" ht="22.5" customHeight="1" x14ac:dyDescent="0.2">
      <c r="B47" s="113" t="s">
        <v>82</v>
      </c>
      <c r="C47" s="114"/>
      <c r="D47" s="114"/>
      <c r="E47" s="114"/>
      <c r="F47" s="114"/>
      <c r="G47" s="114"/>
      <c r="H47" s="114"/>
      <c r="I47" s="115"/>
      <c r="J47" s="144"/>
      <c r="K47" s="144"/>
    </row>
    <row r="48" spans="2:11" ht="32.25" customHeight="1" x14ac:dyDescent="0.2">
      <c r="B48" s="145" t="s">
        <v>75</v>
      </c>
      <c r="C48" s="69" t="s">
        <v>89</v>
      </c>
      <c r="D48" s="69"/>
      <c r="E48" s="69"/>
      <c r="F48" s="69"/>
      <c r="G48" s="69"/>
      <c r="H48" s="69"/>
      <c r="I48" s="70"/>
      <c r="J48" s="146"/>
      <c r="K48" s="146"/>
    </row>
    <row r="49" spans="2:11" ht="28.5" customHeight="1" x14ac:dyDescent="0.2">
      <c r="B49" s="147" t="s">
        <v>76</v>
      </c>
      <c r="C49" s="93" t="s">
        <v>89</v>
      </c>
      <c r="D49" s="94"/>
      <c r="E49" s="94"/>
      <c r="F49" s="94"/>
      <c r="G49" s="94"/>
      <c r="H49" s="94"/>
      <c r="I49" s="148"/>
      <c r="J49" s="146"/>
      <c r="K49" s="146"/>
    </row>
    <row r="50" spans="2:11" ht="30" customHeight="1" thickBot="1" x14ac:dyDescent="0.25">
      <c r="B50" s="149" t="s">
        <v>77</v>
      </c>
      <c r="C50" s="150" t="s">
        <v>162</v>
      </c>
      <c r="D50" s="150"/>
      <c r="E50" s="150"/>
      <c r="F50" s="150"/>
      <c r="G50" s="150"/>
      <c r="H50" s="150"/>
      <c r="I50" s="151"/>
      <c r="J50" s="152"/>
      <c r="K50" s="152"/>
    </row>
    <row r="51" spans="2:11" x14ac:dyDescent="0.2">
      <c r="B51" s="153"/>
      <c r="C51" s="154"/>
      <c r="D51" s="154"/>
      <c r="E51" s="155"/>
      <c r="F51" s="155"/>
      <c r="G51" s="18"/>
      <c r="H51" s="19"/>
      <c r="I51" s="154"/>
      <c r="J51" s="156"/>
      <c r="K51" s="156"/>
    </row>
    <row r="52" spans="2:11" x14ac:dyDescent="0.2">
      <c r="B52" s="153"/>
      <c r="C52" s="154"/>
      <c r="D52" s="154"/>
      <c r="E52" s="155"/>
      <c r="F52" s="155"/>
      <c r="G52" s="18"/>
      <c r="H52" s="19"/>
      <c r="I52" s="154"/>
      <c r="J52" s="156"/>
      <c r="K52" s="156"/>
    </row>
    <row r="53" spans="2:11" x14ac:dyDescent="0.2">
      <c r="B53" s="153"/>
      <c r="C53" s="154"/>
      <c r="D53" s="154"/>
      <c r="E53" s="155"/>
      <c r="F53" s="155"/>
      <c r="G53" s="18"/>
      <c r="H53" s="19"/>
      <c r="I53" s="154"/>
      <c r="J53" s="156"/>
      <c r="K53" s="156"/>
    </row>
    <row r="54" spans="2:11" x14ac:dyDescent="0.2">
      <c r="B54" s="153"/>
      <c r="C54" s="154"/>
      <c r="D54" s="154"/>
      <c r="E54" s="155"/>
      <c r="F54" s="155"/>
      <c r="G54" s="18"/>
      <c r="H54" s="19"/>
      <c r="I54" s="154"/>
      <c r="J54" s="156"/>
      <c r="K54" s="156"/>
    </row>
    <row r="55" spans="2:11" x14ac:dyDescent="0.2">
      <c r="B55" s="153"/>
      <c r="C55" s="154"/>
      <c r="D55" s="154"/>
      <c r="E55" s="155"/>
      <c r="F55" s="155"/>
      <c r="G55" s="18"/>
      <c r="H55" s="19"/>
      <c r="I55" s="154"/>
      <c r="J55" s="156"/>
      <c r="K55" s="156"/>
    </row>
    <row r="56" spans="2:11" ht="25.5" hidden="1" customHeight="1" x14ac:dyDescent="0.2">
      <c r="B56" s="153"/>
      <c r="C56" s="154"/>
      <c r="D56" s="154"/>
      <c r="E56" s="155"/>
      <c r="F56" s="155"/>
      <c r="G56" s="18"/>
      <c r="H56" s="19"/>
      <c r="I56" s="154"/>
      <c r="J56" s="156"/>
      <c r="K56" s="156"/>
    </row>
  </sheetData>
  <sheetProtection algorithmName="SHA-512" hashValue="n9Bh9UUzHTnnPndAT9erzz+lSfOeuxgGIDe7UTX19GlmfwPJJFsUv1T8yvz38LzaGy0fZGW/v7kgjmJI1HsT2g==" saltValue="1uMiUW1vJowwirblYqteEg=="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J10:K10" xr:uid="{00000000-0002-0000-0300-000002000000}">
      <formula1>$M$21:$M$28</formula1>
    </dataValidation>
    <dataValidation type="list" allowBlank="1" showInputMessage="1" showErrorMessage="1" sqref="C9:F9" xr:uid="{00000000-0002-0000-0300-000003000000}">
      <formula1>$M$6:$M$9</formula1>
    </dataValidation>
    <dataValidation type="list" allowBlank="1" showInputMessage="1" showErrorMessage="1" sqref="C24:E24" xr:uid="{00000000-0002-0000-0300-000004000000}">
      <formula1>$M$12:$M$15</formula1>
    </dataValidation>
    <dataValidation type="list" allowBlank="1" showInputMessage="1" showErrorMessage="1" sqref="H12:I12" xr:uid="{00000000-0002-0000-0300-000005000000}">
      <formula1>M17:M19</formula1>
    </dataValidation>
    <dataValidation type="list" showDropDown="1" showInputMessage="1" showErrorMessage="1" sqref="K12" xr:uid="{00000000-0002-0000-03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B1:X56"/>
  <sheetViews>
    <sheetView zoomScale="80" zoomScaleNormal="80" workbookViewId="0">
      <selection activeCell="K6" sqref="K6"/>
    </sheetView>
  </sheetViews>
  <sheetFormatPr baseColWidth="10" defaultColWidth="11.42578125" defaultRowHeight="12.75" zeroHeight="1" x14ac:dyDescent="0.2"/>
  <cols>
    <col min="1" max="1" width="1" style="53" customWidth="1"/>
    <col min="2" max="2" width="25.42578125" style="157" customWidth="1"/>
    <col min="3" max="3" width="14.5703125" style="53" customWidth="1"/>
    <col min="4" max="4" width="20.140625" style="53" customWidth="1"/>
    <col min="5" max="5" width="16.42578125" style="53" customWidth="1"/>
    <col min="6" max="6" width="25" style="53" customWidth="1"/>
    <col min="7" max="7" width="22" style="158" customWidth="1"/>
    <col min="8" max="8" width="20.5703125" style="53" customWidth="1"/>
    <col min="9" max="9" width="22.42578125" style="53" customWidth="1"/>
    <col min="10" max="10" width="14.42578125" style="53" customWidth="1"/>
    <col min="11" max="11" width="10.85546875" style="53" customWidth="1"/>
    <col min="12" max="12" width="0" style="51" hidden="1" customWidth="1"/>
    <col min="13" max="14" width="11.42578125" style="51" hidden="1" customWidth="1"/>
    <col min="15" max="24" width="0" style="51" hidden="1" customWidth="1"/>
    <col min="25" max="11643" width="0" style="53" hidden="1" customWidth="1"/>
    <col min="11644" max="11645" width="11.42578125" style="53"/>
    <col min="11646" max="16384" width="0" style="53" hidden="1" customWidth="1"/>
  </cols>
  <sheetData>
    <row r="1" spans="2:14" ht="37.5" customHeight="1" x14ac:dyDescent="0.2">
      <c r="B1" s="47"/>
      <c r="C1" s="48" t="s">
        <v>0</v>
      </c>
      <c r="D1" s="48"/>
      <c r="E1" s="48"/>
      <c r="F1" s="48"/>
      <c r="G1" s="48"/>
      <c r="H1" s="48"/>
      <c r="I1" s="49"/>
      <c r="J1" s="50"/>
      <c r="K1" s="50"/>
      <c r="M1" s="52"/>
    </row>
    <row r="2" spans="2:14" ht="37.5" customHeight="1" x14ac:dyDescent="0.2">
      <c r="B2" s="54"/>
      <c r="C2" s="55" t="s">
        <v>34</v>
      </c>
      <c r="D2" s="55"/>
      <c r="E2" s="55"/>
      <c r="F2" s="55"/>
      <c r="G2" s="55"/>
      <c r="H2" s="55"/>
      <c r="I2" s="56"/>
      <c r="J2" s="50"/>
      <c r="K2" s="50"/>
      <c r="M2" s="52"/>
    </row>
    <row r="3" spans="2:14" ht="37.5" customHeight="1" x14ac:dyDescent="0.2">
      <c r="B3" s="54"/>
      <c r="C3" s="55" t="s">
        <v>35</v>
      </c>
      <c r="D3" s="55"/>
      <c r="E3" s="55"/>
      <c r="F3" s="55" t="s">
        <v>78</v>
      </c>
      <c r="G3" s="55"/>
      <c r="H3" s="55"/>
      <c r="I3" s="56"/>
      <c r="J3" s="50"/>
      <c r="K3" s="50"/>
      <c r="M3" s="52"/>
    </row>
    <row r="4" spans="2:14" ht="23.25" customHeight="1" x14ac:dyDescent="0.2">
      <c r="B4" s="57"/>
      <c r="C4" s="58"/>
      <c r="D4" s="58"/>
      <c r="E4" s="58"/>
      <c r="F4" s="58"/>
      <c r="G4" s="58"/>
      <c r="H4" s="58"/>
      <c r="I4" s="59"/>
      <c r="J4" s="60"/>
      <c r="K4" s="60"/>
    </row>
    <row r="5" spans="2:14" ht="24" customHeight="1" x14ac:dyDescent="0.2">
      <c r="B5" s="61" t="s">
        <v>36</v>
      </c>
      <c r="C5" s="62"/>
      <c r="D5" s="62"/>
      <c r="E5" s="62"/>
      <c r="F5" s="62"/>
      <c r="G5" s="62"/>
      <c r="H5" s="62"/>
      <c r="I5" s="63"/>
      <c r="J5" s="64"/>
      <c r="K5" s="64"/>
      <c r="N5" s="65"/>
    </row>
    <row r="6" spans="2:14" ht="30.75" customHeight="1" x14ac:dyDescent="0.2">
      <c r="B6" s="66" t="s">
        <v>37</v>
      </c>
      <c r="C6" s="67">
        <v>5</v>
      </c>
      <c r="D6" s="68" t="s">
        <v>38</v>
      </c>
      <c r="E6" s="68"/>
      <c r="F6" s="69" t="s">
        <v>94</v>
      </c>
      <c r="G6" s="69"/>
      <c r="H6" s="69"/>
      <c r="I6" s="70"/>
      <c r="J6" s="71"/>
      <c r="K6" s="71"/>
      <c r="M6" s="52"/>
      <c r="N6" s="65"/>
    </row>
    <row r="7" spans="2:14" ht="30.75" customHeight="1" x14ac:dyDescent="0.2">
      <c r="B7" s="66" t="s">
        <v>39</v>
      </c>
      <c r="C7" s="67" t="s">
        <v>8</v>
      </c>
      <c r="D7" s="68" t="s">
        <v>40</v>
      </c>
      <c r="E7" s="68"/>
      <c r="F7" s="75" t="s">
        <v>83</v>
      </c>
      <c r="G7" s="75"/>
      <c r="H7" s="72" t="s">
        <v>41</v>
      </c>
      <c r="I7" s="73" t="s">
        <v>8</v>
      </c>
      <c r="J7" s="74"/>
      <c r="K7" s="74"/>
      <c r="M7" s="52"/>
      <c r="N7" s="65"/>
    </row>
    <row r="8" spans="2:14" ht="30.75" customHeight="1" x14ac:dyDescent="0.2">
      <c r="B8" s="66" t="s">
        <v>42</v>
      </c>
      <c r="C8" s="75" t="s">
        <v>84</v>
      </c>
      <c r="D8" s="75"/>
      <c r="E8" s="75"/>
      <c r="F8" s="75"/>
      <c r="G8" s="72" t="s">
        <v>43</v>
      </c>
      <c r="H8" s="36">
        <v>7930</v>
      </c>
      <c r="I8" s="37"/>
      <c r="J8" s="7"/>
      <c r="K8" s="7"/>
      <c r="M8" s="52"/>
      <c r="N8" s="65"/>
    </row>
    <row r="9" spans="2:14" ht="30.75" customHeight="1" x14ac:dyDescent="0.2">
      <c r="B9" s="66" t="s">
        <v>3</v>
      </c>
      <c r="C9" s="38" t="s">
        <v>9</v>
      </c>
      <c r="D9" s="38"/>
      <c r="E9" s="38"/>
      <c r="F9" s="38"/>
      <c r="G9" s="72" t="s">
        <v>44</v>
      </c>
      <c r="H9" s="39" t="s">
        <v>85</v>
      </c>
      <c r="I9" s="40"/>
      <c r="J9" s="8"/>
      <c r="K9" s="8"/>
      <c r="M9" s="76"/>
    </row>
    <row r="10" spans="2:14" ht="30.75" customHeight="1" x14ac:dyDescent="0.2">
      <c r="B10" s="66" t="s">
        <v>45</v>
      </c>
      <c r="C10" s="69" t="s">
        <v>86</v>
      </c>
      <c r="D10" s="69"/>
      <c r="E10" s="69"/>
      <c r="F10" s="69"/>
      <c r="G10" s="69"/>
      <c r="H10" s="69"/>
      <c r="I10" s="70"/>
      <c r="J10" s="77"/>
      <c r="K10" s="77"/>
      <c r="M10" s="76"/>
    </row>
    <row r="11" spans="2:14" ht="30.75" customHeight="1" x14ac:dyDescent="0.2">
      <c r="B11" s="66" t="s">
        <v>79</v>
      </c>
      <c r="C11" s="78" t="s">
        <v>87</v>
      </c>
      <c r="D11" s="78"/>
      <c r="E11" s="78"/>
      <c r="F11" s="78"/>
      <c r="G11" s="78"/>
      <c r="H11" s="78"/>
      <c r="I11" s="79"/>
      <c r="J11" s="74"/>
      <c r="K11" s="74"/>
      <c r="M11" s="76"/>
      <c r="N11" s="65"/>
    </row>
    <row r="12" spans="2:14" ht="30.75" customHeight="1" x14ac:dyDescent="0.2">
      <c r="B12" s="66" t="s">
        <v>46</v>
      </c>
      <c r="C12" s="69" t="s">
        <v>144</v>
      </c>
      <c r="D12" s="69"/>
      <c r="E12" s="69"/>
      <c r="F12" s="69"/>
      <c r="G12" s="72" t="s">
        <v>47</v>
      </c>
      <c r="H12" s="80" t="s">
        <v>14</v>
      </c>
      <c r="I12" s="81"/>
      <c r="J12" s="74"/>
      <c r="K12" s="74"/>
      <c r="M12" s="76"/>
      <c r="N12" s="65"/>
    </row>
    <row r="13" spans="2:14" ht="30.75" customHeight="1" x14ac:dyDescent="0.2">
      <c r="B13" s="66" t="s">
        <v>48</v>
      </c>
      <c r="C13" s="82" t="s">
        <v>118</v>
      </c>
      <c r="D13" s="82"/>
      <c r="E13" s="82"/>
      <c r="F13" s="82"/>
      <c r="G13" s="72" t="s">
        <v>49</v>
      </c>
      <c r="H13" s="78" t="s">
        <v>5</v>
      </c>
      <c r="I13" s="79"/>
      <c r="J13" s="74"/>
      <c r="K13" s="74"/>
      <c r="M13" s="76"/>
    </row>
    <row r="14" spans="2:14" ht="42" customHeight="1" x14ac:dyDescent="0.2">
      <c r="B14" s="66" t="s">
        <v>50</v>
      </c>
      <c r="C14" s="168" t="s">
        <v>96</v>
      </c>
      <c r="D14" s="168"/>
      <c r="E14" s="168"/>
      <c r="F14" s="168"/>
      <c r="G14" s="168"/>
      <c r="H14" s="168"/>
      <c r="I14" s="169"/>
      <c r="J14" s="77"/>
      <c r="K14" s="77"/>
      <c r="M14" s="76"/>
      <c r="N14" s="65"/>
    </row>
    <row r="15" spans="2:14" ht="30.75" customHeight="1" x14ac:dyDescent="0.2">
      <c r="B15" s="66" t="s">
        <v>51</v>
      </c>
      <c r="C15" s="84" t="s">
        <v>88</v>
      </c>
      <c r="D15" s="84"/>
      <c r="E15" s="84"/>
      <c r="F15" s="84"/>
      <c r="G15" s="84"/>
      <c r="H15" s="84"/>
      <c r="I15" s="85"/>
      <c r="J15" s="86"/>
      <c r="K15" s="86"/>
      <c r="M15" s="76"/>
      <c r="N15" s="65"/>
    </row>
    <row r="16" spans="2:14" ht="20.25" customHeight="1" x14ac:dyDescent="0.2">
      <c r="B16" s="66" t="s">
        <v>52</v>
      </c>
      <c r="C16" s="69" t="s">
        <v>146</v>
      </c>
      <c r="D16" s="69"/>
      <c r="E16" s="69"/>
      <c r="F16" s="69"/>
      <c r="G16" s="69"/>
      <c r="H16" s="69"/>
      <c r="I16" s="70"/>
      <c r="J16" s="87"/>
      <c r="K16" s="87"/>
      <c r="M16" s="76"/>
      <c r="N16" s="65"/>
    </row>
    <row r="17" spans="2:14" ht="30.75" customHeight="1" x14ac:dyDescent="0.2">
      <c r="B17" s="66" t="s">
        <v>53</v>
      </c>
      <c r="C17" s="78" t="s">
        <v>145</v>
      </c>
      <c r="D17" s="88"/>
      <c r="E17" s="88"/>
      <c r="F17" s="88"/>
      <c r="G17" s="88"/>
      <c r="H17" s="88"/>
      <c r="I17" s="89"/>
      <c r="J17" s="90"/>
      <c r="K17" s="90"/>
      <c r="M17" s="76"/>
      <c r="N17" s="65"/>
    </row>
    <row r="18" spans="2:14" ht="18" customHeight="1" x14ac:dyDescent="0.2">
      <c r="B18" s="91" t="s">
        <v>54</v>
      </c>
      <c r="C18" s="92" t="s">
        <v>55</v>
      </c>
      <c r="D18" s="92"/>
      <c r="E18" s="92"/>
      <c r="F18" s="34" t="s">
        <v>56</v>
      </c>
      <c r="G18" s="34"/>
      <c r="H18" s="34"/>
      <c r="I18" s="35"/>
      <c r="J18" s="9"/>
      <c r="K18" s="9"/>
      <c r="M18" s="76"/>
      <c r="N18" s="65"/>
    </row>
    <row r="19" spans="2:14" ht="39.75" customHeight="1" x14ac:dyDescent="0.2">
      <c r="B19" s="91"/>
      <c r="C19" s="69" t="s">
        <v>105</v>
      </c>
      <c r="D19" s="69"/>
      <c r="E19" s="69"/>
      <c r="F19" s="69" t="s">
        <v>106</v>
      </c>
      <c r="G19" s="69"/>
      <c r="H19" s="69"/>
      <c r="I19" s="70"/>
      <c r="J19" s="87"/>
      <c r="K19" s="87"/>
      <c r="M19" s="76"/>
      <c r="N19" s="65"/>
    </row>
    <row r="20" spans="2:14" ht="39.75" customHeight="1" x14ac:dyDescent="0.2">
      <c r="B20" s="66" t="s">
        <v>57</v>
      </c>
      <c r="C20" s="93" t="s">
        <v>116</v>
      </c>
      <c r="D20" s="94"/>
      <c r="E20" s="95"/>
      <c r="F20" s="80" t="s">
        <v>117</v>
      </c>
      <c r="G20" s="80"/>
      <c r="H20" s="80"/>
      <c r="I20" s="81"/>
      <c r="J20" s="74"/>
      <c r="K20" s="74"/>
      <c r="M20" s="76"/>
      <c r="N20" s="65"/>
    </row>
    <row r="21" spans="2:14" ht="42" customHeight="1" x14ac:dyDescent="0.2">
      <c r="B21" s="66" t="s">
        <v>58</v>
      </c>
      <c r="C21" s="96" t="s">
        <v>149</v>
      </c>
      <c r="D21" s="97"/>
      <c r="E21" s="98"/>
      <c r="F21" s="96" t="s">
        <v>150</v>
      </c>
      <c r="G21" s="97"/>
      <c r="H21" s="97"/>
      <c r="I21" s="159"/>
      <c r="J21" s="86"/>
      <c r="K21" s="86"/>
      <c r="M21" s="100"/>
      <c r="N21" s="65"/>
    </row>
    <row r="22" spans="2:14" ht="23.25" customHeight="1" x14ac:dyDescent="0.2">
      <c r="B22" s="66" t="s">
        <v>59</v>
      </c>
      <c r="C22" s="101">
        <v>45474</v>
      </c>
      <c r="D22" s="102"/>
      <c r="E22" s="103"/>
      <c r="F22" s="72" t="s">
        <v>60</v>
      </c>
      <c r="G22" s="10">
        <v>1</v>
      </c>
      <c r="H22" s="72" t="s">
        <v>61</v>
      </c>
      <c r="I22" s="11"/>
      <c r="J22" s="12"/>
      <c r="K22" s="12"/>
      <c r="M22" s="100"/>
    </row>
    <row r="23" spans="2:14" ht="27" customHeight="1" x14ac:dyDescent="0.2">
      <c r="B23" s="66" t="s">
        <v>62</v>
      </c>
      <c r="C23" s="101">
        <v>45657</v>
      </c>
      <c r="D23" s="105"/>
      <c r="E23" s="106"/>
      <c r="F23" s="72" t="s">
        <v>63</v>
      </c>
      <c r="G23" s="41">
        <v>1</v>
      </c>
      <c r="H23" s="42"/>
      <c r="I23" s="43"/>
      <c r="J23" s="13"/>
      <c r="K23" s="13"/>
      <c r="M23" s="100"/>
    </row>
    <row r="24" spans="2:14" ht="30.75" customHeight="1" x14ac:dyDescent="0.2">
      <c r="B24" s="107" t="s">
        <v>64</v>
      </c>
      <c r="C24" s="108" t="s">
        <v>18</v>
      </c>
      <c r="D24" s="109"/>
      <c r="E24" s="110"/>
      <c r="F24" s="160" t="s">
        <v>65</v>
      </c>
      <c r="G24" s="161" t="s">
        <v>119</v>
      </c>
      <c r="H24" s="105"/>
      <c r="I24" s="162"/>
      <c r="J24" s="9"/>
      <c r="K24" s="9"/>
      <c r="M24" s="100"/>
    </row>
    <row r="25" spans="2:14" ht="22.5" customHeight="1" x14ac:dyDescent="0.2">
      <c r="B25" s="113" t="s">
        <v>66</v>
      </c>
      <c r="C25" s="114"/>
      <c r="D25" s="114"/>
      <c r="E25" s="114"/>
      <c r="F25" s="114"/>
      <c r="G25" s="114"/>
      <c r="H25" s="114"/>
      <c r="I25" s="115"/>
      <c r="J25" s="64"/>
      <c r="K25" s="64"/>
      <c r="M25" s="100"/>
    </row>
    <row r="26" spans="2:14" ht="43.5" customHeight="1" x14ac:dyDescent="0.2">
      <c r="B26" s="117" t="s">
        <v>21</v>
      </c>
      <c r="C26" s="118" t="s">
        <v>67</v>
      </c>
      <c r="D26" s="118" t="s">
        <v>68</v>
      </c>
      <c r="E26" s="119" t="s">
        <v>69</v>
      </c>
      <c r="F26" s="118" t="s">
        <v>70</v>
      </c>
      <c r="G26" s="118" t="s">
        <v>71</v>
      </c>
      <c r="H26" s="119" t="s">
        <v>72</v>
      </c>
      <c r="I26" s="120" t="s">
        <v>73</v>
      </c>
      <c r="J26" s="87"/>
      <c r="K26" s="87"/>
      <c r="M26" s="100"/>
    </row>
    <row r="27" spans="2:14" ht="19.5" customHeight="1" x14ac:dyDescent="0.25">
      <c r="B27" s="122" t="s">
        <v>22</v>
      </c>
      <c r="C27" s="3">
        <v>0</v>
      </c>
      <c r="D27" s="4">
        <v>0</v>
      </c>
      <c r="E27" s="14">
        <f>IF(OR(C27=0,C27=""),0,D27/C27)</f>
        <v>0</v>
      </c>
      <c r="F27" s="23">
        <f>SUM(C27:C38)</f>
        <v>1</v>
      </c>
      <c r="G27" s="26">
        <f>SUM(D27:D38)</f>
        <v>0.6018</v>
      </c>
      <c r="H27" s="20">
        <f>IF(D27="","",(D27*100%)/$G$23)</f>
        <v>0</v>
      </c>
      <c r="I27" s="29">
        <f>G27+I22</f>
        <v>0.6018</v>
      </c>
      <c r="J27" s="15"/>
      <c r="K27" s="16"/>
      <c r="L27" s="17"/>
      <c r="M27" s="100"/>
    </row>
    <row r="28" spans="2:14" ht="19.5" customHeight="1" x14ac:dyDescent="0.25">
      <c r="B28" s="122" t="s">
        <v>23</v>
      </c>
      <c r="C28" s="3">
        <v>0</v>
      </c>
      <c r="D28" s="4">
        <v>0</v>
      </c>
      <c r="E28" s="14">
        <f t="shared" ref="E28:E38" si="0">IF(OR(C28=0,C28=""),0,D28/C28)</f>
        <v>0</v>
      </c>
      <c r="F28" s="24"/>
      <c r="G28" s="27"/>
      <c r="H28" s="20">
        <f>IF(D28="","",(D28*100%)/$G$23 + H27)</f>
        <v>0</v>
      </c>
      <c r="I28" s="30"/>
      <c r="J28" s="15"/>
      <c r="K28" s="21"/>
      <c r="L28" s="17"/>
      <c r="M28" s="100"/>
    </row>
    <row r="29" spans="2:14" ht="19.5" customHeight="1" x14ac:dyDescent="0.25">
      <c r="B29" s="122" t="s">
        <v>24</v>
      </c>
      <c r="C29" s="3">
        <v>0</v>
      </c>
      <c r="D29" s="4">
        <v>0</v>
      </c>
      <c r="E29" s="14">
        <f t="shared" si="0"/>
        <v>0</v>
      </c>
      <c r="F29" s="24"/>
      <c r="G29" s="27"/>
      <c r="H29" s="20">
        <f t="shared" ref="H29:H38" si="1">IF(D29="","",(D29*100%)/$G$23 + H28)</f>
        <v>0</v>
      </c>
      <c r="I29" s="30"/>
      <c r="J29" s="15"/>
      <c r="K29" s="15"/>
      <c r="M29" s="100"/>
    </row>
    <row r="30" spans="2:14" ht="19.5" customHeight="1" x14ac:dyDescent="0.25">
      <c r="B30" s="122" t="s">
        <v>25</v>
      </c>
      <c r="C30" s="3">
        <v>0</v>
      </c>
      <c r="D30" s="4">
        <v>0</v>
      </c>
      <c r="E30" s="14">
        <f t="shared" si="0"/>
        <v>0</v>
      </c>
      <c r="F30" s="24"/>
      <c r="G30" s="27"/>
      <c r="H30" s="20">
        <f t="shared" si="1"/>
        <v>0</v>
      </c>
      <c r="I30" s="30"/>
      <c r="J30" s="15"/>
      <c r="K30" s="15"/>
    </row>
    <row r="31" spans="2:14" ht="19.5" customHeight="1" x14ac:dyDescent="0.25">
      <c r="B31" s="122" t="s">
        <v>26</v>
      </c>
      <c r="C31" s="3">
        <v>0</v>
      </c>
      <c r="D31" s="4">
        <v>0</v>
      </c>
      <c r="E31" s="14">
        <f t="shared" si="0"/>
        <v>0</v>
      </c>
      <c r="F31" s="24"/>
      <c r="G31" s="27"/>
      <c r="H31" s="20">
        <f t="shared" si="1"/>
        <v>0</v>
      </c>
      <c r="I31" s="30"/>
      <c r="J31" s="15"/>
      <c r="K31" s="15"/>
    </row>
    <row r="32" spans="2:14" ht="19.5" customHeight="1" x14ac:dyDescent="0.25">
      <c r="B32" s="122" t="s">
        <v>27</v>
      </c>
      <c r="C32" s="3">
        <v>0</v>
      </c>
      <c r="D32" s="4">
        <v>0</v>
      </c>
      <c r="E32" s="14">
        <f t="shared" si="0"/>
        <v>0</v>
      </c>
      <c r="F32" s="24"/>
      <c r="G32" s="27"/>
      <c r="H32" s="20">
        <f t="shared" si="1"/>
        <v>0</v>
      </c>
      <c r="I32" s="30"/>
      <c r="J32" s="15"/>
      <c r="K32" s="16"/>
      <c r="L32" s="170"/>
    </row>
    <row r="33" spans="2:12" ht="19.5" customHeight="1" x14ac:dyDescent="0.25">
      <c r="B33" s="122" t="s">
        <v>28</v>
      </c>
      <c r="C33" s="3">
        <v>0</v>
      </c>
      <c r="D33" s="123">
        <v>0</v>
      </c>
      <c r="E33" s="14">
        <f t="shared" si="0"/>
        <v>0</v>
      </c>
      <c r="F33" s="24"/>
      <c r="G33" s="27"/>
      <c r="H33" s="20">
        <f t="shared" si="1"/>
        <v>0</v>
      </c>
      <c r="I33" s="30"/>
      <c r="J33" s="15"/>
      <c r="K33" s="16"/>
      <c r="L33" s="171"/>
    </row>
    <row r="34" spans="2:12" ht="19.5" customHeight="1" x14ac:dyDescent="0.25">
      <c r="B34" s="122" t="s">
        <v>29</v>
      </c>
      <c r="C34" s="3">
        <v>0.1673</v>
      </c>
      <c r="D34" s="123">
        <v>0.1673</v>
      </c>
      <c r="E34" s="14">
        <f t="shared" si="0"/>
        <v>1</v>
      </c>
      <c r="F34" s="24"/>
      <c r="G34" s="27"/>
      <c r="H34" s="20">
        <f t="shared" si="1"/>
        <v>0.1673</v>
      </c>
      <c r="I34" s="30"/>
      <c r="J34" s="15"/>
      <c r="K34" s="15"/>
    </row>
    <row r="35" spans="2:12" ht="19.5" customHeight="1" x14ac:dyDescent="0.25">
      <c r="B35" s="122" t="s">
        <v>30</v>
      </c>
      <c r="C35" s="3">
        <v>0.30359999999999998</v>
      </c>
      <c r="D35" s="123">
        <v>0.30359999999999998</v>
      </c>
      <c r="E35" s="14">
        <f t="shared" si="0"/>
        <v>1</v>
      </c>
      <c r="F35" s="24"/>
      <c r="G35" s="27"/>
      <c r="H35" s="20">
        <f t="shared" si="1"/>
        <v>0.47089999999999999</v>
      </c>
      <c r="I35" s="30"/>
      <c r="J35" s="15"/>
      <c r="K35" s="15"/>
    </row>
    <row r="36" spans="2:12" ht="19.5" customHeight="1" x14ac:dyDescent="0.25">
      <c r="B36" s="122" t="s">
        <v>31</v>
      </c>
      <c r="C36" s="3">
        <v>0.13089999999999999</v>
      </c>
      <c r="D36" s="123">
        <v>0.13089999999999999</v>
      </c>
      <c r="E36" s="14">
        <f t="shared" si="0"/>
        <v>1</v>
      </c>
      <c r="F36" s="24"/>
      <c r="G36" s="27"/>
      <c r="H36" s="20">
        <f t="shared" si="1"/>
        <v>0.6018</v>
      </c>
      <c r="I36" s="30"/>
      <c r="J36" s="15"/>
      <c r="K36" s="15"/>
    </row>
    <row r="37" spans="2:12" ht="19.5" customHeight="1" x14ac:dyDescent="0.25">
      <c r="B37" s="122" t="s">
        <v>32</v>
      </c>
      <c r="C37" s="3">
        <v>0.13089999999999999</v>
      </c>
      <c r="D37" s="123"/>
      <c r="E37" s="14">
        <f t="shared" si="0"/>
        <v>0</v>
      </c>
      <c r="F37" s="24"/>
      <c r="G37" s="27"/>
      <c r="H37" s="20" t="str">
        <f t="shared" si="1"/>
        <v/>
      </c>
      <c r="I37" s="30"/>
      <c r="J37" s="15"/>
      <c r="K37" s="15"/>
    </row>
    <row r="38" spans="2:12" ht="19.5" customHeight="1" x14ac:dyDescent="0.25">
      <c r="B38" s="122" t="s">
        <v>33</v>
      </c>
      <c r="C38" s="3">
        <v>0.26729999999999998</v>
      </c>
      <c r="D38" s="123"/>
      <c r="E38" s="14">
        <f t="shared" si="0"/>
        <v>0</v>
      </c>
      <c r="F38" s="25"/>
      <c r="G38" s="28"/>
      <c r="H38" s="20" t="str">
        <f t="shared" si="1"/>
        <v/>
      </c>
      <c r="I38" s="31"/>
      <c r="J38" s="15"/>
      <c r="K38" s="15"/>
    </row>
    <row r="39" spans="2:12" ht="68.25" customHeight="1" x14ac:dyDescent="0.2">
      <c r="B39" s="127" t="s">
        <v>80</v>
      </c>
      <c r="C39" s="164" t="s">
        <v>159</v>
      </c>
      <c r="D39" s="165"/>
      <c r="E39" s="165"/>
      <c r="F39" s="165"/>
      <c r="G39" s="165"/>
      <c r="H39" s="165"/>
      <c r="I39" s="166"/>
      <c r="J39" s="131"/>
      <c r="K39" s="131"/>
    </row>
    <row r="40" spans="2:12" ht="34.5" customHeight="1" x14ac:dyDescent="0.2">
      <c r="B40" s="132"/>
      <c r="C40" s="133"/>
      <c r="D40" s="133"/>
      <c r="E40" s="133"/>
      <c r="F40" s="133"/>
      <c r="G40" s="133"/>
      <c r="H40" s="133"/>
      <c r="I40" s="134"/>
      <c r="J40" s="64"/>
      <c r="K40" s="64"/>
    </row>
    <row r="41" spans="2:12" ht="34.5" customHeight="1" x14ac:dyDescent="0.2">
      <c r="B41" s="135"/>
      <c r="C41" s="136"/>
      <c r="D41" s="136"/>
      <c r="E41" s="136"/>
      <c r="F41" s="136"/>
      <c r="G41" s="136"/>
      <c r="H41" s="136"/>
      <c r="I41" s="137"/>
      <c r="J41" s="131"/>
      <c r="K41" s="131"/>
    </row>
    <row r="42" spans="2:12" ht="34.5" customHeight="1" x14ac:dyDescent="0.2">
      <c r="B42" s="135"/>
      <c r="C42" s="136"/>
      <c r="D42" s="136"/>
      <c r="E42" s="136"/>
      <c r="F42" s="136"/>
      <c r="G42" s="136"/>
      <c r="H42" s="136"/>
      <c r="I42" s="137"/>
      <c r="J42" s="131"/>
      <c r="K42" s="131"/>
    </row>
    <row r="43" spans="2:12" ht="34.5" customHeight="1" x14ac:dyDescent="0.2">
      <c r="B43" s="135"/>
      <c r="C43" s="136"/>
      <c r="D43" s="136"/>
      <c r="E43" s="136"/>
      <c r="F43" s="136"/>
      <c r="G43" s="136"/>
      <c r="H43" s="136"/>
      <c r="I43" s="137"/>
      <c r="J43" s="131"/>
      <c r="K43" s="131"/>
    </row>
    <row r="44" spans="2:12" ht="34.5" customHeight="1" x14ac:dyDescent="0.2">
      <c r="B44" s="138"/>
      <c r="C44" s="139"/>
      <c r="D44" s="139"/>
      <c r="E44" s="139"/>
      <c r="F44" s="139"/>
      <c r="G44" s="139"/>
      <c r="H44" s="139"/>
      <c r="I44" s="140"/>
      <c r="J44" s="60"/>
      <c r="K44" s="60"/>
    </row>
    <row r="45" spans="2:12" ht="77.25" customHeight="1" x14ac:dyDescent="0.2">
      <c r="B45" s="66" t="s">
        <v>81</v>
      </c>
      <c r="C45" s="141" t="s">
        <v>160</v>
      </c>
      <c r="D45" s="142"/>
      <c r="E45" s="142"/>
      <c r="F45" s="142"/>
      <c r="G45" s="142"/>
      <c r="H45" s="142"/>
      <c r="I45" s="143"/>
      <c r="J45" s="144"/>
      <c r="K45" s="144"/>
    </row>
    <row r="46" spans="2:12" ht="69.75" customHeight="1" x14ac:dyDescent="0.2">
      <c r="B46" s="66" t="s">
        <v>74</v>
      </c>
      <c r="C46" s="141" t="s">
        <v>151</v>
      </c>
      <c r="D46" s="142"/>
      <c r="E46" s="142"/>
      <c r="F46" s="142"/>
      <c r="G46" s="142"/>
      <c r="H46" s="142"/>
      <c r="I46" s="143"/>
      <c r="J46" s="144"/>
      <c r="K46" s="144"/>
    </row>
    <row r="47" spans="2:12" ht="22.5" customHeight="1" x14ac:dyDescent="0.2">
      <c r="B47" s="113" t="s">
        <v>82</v>
      </c>
      <c r="C47" s="114"/>
      <c r="D47" s="114"/>
      <c r="E47" s="114"/>
      <c r="F47" s="114"/>
      <c r="G47" s="114"/>
      <c r="H47" s="114"/>
      <c r="I47" s="115"/>
      <c r="J47" s="144"/>
      <c r="K47" s="144"/>
    </row>
    <row r="48" spans="2:12" ht="32.25" customHeight="1" x14ac:dyDescent="0.2">
      <c r="B48" s="145" t="s">
        <v>75</v>
      </c>
      <c r="C48" s="69" t="s">
        <v>89</v>
      </c>
      <c r="D48" s="69"/>
      <c r="E48" s="69"/>
      <c r="F48" s="69"/>
      <c r="G48" s="69"/>
      <c r="H48" s="69"/>
      <c r="I48" s="70"/>
      <c r="J48" s="146"/>
      <c r="K48" s="146"/>
    </row>
    <row r="49" spans="2:11" ht="28.5" customHeight="1" x14ac:dyDescent="0.2">
      <c r="B49" s="147" t="s">
        <v>76</v>
      </c>
      <c r="C49" s="93" t="s">
        <v>89</v>
      </c>
      <c r="D49" s="94"/>
      <c r="E49" s="94"/>
      <c r="F49" s="94"/>
      <c r="G49" s="94"/>
      <c r="H49" s="94"/>
      <c r="I49" s="148"/>
      <c r="J49" s="146"/>
      <c r="K49" s="146"/>
    </row>
    <row r="50" spans="2:11" ht="30" customHeight="1" thickBot="1" x14ac:dyDescent="0.25">
      <c r="B50" s="149" t="s">
        <v>77</v>
      </c>
      <c r="C50" s="150" t="s">
        <v>162</v>
      </c>
      <c r="D50" s="150"/>
      <c r="E50" s="150"/>
      <c r="F50" s="150"/>
      <c r="G50" s="150"/>
      <c r="H50" s="150"/>
      <c r="I50" s="151"/>
      <c r="J50" s="152"/>
      <c r="K50" s="152"/>
    </row>
    <row r="51" spans="2:11" x14ac:dyDescent="0.2">
      <c r="B51" s="153"/>
      <c r="C51" s="154"/>
      <c r="D51" s="154"/>
      <c r="E51" s="155"/>
      <c r="F51" s="155"/>
      <c r="G51" s="18"/>
      <c r="H51" s="19"/>
      <c r="I51" s="154"/>
      <c r="J51" s="156"/>
      <c r="K51" s="156"/>
    </row>
    <row r="52" spans="2:11" x14ac:dyDescent="0.2">
      <c r="B52" s="153"/>
      <c r="C52" s="154"/>
      <c r="D52" s="154"/>
      <c r="E52" s="155"/>
      <c r="F52" s="155"/>
      <c r="G52" s="18"/>
      <c r="H52" s="19"/>
      <c r="I52" s="154"/>
      <c r="J52" s="156"/>
      <c r="K52" s="156"/>
    </row>
    <row r="53" spans="2:11" hidden="1" x14ac:dyDescent="0.2">
      <c r="B53" s="153"/>
      <c r="C53" s="154"/>
      <c r="D53" s="154"/>
      <c r="E53" s="155"/>
      <c r="F53" s="155"/>
      <c r="G53" s="18"/>
      <c r="H53" s="19"/>
      <c r="I53" s="154"/>
      <c r="J53" s="156"/>
      <c r="K53" s="156"/>
    </row>
    <row r="54" spans="2:11" hidden="1" x14ac:dyDescent="0.2">
      <c r="B54" s="153"/>
      <c r="C54" s="154"/>
      <c r="D54" s="154"/>
      <c r="E54" s="155"/>
      <c r="F54" s="155"/>
      <c r="G54" s="18"/>
      <c r="H54" s="19"/>
      <c r="I54" s="154"/>
      <c r="J54" s="156"/>
      <c r="K54" s="156"/>
    </row>
    <row r="55" spans="2:11" hidden="1" x14ac:dyDescent="0.2">
      <c r="B55" s="153"/>
      <c r="C55" s="154"/>
      <c r="D55" s="154"/>
      <c r="E55" s="155"/>
      <c r="F55" s="155"/>
      <c r="G55" s="18"/>
      <c r="H55" s="19"/>
      <c r="I55" s="154"/>
      <c r="J55" s="156"/>
      <c r="K55" s="156"/>
    </row>
    <row r="56" spans="2:11" ht="25.5" hidden="1" customHeight="1" x14ac:dyDescent="0.2">
      <c r="B56" s="153"/>
      <c r="C56" s="154"/>
      <c r="D56" s="154"/>
      <c r="E56" s="155"/>
      <c r="F56" s="155"/>
      <c r="G56" s="18"/>
      <c r="H56" s="19"/>
      <c r="I56" s="154"/>
      <c r="J56" s="156"/>
      <c r="K56" s="156"/>
    </row>
  </sheetData>
  <sheetProtection algorithmName="SHA-512" hashValue="VJQHj1TQWWYGdjzvW996gPfoG9VBPagmWKsd89fQ3paBPQBNbpqkVAgaHUEuizA+95PHW2845IvPQH9cH+4ldA==" saltValue="D1hdP+6IwYWIgoAUEdurjg=="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9F4CDE6F-59DE-4517-B572-099E0764E5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META No. 1</vt:lpstr>
      <vt:lpstr>META No. 2</vt:lpstr>
      <vt:lpstr>META No. 3</vt:lpstr>
      <vt:lpstr>META No. 4</vt:lpstr>
      <vt:lpstr>META No.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Marcela Plazas Torres</cp:lastModifiedBy>
  <cp:revision/>
  <dcterms:created xsi:type="dcterms:W3CDTF">2010-03-25T16:40:43Z</dcterms:created>
  <dcterms:modified xsi:type="dcterms:W3CDTF">2025-01-29T12:24:55Z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