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3.xml" ContentType="application/vnd.openxmlformats-officedocument.drawingml.chart+xml"/>
  <Override PartName="/xl/drawings/drawing4.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4.xml" ContentType="application/vnd.openxmlformats-officedocument.drawingml.chart+xml"/>
  <Override PartName="/xl/drawings/drawing5.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updateLinks="never" defaultThemeVersion="124226"/>
  <mc:AlternateContent xmlns:mc="http://schemas.openxmlformats.org/markup-compatibility/2006">
    <mc:Choice Requires="x15">
      <x15ac:absPath xmlns:x15ac="http://schemas.microsoft.com/office/spreadsheetml/2010/11/ac" url="C:\Users\adminauditorias\OneDrive - INSTITUTO DE PROTECCION ANIMAL 899999061052\Escritorio\HOJAS DE VIDA PARA PUBLICAR\7930\"/>
    </mc:Choice>
  </mc:AlternateContent>
  <xr:revisionPtr revIDLastSave="0" documentId="13_ncr:1_{18A64BDD-746E-4AA1-823B-E2437E149E28}" xr6:coauthVersionLast="47" xr6:coauthVersionMax="47" xr10:uidLastSave="{00000000-0000-0000-0000-000000000000}"/>
  <bookViews>
    <workbookView xWindow="-120" yWindow="-120" windowWidth="20730" windowHeight="11160" tabRatio="584" xr2:uid="{00000000-000D-0000-FFFF-FFFF00000000}"/>
  </bookViews>
  <sheets>
    <sheet name="META No. 1" sheetId="24" r:id="rId1"/>
    <sheet name="META No. 2" sheetId="26" r:id="rId2"/>
    <sheet name="META No. 3" sheetId="27" r:id="rId3"/>
    <sheet name="META No. 4" sheetId="28" r:id="rId4"/>
    <sheet name="META No. 5" sheetId="29" r:id="rId5"/>
  </sheets>
  <definedNames>
    <definedName name="CONDICION_POBLACIONAL">#REF!</definedName>
    <definedName name="GRUPO_ETAREO">#REF!</definedName>
    <definedName name="GRUPO_ETAREOS" localSheetId="0">#REF!</definedName>
    <definedName name="GRUPO_ETAREOS" localSheetId="1">#REF!</definedName>
    <definedName name="GRUPO_ETAREOS" localSheetId="2">#REF!</definedName>
    <definedName name="GRUPO_ETAREOS" localSheetId="3">#REF!</definedName>
    <definedName name="GRUPO_ETAREOS" localSheetId="4">#REF!</definedName>
    <definedName name="GRUPO_ETAREOS">#REF!</definedName>
    <definedName name="GRUPO_ETARIO" localSheetId="0">#REF!</definedName>
    <definedName name="GRUPO_ETARIO" localSheetId="1">#REF!</definedName>
    <definedName name="GRUPO_ETARIO" localSheetId="2">#REF!</definedName>
    <definedName name="GRUPO_ETARIO" localSheetId="3">#REF!</definedName>
    <definedName name="GRUPO_ETARIO" localSheetId="4">#REF!</definedName>
    <definedName name="GRUPO_ETARIO">#REF!</definedName>
    <definedName name="GRUPO_ETNICO" localSheetId="0">#REF!</definedName>
    <definedName name="GRUPO_ETNICO" localSheetId="1">#REF!</definedName>
    <definedName name="GRUPO_ETNICO" localSheetId="2">#REF!</definedName>
    <definedName name="GRUPO_ETNICO" localSheetId="3">#REF!</definedName>
    <definedName name="GRUPO_ETNICO" localSheetId="4">#REF!</definedName>
    <definedName name="GRUPO_ETNICO">#REF!</definedName>
    <definedName name="GRUPOETNICO" localSheetId="0">#REF!</definedName>
    <definedName name="GRUPOETNICO" localSheetId="1">#REF!</definedName>
    <definedName name="GRUPOETNICO" localSheetId="2">#REF!</definedName>
    <definedName name="GRUPOETNICO" localSheetId="3">#REF!</definedName>
    <definedName name="GRUPOETNICO" localSheetId="4">#REF!</definedName>
    <definedName name="GRUPOETNICO">#REF!</definedName>
    <definedName name="GRUPOS_ETNICOS">#REF!</definedName>
    <definedName name="LOCALIDAD" localSheetId="0">#REF!</definedName>
    <definedName name="LOCALIDAD" localSheetId="1">#REF!</definedName>
    <definedName name="LOCALIDAD" localSheetId="2">#REF!</definedName>
    <definedName name="LOCALIDAD" localSheetId="3">#REF!</definedName>
    <definedName name="LOCALIDAD" localSheetId="4">#REF!</definedName>
    <definedName name="LOCALIDAD">#REF!</definedName>
    <definedName name="LOCALIZACION" localSheetId="0">#REF!</definedName>
    <definedName name="LOCALIZACION" localSheetId="1">#REF!</definedName>
    <definedName name="LOCALIZACION" localSheetId="2">#REF!</definedName>
    <definedName name="LOCALIZACION" localSheetId="3">#REF!</definedName>
    <definedName name="LOCALIZACION" localSheetId="4">#REF!</definedName>
    <definedName name="LOCALIZAC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5" i="29" l="1"/>
  <c r="H36" i="29"/>
  <c r="H37" i="29"/>
  <c r="H38" i="29"/>
  <c r="H35" i="28"/>
  <c r="H36" i="28" s="1"/>
  <c r="H37" i="28" s="1"/>
  <c r="H38" i="28" s="1"/>
  <c r="H29" i="29"/>
  <c r="H30" i="29"/>
  <c r="H31" i="29"/>
  <c r="H32" i="29"/>
  <c r="H33" i="29"/>
  <c r="H34" i="29" s="1"/>
  <c r="H28" i="29"/>
  <c r="H27" i="29"/>
  <c r="H29" i="28"/>
  <c r="H30" i="28"/>
  <c r="H31" i="28"/>
  <c r="H32" i="28"/>
  <c r="H33" i="28"/>
  <c r="H34" i="28" s="1"/>
  <c r="H28" i="28"/>
  <c r="H27" i="28"/>
  <c r="H29" i="27"/>
  <c r="H30" i="27" s="1"/>
  <c r="H31" i="27" s="1"/>
  <c r="H32" i="27" s="1"/>
  <c r="H33" i="27" s="1"/>
  <c r="H34" i="27" s="1"/>
  <c r="H35" i="27" s="1"/>
  <c r="H36" i="27" s="1"/>
  <c r="H37" i="27" s="1"/>
  <c r="H38" i="27" s="1"/>
  <c r="H28" i="27"/>
  <c r="H27" i="27"/>
  <c r="H27" i="26"/>
  <c r="H28" i="26" s="1"/>
  <c r="H29" i="26" s="1"/>
  <c r="H30" i="26" s="1"/>
  <c r="H31" i="26" s="1"/>
  <c r="H32" i="26" s="1"/>
  <c r="H33" i="26" s="1"/>
  <c r="H34" i="26" s="1"/>
  <c r="H35" i="26" s="1"/>
  <c r="H36" i="26" s="1"/>
  <c r="H37" i="26" s="1"/>
  <c r="H38" i="26" s="1"/>
  <c r="H30" i="24"/>
  <c r="H31" i="24"/>
  <c r="H32" i="24"/>
  <c r="H33" i="24"/>
  <c r="H34" i="24" s="1"/>
  <c r="H35" i="24" s="1"/>
  <c r="H36" i="24" s="1"/>
  <c r="H37" i="24" s="1"/>
  <c r="H38" i="24" s="1"/>
  <c r="H29" i="24"/>
  <c r="H28" i="24"/>
  <c r="H27" i="24"/>
  <c r="G27" i="24" l="1"/>
  <c r="F27" i="27"/>
  <c r="E32" i="24"/>
  <c r="E38" i="29"/>
  <c r="E37" i="29"/>
  <c r="E36" i="29"/>
  <c r="E35" i="29"/>
  <c r="E34" i="29"/>
  <c r="E33" i="29"/>
  <c r="E32" i="29"/>
  <c r="E31" i="29"/>
  <c r="E30" i="29"/>
  <c r="E29" i="29"/>
  <c r="E28" i="29"/>
  <c r="G27" i="29"/>
  <c r="I27" i="29" s="1"/>
  <c r="F27" i="29"/>
  <c r="E27" i="29"/>
  <c r="E38" i="28"/>
  <c r="E37" i="28"/>
  <c r="E36" i="28"/>
  <c r="E35" i="28"/>
  <c r="E34" i="28"/>
  <c r="E33" i="28"/>
  <c r="E32" i="28"/>
  <c r="E31" i="28"/>
  <c r="E30" i="28"/>
  <c r="E29" i="28"/>
  <c r="E28" i="28"/>
  <c r="G27" i="28"/>
  <c r="I27" i="28" s="1"/>
  <c r="F27" i="28"/>
  <c r="E27" i="28"/>
  <c r="E38" i="27"/>
  <c r="E37" i="27"/>
  <c r="E36" i="27"/>
  <c r="E35" i="27"/>
  <c r="E34" i="27"/>
  <c r="E33" i="27"/>
  <c r="E32" i="27"/>
  <c r="E31" i="27"/>
  <c r="E30" i="27"/>
  <c r="E29" i="27"/>
  <c r="E28" i="27"/>
  <c r="G27" i="27"/>
  <c r="I27" i="27" s="1"/>
  <c r="E27" i="27"/>
  <c r="E38" i="26"/>
  <c r="E37" i="26"/>
  <c r="E36" i="26"/>
  <c r="E35" i="26"/>
  <c r="E34" i="26"/>
  <c r="E33" i="26"/>
  <c r="E32" i="26"/>
  <c r="E31" i="26"/>
  <c r="E30" i="26"/>
  <c r="E29" i="26"/>
  <c r="E28" i="26"/>
  <c r="G27" i="26"/>
  <c r="I27" i="26" s="1"/>
  <c r="F27" i="26"/>
  <c r="E27" i="26"/>
  <c r="E38" i="24" l="1"/>
  <c r="E37" i="24"/>
  <c r="E36" i="24"/>
  <c r="E35" i="24"/>
  <c r="E34" i="24"/>
  <c r="E33" i="24"/>
  <c r="E31" i="24"/>
  <c r="E30" i="24"/>
  <c r="E29" i="24"/>
  <c r="E28" i="24"/>
  <c r="E27" i="24"/>
  <c r="I27" i="24" l="1"/>
  <c r="F27"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000-000001000000}">
      <text>
        <r>
          <rPr>
            <sz val="9"/>
            <color indexed="81"/>
            <rFont val="Tahoma"/>
            <family val="2"/>
          </rPr>
          <t xml:space="preserve">El código SEGPLAN: corresponde al número asignado para la meta en el  SEGPLAN.
</t>
        </r>
      </text>
    </comment>
    <comment ref="D6" authorId="0" shapeId="0" xr:uid="{00000000-0006-0000-00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0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0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0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0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0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0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0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0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0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0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0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0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0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0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0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0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0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0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0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0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0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0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0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0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0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0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0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100-000001000000}">
      <text>
        <r>
          <rPr>
            <sz val="9"/>
            <color indexed="81"/>
            <rFont val="Tahoma"/>
            <family val="2"/>
          </rPr>
          <t xml:space="preserve">El código SEGPLAN: corresponde al número asignado para la meta en el  SEGPLAN.
</t>
        </r>
      </text>
    </comment>
    <comment ref="D6" authorId="0" shapeId="0" xr:uid="{00000000-0006-0000-01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1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1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1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1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1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1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1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1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1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1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1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1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1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1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1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1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1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1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1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1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1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1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1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1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1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1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1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200-000001000000}">
      <text>
        <r>
          <rPr>
            <sz val="9"/>
            <color indexed="81"/>
            <rFont val="Tahoma"/>
            <family val="2"/>
          </rPr>
          <t xml:space="preserve">El código SEGPLAN: corresponde al número asignado para la meta en el  SEGPLAN.
</t>
        </r>
      </text>
    </comment>
    <comment ref="D6" authorId="0" shapeId="0" xr:uid="{00000000-0006-0000-02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2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2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2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2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2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2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2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2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2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2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2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2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2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2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2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2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2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2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2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2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2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2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2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2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2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2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2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3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3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3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3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4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4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4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4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<sst xmlns="http://schemas.openxmlformats.org/spreadsheetml/2006/main" count="535" uniqueCount="163">
  <si>
    <t>PROCESO DIRECCIONAMIENTO ESTRATÉGICO</t>
  </si>
  <si>
    <t>Suma</t>
  </si>
  <si>
    <t>Producto</t>
  </si>
  <si>
    <t>Proceso</t>
  </si>
  <si>
    <t>Actividad</t>
  </si>
  <si>
    <t>Constante</t>
  </si>
  <si>
    <t>Apoyo</t>
  </si>
  <si>
    <t>Creciente</t>
  </si>
  <si>
    <t>NO</t>
  </si>
  <si>
    <t>Misional</t>
  </si>
  <si>
    <t>Decreciente</t>
  </si>
  <si>
    <t>Estratégico</t>
  </si>
  <si>
    <t>Evaluación</t>
  </si>
  <si>
    <t>SI</t>
  </si>
  <si>
    <t>Eficacia</t>
  </si>
  <si>
    <t>Anual</t>
  </si>
  <si>
    <t>Semestral</t>
  </si>
  <si>
    <t>Trimestral</t>
  </si>
  <si>
    <t>Mensual</t>
  </si>
  <si>
    <t>Eficiencia</t>
  </si>
  <si>
    <t>Efectividad</t>
  </si>
  <si>
    <t>Mes</t>
  </si>
  <si>
    <t xml:space="preserve">Enero </t>
  </si>
  <si>
    <t>Febrero</t>
  </si>
  <si>
    <t>Marzo</t>
  </si>
  <si>
    <t>Abril</t>
  </si>
  <si>
    <t>Mayo</t>
  </si>
  <si>
    <t>Junio</t>
  </si>
  <si>
    <t>Julio</t>
  </si>
  <si>
    <t>Agosto</t>
  </si>
  <si>
    <t>Septiembre</t>
  </si>
  <si>
    <t>Octubre</t>
  </si>
  <si>
    <t>Noviembre</t>
  </si>
  <si>
    <t>Diciembre</t>
  </si>
  <si>
    <t>HOJA DE VIDA DEL INDICADOR</t>
  </si>
  <si>
    <t>Código: PE01-PR06-F03</t>
  </si>
  <si>
    <t>PARTE 1. Identificación del Indicador</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</si>
  <si>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</si>
  <si>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</si>
  <si>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</si>
  <si>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</si>
  <si>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</si>
  <si>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</si>
  <si>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</si>
  <si>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</si>
  <si>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</si>
  <si>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Nombre del indicador</t>
  </si>
  <si>
    <t>Tipología</t>
  </si>
  <si>
    <t>Fecha de programación</t>
  </si>
  <si>
    <t>Tipo anualización</t>
  </si>
  <si>
    <t>Objetivo y descripción del Indicador</t>
  </si>
  <si>
    <t>Fuente u origen de Datos</t>
  </si>
  <si>
    <t>Fórmula de Cálculo</t>
  </si>
  <si>
    <t>Unidad de medida del indicador</t>
  </si>
  <si>
    <t xml:space="preserve">Nombre de las Variables </t>
  </si>
  <si>
    <t>Magnitud Ejecutada</t>
  </si>
  <si>
    <t xml:space="preserve">Magnitud programada </t>
  </si>
  <si>
    <t>Unidad de medida (de la variable)</t>
  </si>
  <si>
    <t>Descripción de la variable</t>
  </si>
  <si>
    <t>Inicio de la Serie</t>
  </si>
  <si>
    <t>Línea base</t>
  </si>
  <si>
    <t>Acumulado cuatrienio</t>
  </si>
  <si>
    <t>Fin de la Serie</t>
  </si>
  <si>
    <t>Valor de la Meta</t>
  </si>
  <si>
    <t>Frecuencia del reporte</t>
  </si>
  <si>
    <t xml:space="preserve">Justificación meta inferior a línea base </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</si>
  <si>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</si>
  <si>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</si>
  <si>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</si>
  <si>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</si>
  <si>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</si>
  <si>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</si>
  <si>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</si>
  <si>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</si>
  <si>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Descripción retrasos y soluciones</t>
  </si>
  <si>
    <t>Responsable del Análisis</t>
  </si>
  <si>
    <t>Responsable del reporte</t>
  </si>
  <si>
    <t>Jefe de Oficina y/o Subdirector(a)</t>
  </si>
  <si>
    <t>Versión: 4.0</t>
  </si>
  <si>
    <t>Meta Plan Distrital de Desarrollo</t>
  </si>
  <si>
    <t>Descripción del avance de acumulado de la vigencia</t>
  </si>
  <si>
    <t>Descripción del avance en el mes de reporte</t>
  </si>
  <si>
    <t>PARTE 3. Responsables del reporte</t>
  </si>
  <si>
    <t>Subdirección de Cultura Ciudadana y Gestión del Conocimiento</t>
  </si>
  <si>
    <t>Desarrollo de un proceso institucional de gestión del conocimiento para el fortalecimiento de la politica pública de protección y bienestar animal en Bogota D.C.</t>
  </si>
  <si>
    <t>PM04</t>
  </si>
  <si>
    <t>Desarrollar herramientas técnicas, dinámicas y confiables, a través del manejo y gestión de conocimiento.</t>
  </si>
  <si>
    <t>Implementar 3 programas de información ambiental y conocimiento ambiental</t>
  </si>
  <si>
    <t>Observatorio de Protección y Bienestar Animal – Subdirección de Cultura Ciudadana y Gestión del Conocimiento</t>
  </si>
  <si>
    <t>Profesional - Luis Alberto Arias Garzón</t>
  </si>
  <si>
    <t>Generar 14 reportes de análisis de los indicadores de la Política Publica en PYBA para la toma de decisiones</t>
  </si>
  <si>
    <t>Generar 7 productos de investigación que contribuyan a la protección y el bienestar animal</t>
  </si>
  <si>
    <t>Establecer 4 alianzas estratégicas para el fortalecimiento de la investigación y la gestión de conocimiento en PYBA</t>
  </si>
  <si>
    <t>Implementar 1 semillero de investigación como escenario para fomentar la vinculación ciudadana en procesos de gestión del conocimiento en PYBA</t>
  </si>
  <si>
    <t>Implementar una batería de herramientas para el fortalecimiento de la gestión del conocimiento</t>
  </si>
  <si>
    <t>Diseñar e implementar semillero de investigación en PYBA con enfoque de género y territorial para vincular a la ciudadanía de manera incidente en los procesos de gestión del conocimiento.</t>
  </si>
  <si>
    <t>Implementar una serie de herramientas metodológicas para el tratamiento, análisis y disposición de la información, así como para fortalecer la divulgación del conocimiento y la calidad de los productos.</t>
  </si>
  <si>
    <t>Numero de Alianzas Estratégicas</t>
  </si>
  <si>
    <t>Productos de investigación generados</t>
  </si>
  <si>
    <t>Alianzas estratégicas establecidas</t>
  </si>
  <si>
    <t>Reportes generados</t>
  </si>
  <si>
    <t>Reportes programados</t>
  </si>
  <si>
    <t>Productos de investigación programados</t>
  </si>
  <si>
    <t>Semilleros de investigación implementados</t>
  </si>
  <si>
    <t>Semilleros de investigación programados</t>
  </si>
  <si>
    <t>Batería de herramientas implementadas</t>
  </si>
  <si>
    <t>Batería de herramientas programadas</t>
  </si>
  <si>
    <t>Numero de reportes generados</t>
  </si>
  <si>
    <t>Numero de reportes programados</t>
  </si>
  <si>
    <t>Numero de Productos de investigación generados</t>
  </si>
  <si>
    <t>Numero de Productos de investigación programados</t>
  </si>
  <si>
    <t>Numero de alianzas estratégicas establecidas</t>
  </si>
  <si>
    <t>Alianzas estratégicas programadas</t>
  </si>
  <si>
    <t>Numero de alianzas estratégicas programadas</t>
  </si>
  <si>
    <t>Numero de semilleros de investigación implementados</t>
  </si>
  <si>
    <t>Numero de semilleros de investigación programados</t>
  </si>
  <si>
    <t>Numero de baterías de herramientas implementadas</t>
  </si>
  <si>
    <t>Numero de batería de herramientas programadas</t>
  </si>
  <si>
    <t>01/07/2024</t>
  </si>
  <si>
    <t>N/A</t>
  </si>
  <si>
    <t>Este indicador mide el número total de reportes elaborados que proporcionan un análisis detallado de los avances en relación con los indicadores definidos en la Política Pública de Protección y Bienestar Animal. Los reportes deben incluir los resultados relacionados con los objetivos: 1. Cultura de respeto, protección, convivencia y buen trato, 2. capacidad de respuesta institucional en atención y servicio y 3. gestión del conocimiento. La generación de estos reportes es fundamental para asegurar la transparencia y el seguimiento efectivo de la implementación de la política, facilitando la toma de decisiones y la rendición de cuentas en el ámbito de la protección y bienestar animal.</t>
  </si>
  <si>
    <t>01/07/24</t>
  </si>
  <si>
    <t>Formalizar alianzas estratégicas para el fortalecimiento de la gestión del conocimiento en la entidad. Este indicador cuantifica el número total de alianzas  que han sido formalmente establecidas con otras organizaciones, instituciones o entidades con el objetivo de mejorar la gestión del conocimiento. La creación de estas alianzas es clave para potenciar los recursos disponibles, fomentar la innovación y mejorar la eficiencia en la gestión del conocimiento.</t>
  </si>
  <si>
    <t>Esta variable hace referencia a la cantidad total de alianzas estratégicas que han sido formalmente formalizadas para el fortalecimiento de los procesos de gestion del conocimiento de la entidad.</t>
  </si>
  <si>
    <t>Esta variable hace referencia a la cantidad total de alianzas estratégicas que están planificadas  para ser establecidas  en el fortalecimiento de los procesos de gestion del conocimiento de la entidad.</t>
  </si>
  <si>
    <t>Esta variable hace referencia a la cantidad total de productos de investigación en Protección y Bienestar Animal que han sido elaborados durante un período específico</t>
  </si>
  <si>
    <t>Esta variable hace referencia a la cantidad total de productos de investigación que están planificados para ser desarrollados dentro de un período específico y que contribuyen a ampliar el conocimiento de la ciudad en temas de PYBA</t>
  </si>
  <si>
    <t>Esta variable hace referencia a la cantidad total de reportes generados que documentan el análisis de los avances en los indicadores establecidos por la Política Pública de Protección y Bienestar Animal. La unidad de medida es el número de reportes, los cuales proporcionan una visión cuantitativa del seguimiento y evaluación de los progresos en la implementación de dicha política.</t>
  </si>
  <si>
    <t>Esta variable hace referencia a la cantidad total de reportes que están planificados para ser generados en un período específico para analizar los avances en los indicadores de la Política Pública de Protección y Bienestar Animal. La unidad de medida es el número de reportes programados, que se establecen para asegurar la evaluación continua y sistemática de la implementación de la política</t>
  </si>
  <si>
    <t>Teniendo en cuenta la línea base para la formulación del indicador, en el marco del Plan Distrital de Desarrollo "Bogotá camina segura" se define implementar un semillero de investigación teniendo en cuenta lo siguiente:
Integración de temáticas: la fragmentación de la investigación en tres semilleros con temáticas específicas limitaba la sinergia y el diálogo entre las diferentes áreas de estudio. Al unificar los semilleros, se propicia una integración holística de las temáticas, permitiendo abordar las problemáticas de manera interdisciplinaria y generar conocimiento más completo y robusto.
Fortalecimiento metodológico: la unificación del equipo de investigación en un solo semillero permitirá concentrar la experiencia y las habilidades metodológicas de un mayor número de investigadores alrededor del semillero. Esto fomentará el intercambio de conocimientos, la colaboración en el diseño de metodologías de investigación más sólidas y la aplicación de enfoques innovadores que enriquezcan el proceso investigativo.
Generación de productos más robustos: la mayor diversidad de perspectivas y la colaboración entre investigadores de diferentes áreas temáticas propiciarán la generación de productos de investigación más robustos y completos. Los estudios realizados tendrán un mayor impacto al abordar las problemáticas desde una perspectiva integral y considerar diversos enfoques teóricos y metodológicos.
Transversalización de enfoques: la unificación del semillero facilitará la transversalización de los enfoques territoriales, diferenciales y de género en todas las líneas de investigación. Esto permitirá visibilizar las necesidades y particularidades de grupos poblacionales específicos, asegurando una investigación inclusiva y comprometida con la equidad social.</t>
  </si>
  <si>
    <t>Esta variable hace referencia a la cantidad de Semilleros de investigación implementados para vincular a la ciudadanía de manera incidente en los procesos de gestión del conocimiento.</t>
  </si>
  <si>
    <t>Esta variable hace referencia a los Semilleros de investigación estimados para vincular a la ciudadanía de manera incidente en los procesos de gestión del conocimiento.</t>
  </si>
  <si>
    <t>Reportes Observatorio de Protección y Bienestar Animal – Subdirección de Cultura Ciudadana y Gestión del Conocimiento</t>
  </si>
  <si>
    <t>Desarrollar productos de investigación que amplíen el conocimiento de la ciudad en temas de PYBA. Este indicador mide el número total de productos de investigación elaborados que aportan información relevante y actualizada sobre temas relacionados con la Política Pública de Protección y Bienestar Animal en la ciudad. Dichos productos corresponden a documentos que contribuyen al entendimiento y la discusión sobre la implementación, impacto y desarrollo de la política, puesto que es esencial  informar a las partes interesadas, apoyar la toma de decisiones basada en evidencia y fomentar una mayor conciencia y conocimiento sobre la protección y bienestar animal en la comunidad.</t>
  </si>
  <si>
    <t>Número de reportes generados sobre el análisis de los avances en los indicadores de la Política Publica de Protección y Bienestar Animal.</t>
  </si>
  <si>
    <t>Número de Alianzas estratégicas establecidas para el fortalecimiento de la gestión del conocimiento en la entidad.</t>
  </si>
  <si>
    <t>Semillero de investigación implementado en PYBA con enfoque de género y territorial para vincular a la ciudadanía de manera incidente en los procesos de gestión del conocimiento.</t>
  </si>
  <si>
    <t>Reporte Observatorio de Protección y Bienestar Animal – Subdirección de Cultura Ciudadana y Gestión del Conocimiento</t>
  </si>
  <si>
    <t>Sumatoria de reportes generados sobre el analisis de los avances en los indicadores de la Politica Publica de Proteccion y Bienestar Animal.</t>
  </si>
  <si>
    <t>Sumatoria de productos de investigación generados que contribuyen a ampliar el conocimiento sobre temas de PYBA en la ciudad.</t>
  </si>
  <si>
    <t>Número de Productos de investigación generados que contribuyen a ampliar el conocimiento sobre temas de PYBA en la ciudad.</t>
  </si>
  <si>
    <t>Numero de Productos de investigación</t>
  </si>
  <si>
    <t>Numero de reportes</t>
  </si>
  <si>
    <t>Numero de Semilleros de investigación</t>
  </si>
  <si>
    <t>Batería de herramientas metodológicas implementada para el tratamiento, análisis y disposición de la información, así como para fortalecer la gestión del conocimiento y la calidad de los productos.</t>
  </si>
  <si>
    <t>Numero de baterías de herramientas metodologicas</t>
  </si>
  <si>
    <t xml:space="preserve">Sumatoria de Batería de herramientas Implementadas </t>
  </si>
  <si>
    <t>Sumatoria de alianzas estratégicas  establecidas</t>
  </si>
  <si>
    <t xml:space="preserve"> Sumatoria Semilleros de Investigación implementados</t>
  </si>
  <si>
    <t>Esta variable hace refencia a la Batería de herramientas metodológicas implementada para fortalecer la divulgación del conocimiento y la calidad de los productos.</t>
  </si>
  <si>
    <t>Etsa variable hace referencia a la batería de herramientas metodologica programada para fortalecer la divulgación del conocimiento y la calidad de los productos.</t>
  </si>
  <si>
    <t>NO APLICA</t>
  </si>
  <si>
    <t>Con corte al 30 de septiembre de 2024 se logró una magnitud ejecutada acumulada de 1,00 reporte de seguimiento a los indicadores de la política Publica de Protección y Bienestar Animal, lo que corresponde a un avance acumulado del 50,00%.
Dicho informe consolida el avance de los indicadores de la política pública de protección y bienestar animal, incluyendo avances en términos cuantitativos como cualitativos, así como dinámicas territorializadas de los servicios prestados por el IDPYBA. El informe corresponde a la gestión durante el primes semestre de 2024 de la vigencia 2024 el cual fue publicado en la página del Observatorio de PYBA.</t>
  </si>
  <si>
    <t>En septiembre de 2024 la meta avanzó en magnitud 0,20 conforme a la programación realizada para 2024. Este avance permite dar cumplimiento a la meta definida para esta vigencia.
Para el periodo del informe se construyó el documento final del primer reporte de avance de indicadores de la política pública de protección y bienestar animal, el cual da cuenta de la implementación de la política pública en el Distrito Capital durante el periodo comprendido entre el 1 de enero de 2024 y el 30 de junio de 2024; se realizaron los análisis correspondientes a partir de la información cuantitativa y cualitativa suministrada por las diferentes dependencias del instituto y las cartografías elaboradas para cada uno de los programas, el reporte fue publicado en la página del Observatorio de PYBA.</t>
  </si>
  <si>
    <t>En septiembre de 2024 la meta avanzó en magnitud un 0,2773 conforme a la programación realizada para la vigencia 2024.
Las alianzas estratégicas constituyen una importante plataforma para el desarrollo y la gestión del conocimiento significativo, permitiendo ampliar el horizonte de conocimiento del Instituto. Se iniciaron las reuniones exploratorias para el reconocimiento de instituciones que cuentan con un potencial para aportar en discusiones actuales sobre protección y bienestar animal. Igualmente, se continuo con el seguimiento a los convenios previamente establecidos.</t>
  </si>
  <si>
    <t>La meta presenta una magnitud ejecutada acumulado de 0,52 es decir un avance acumulado de 52,27% conforme a la programación establecida para la vigencia.
Como parte de la ejecución, se inició la implementación del proceso del semillero de investigación en protección y bienestar animal diseñando las diferentes piezas comunicativas para divulgación a la ciudadanía y se inició el proceso de inscripción, el semillero implementara dentro de su desarrollo la transversalización del enfoque de género diferencia, el enfoque territorial y enfoque de relacionamiento interespecie.</t>
  </si>
  <si>
    <t>En septiembre de 2024 la meta presento una magnitud ejecutada de 0,25 conforme a la programación realizada para la vigencia 2024.
Durante el periodo del informe se construyeron las diferentes piezas comunicativas y se inició el proceso de divulgación de la convocatoria para participar en el semillero de protección y bienestar animal del segundo semestre de 2024 el cual contara con la transversalización de los enfoques diferencial y de género, enfoque territorial y enfoque de relacionamiento interespecie.</t>
  </si>
  <si>
    <t>La meta presenta una magnitud ejecutada acumulada de 0,47 es decir un avance acumulado de 47,09% conforme a la programación establecida para la vigencia.
Como parte de la ejecución, se actualizaron los tableros de control para el manejo y análisis de datos de la Subdirección de Cultura Ciudadana y Gestión del Conocimiento, se construyeron los mapas de los programas institucionales y se estableció una estrategia para la vinculación de productos de investigación al sistema nacional de ciencia y tecnología.</t>
  </si>
  <si>
    <t>En septiembre de 2024 la meta presento una magnitud ejecutada de 0,3036 conforme a la programación realizada para la vigencia 2024.
Durante el periodo del informe se actualizaron los dashboard para la disposición, tratamiento y análisis de datos de la Subdirección de Cultura Ciudadana y Gestión del Conocimiento, igualmente se territorializaron los programas de educación y participación y se estableció un plan de trabajo para la vinculación de los productos de investigación generados desde el Instituto al Sistema Nacional de Ciencia y Tecnología.</t>
  </si>
  <si>
    <t>Con corte al 30 de septiembre de 2024 la meta presenta una magnitud ejecutada acumulada de 0,50 es decir un avance acumulado del 49,55% de lo establecido para la vigencia.
Durante el periodo se logró el inicio de reuniones exploratorias para el establecimiento de alianzas estratégicas incluida la renovación del acuerdo ya existente con el Observatorio de Mujer y Equidad de Género, igualmente se realizó seguimiento a los acuerdos de voluntades que se encuentran vigentes.</t>
  </si>
  <si>
    <t>Con corte al 30 de septiembre de 2024, la meta presenta una magnitud ejecutada acumulada de 0,57 en el marco del producto de investigación proyectado, lo que corresponde a un avance acumulado del 56,67% de la meta establecida para esta vigencia.
Durante el periodo se avanzó en creacion de un mapa comparativo entre perros/km2 a partir de la información del estimativo de perros con tenedor de la SDS vs cartografía de parques distritales y parques para perros, e igualmente se avanzo en la creacion de una metodologia para analizar las respuestas a solicitudes de información sobre zonas amigables a partir de los 5 dominios.</t>
  </si>
  <si>
    <r>
      <t>En septiembre de 2024 la meta avanzó en magnitud 0,15 conforme a la programación realizada para la vigencia 2024, lo que permitió el cumplimiento de la meta programada para la vigencia.
Durante el periodo se avanzó en la implementación del plan de trabajo proyectado para la investigación de Zonas Seguras</t>
    </r>
    <r>
      <rPr>
        <sz val="9"/>
        <rFont val="Arial"/>
        <family val="2"/>
      </rPr>
      <t xml:space="preserve"> en el marco del cumplimiento del acuerdo 920 de 2023 el cual incluye: la creacion de un mapa comparativo de datos sobre zonas seguras y estimado de animales domesticos y una propuesta de valoracion de la infraestructura de la zonas amigables a partir de los 5 dominios del bienestar animal</t>
    </r>
    <r>
      <rPr>
        <sz val="9"/>
        <color theme="1"/>
        <rFont val="Arial"/>
        <family val="2"/>
      </rPr>
      <t>.</t>
    </r>
  </si>
  <si>
    <t>Subdirectora de Cultura y Gestión del Conocimiento  - Ana María Hinestrosa Villa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</si>
</sst>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 #,##0.00\ &quot;€&quot;_-;\-* #,##0.00\ &quot;€&quot;_-;_-* &quot;-&quot;??\ &quot;€&quot;_-;_-@_-"/>
    <numFmt numFmtId="165" formatCode="&quot;$&quot;\ #,##0_);[Red]\(&quot;$&quot;\ #,##0\)"/>
    <numFmt numFmtId="166" formatCode="_(&quot;$&quot;\ * #,##0.00_);_(&quot;$&quot;\ * \(#,##0.00\);_(&quot;$&quot;\ * &quot;-&quot;??_);_(@_)"/>
    <numFmt numFmtId="167" formatCode="_(* #,##0.00_);_(* \(#,##0.00\);_(* &quot;-&quot;??_);_(@_)"/>
    <numFmt numFmtId="168" formatCode="_ * #,##0.00_ ;_ * \-#,##0.00_ ;_ * &quot;-&quot;??_ ;_ @_ "/>
    <numFmt numFmtId="169" formatCode="0.0%"/>
    <numFmt numFmtId="170" formatCode="_-* #,##0.00\ &quot;$&quot;_-;\-* #,##0.00\ &quot;$&quot;_-;_-* &quot;-&quot;??\ &quot;$&quot;_-;_-@_-"/>
    <numFmt numFmtId="171" formatCode="_-* #,##0.00\ _$_-;\-* #,##0.00\ _$_-;_-* &quot;-&quot;??\ _$_-;_-@_-"/>
    <numFmt numFmtId="172" formatCode="0.00000"/>
    <numFmt numFmtId="173" formatCode="0.0000"/>
  </numFmts>
  <fonts count="63"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7.5"/>
      <color theme="1"/>
      <name val="Arial"/>
      <family val="2"/>
    </font>
    <font>
      <sz val="11"/>
      <color rgb="FF444444"/>
      <name val="Calibri"/>
      <family val="2"/>
      <scheme val="minor"/>
    </font>
    <font>
      <sz val="11"/>
      <name val="Calibri"/>
      <family val="2"/>
      <scheme val="minor"/>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6" tint="0.39997558519241921"/>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788">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2" fillId="2" borderId="0" applyNumberFormat="0" applyBorder="0" applyAlignment="0" applyProtection="0"/>
    <xf numFmtId="0" fontId="1" fillId="2" borderId="0" applyNumberFormat="0" applyBorder="0" applyAlignment="0" applyProtection="0"/>
    <xf numFmtId="0" fontId="3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2" fillId="3" borderId="0" applyNumberFormat="0" applyBorder="0" applyAlignment="0" applyProtection="0"/>
    <xf numFmtId="0" fontId="1" fillId="3" borderId="0" applyNumberFormat="0" applyBorder="0" applyAlignment="0" applyProtection="0"/>
    <xf numFmtId="0" fontId="3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2" fillId="4" borderId="0" applyNumberFormat="0" applyBorder="0" applyAlignment="0" applyProtection="0"/>
    <xf numFmtId="0" fontId="1" fillId="4" borderId="0" applyNumberFormat="0" applyBorder="0" applyAlignment="0" applyProtection="0"/>
    <xf numFmtId="0" fontId="3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2" fillId="5" borderId="0" applyNumberFormat="0" applyBorder="0" applyAlignment="0" applyProtection="0"/>
    <xf numFmtId="0" fontId="1" fillId="5" borderId="0" applyNumberFormat="0" applyBorder="0" applyAlignment="0" applyProtection="0"/>
    <xf numFmtId="0" fontId="32"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2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2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3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3" fillId="10" borderId="0" applyNumberFormat="0" applyBorder="0" applyAlignment="0" applyProtection="0"/>
    <xf numFmtId="0" fontId="13" fillId="10" borderId="0" applyNumberFormat="0" applyBorder="0" applyAlignment="0" applyProtection="0"/>
    <xf numFmtId="0" fontId="3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33" fillId="13" borderId="0" applyNumberFormat="0" applyBorder="0" applyAlignment="0" applyProtection="0"/>
    <xf numFmtId="0" fontId="13" fillId="13" borderId="0" applyNumberFormat="0" applyBorder="0" applyAlignment="0" applyProtection="0"/>
    <xf numFmtId="0" fontId="3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3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33" fillId="15" borderId="0" applyNumberFormat="0" applyBorder="0" applyAlignment="0" applyProtection="0"/>
    <xf numFmtId="0" fontId="13" fillId="15" borderId="0" applyNumberFormat="0" applyBorder="0" applyAlignment="0" applyProtection="0"/>
    <xf numFmtId="0" fontId="3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5" fillId="36" borderId="25"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6" fillId="37" borderId="26"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7" fillId="0" borderId="27"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168" fontId="5" fillId="0" borderId="0" applyFont="0" applyFill="0" applyBorder="0" applyAlignment="0" applyProtection="0"/>
    <xf numFmtId="168" fontId="4" fillId="0" borderId="0" applyFont="0" applyFill="0" applyBorder="0" applyAlignment="0" applyProtection="0"/>
    <xf numFmtId="0" fontId="3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3" fillId="3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0" fillId="44" borderId="25"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41" fillId="4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167" fontId="32" fillId="0" borderId="0" applyFont="0" applyFill="0" applyBorder="0" applyAlignment="0" applyProtection="0"/>
    <xf numFmtId="41" fontId="32" fillId="0" borderId="0" applyFont="0" applyFill="0" applyBorder="0" applyAlignment="0" applyProtection="0"/>
    <xf numFmtId="167" fontId="3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7"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42" fillId="46"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36" borderId="30"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7" fillId="0" borderId="31"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26" fillId="0" borderId="0" applyNumberFormat="0" applyFill="0" applyBorder="0" applyAlignment="0" applyProtection="0"/>
    <xf numFmtId="0" fontId="46" fillId="0" borderId="0" applyNumberFormat="0" applyFill="0" applyBorder="0" applyAlignment="0" applyProtection="0"/>
    <xf numFmtId="0" fontId="39" fillId="0" borderId="32"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8" fillId="0" borderId="33"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cellStyleXfs>
  <cellXfs count="171">
    <xf numFmtId="0" fontId="0" fillId="0" borderId="0" xfId="0"/>
    <xf numFmtId="1" fontId="7" fillId="24" borderId="10" xfId="1495" applyNumberFormat="1" applyFont="1" applyFill="1" applyBorder="1" applyAlignment="1" applyProtection="1">
      <alignment horizontal="center" vertical="center" wrapText="1"/>
    </xf>
    <xf numFmtId="1" fontId="7" fillId="24" borderId="13" xfId="1495" applyNumberFormat="1" applyFont="1" applyFill="1" applyBorder="1" applyAlignment="1" applyProtection="1">
      <alignment vertical="center" wrapText="1"/>
    </xf>
    <xf numFmtId="2" fontId="6" fillId="24" borderId="10" xfId="1250" applyNumberFormat="1" applyFont="1" applyFill="1" applyBorder="1" applyAlignment="1" applyProtection="1">
      <alignment horizontal="center" vertical="center"/>
    </xf>
    <xf numFmtId="2" fontId="7" fillId="24" borderId="15" xfId="1250" applyNumberFormat="1" applyFont="1" applyFill="1" applyBorder="1" applyAlignment="1" applyProtection="1">
      <alignment horizontal="center" vertical="center"/>
    </xf>
    <xf numFmtId="9" fontId="4" fillId="0" borderId="10" xfId="1494" applyFont="1" applyBorder="1" applyAlignment="1" applyProtection="1">
      <alignment horizontal="center"/>
    </xf>
    <xf numFmtId="10" fontId="62" fillId="0" borderId="10" xfId="1494" applyNumberFormat="1" applyFont="1" applyBorder="1" applyAlignment="1" applyProtection="1">
      <alignment horizontal="center"/>
    </xf>
    <xf numFmtId="1" fontId="9" fillId="0" borderId="0" xfId="1272" applyNumberFormat="1" applyFont="1" applyFill="1" applyBorder="1" applyAlignment="1" applyProtection="1">
      <alignment horizontal="center" vertical="center" wrapText="1"/>
    </xf>
    <xf numFmtId="0" fontId="9" fillId="0" borderId="0" xfId="1495" applyNumberFormat="1" applyFont="1" applyFill="1" applyBorder="1" applyAlignment="1" applyProtection="1">
      <alignment horizontal="center" vertical="center" wrapText="1"/>
    </xf>
    <xf numFmtId="9" fontId="9" fillId="0" borderId="0" xfId="1495" applyFont="1" applyFill="1" applyBorder="1" applyAlignment="1" applyProtection="1">
      <alignment horizontal="center" vertical="center"/>
    </xf>
    <xf numFmtId="1" fontId="7" fillId="24" borderId="15" xfId="1495" applyNumberFormat="1" applyFont="1" applyFill="1" applyBorder="1" applyAlignment="1" applyProtection="1">
      <alignment horizontal="center" vertical="center" wrapText="1"/>
    </xf>
    <xf numFmtId="1" fontId="7" fillId="24" borderId="24" xfId="1495" applyNumberFormat="1" applyFont="1" applyFill="1" applyBorder="1" applyAlignment="1" applyProtection="1">
      <alignment vertical="center" wrapText="1"/>
    </xf>
    <xf numFmtId="169" fontId="10" fillId="0" borderId="0" xfId="1495" applyNumberFormat="1" applyFont="1" applyFill="1" applyBorder="1" applyAlignment="1" applyProtection="1">
      <alignment horizontal="center" vertical="top" wrapText="1"/>
    </xf>
    <xf numFmtId="9" fontId="10" fillId="0" borderId="0" xfId="1495" applyFont="1" applyFill="1" applyBorder="1" applyAlignment="1" applyProtection="1">
      <alignment horizontal="center" vertical="top" wrapText="1"/>
    </xf>
    <xf numFmtId="9" fontId="52" fillId="0" borderId="10" xfId="1494" applyFont="1" applyBorder="1" applyAlignment="1" applyProtection="1">
      <alignment horizontal="center"/>
    </xf>
    <xf numFmtId="9" fontId="57" fillId="0" borderId="0" xfId="1494" applyFont="1" applyFill="1" applyBorder="1" applyAlignment="1" applyProtection="1">
      <alignment horizontal="center" vertical="center" wrapText="1"/>
    </xf>
    <xf numFmtId="0" fontId="57" fillId="0" borderId="0" xfId="1494" applyNumberFormat="1" applyFont="1" applyFill="1" applyBorder="1" applyAlignment="1" applyProtection="1">
      <alignment horizontal="center" vertical="center" wrapText="1"/>
    </xf>
    <xf numFmtId="10" fontId="50" fillId="0" borderId="0" xfId="1494" applyNumberFormat="1" applyFont="1" applyProtection="1"/>
    <xf numFmtId="9" fontId="3" fillId="24" borderId="0" xfId="1495" applyFont="1" applyFill="1" applyAlignment="1" applyProtection="1">
      <alignment vertical="center"/>
    </xf>
    <xf numFmtId="9" fontId="4" fillId="24" borderId="0" xfId="1495" applyFont="1" applyFill="1" applyAlignment="1" applyProtection="1">
      <alignment vertical="center"/>
    </xf>
    <xf numFmtId="10" fontId="61" fillId="0" borderId="10" xfId="1494" applyNumberFormat="1" applyFont="1" applyBorder="1" applyAlignment="1" applyProtection="1">
      <alignment horizontal="center"/>
    </xf>
    <xf numFmtId="172" fontId="57" fillId="0" borderId="0" xfId="1494" applyNumberFormat="1" applyFont="1" applyFill="1" applyBorder="1" applyAlignment="1" applyProtection="1">
      <alignment horizontal="center" vertical="center" wrapText="1"/>
    </xf>
    <xf numFmtId="0" fontId="6" fillId="48" borderId="12" xfId="1250" applyNumberFormat="1" applyFont="1" applyFill="1" applyBorder="1" applyAlignment="1" applyProtection="1">
      <alignment horizontal="center" vertical="center" wrapText="1"/>
    </xf>
    <xf numFmtId="0" fontId="6" fillId="48" borderId="22" xfId="1250" applyNumberFormat="1" applyFont="1" applyFill="1" applyBorder="1" applyAlignment="1" applyProtection="1">
      <alignment horizontal="center" vertical="center" wrapText="1"/>
    </xf>
    <xf numFmtId="0" fontId="6" fillId="48" borderId="14" xfId="1250" applyNumberFormat="1" applyFont="1" applyFill="1" applyBorder="1" applyAlignment="1" applyProtection="1">
      <alignment horizontal="center" vertical="center" wrapText="1"/>
    </xf>
    <xf numFmtId="2" fontId="7" fillId="48" borderId="12" xfId="1250" applyNumberFormat="1" applyFont="1" applyFill="1" applyBorder="1" applyAlignment="1" applyProtection="1">
      <alignment horizontal="center" vertical="center" wrapText="1"/>
    </xf>
    <xf numFmtId="2" fontId="7" fillId="48" borderId="22" xfId="1250" applyNumberFormat="1" applyFont="1" applyFill="1" applyBorder="1" applyAlignment="1" applyProtection="1">
      <alignment horizontal="center" vertical="center" wrapText="1"/>
    </xf>
    <xf numFmtId="2" fontId="7" fillId="48" borderId="14" xfId="1250" applyNumberFormat="1" applyFont="1" applyFill="1" applyBorder="1" applyAlignment="1" applyProtection="1">
      <alignment horizontal="center" vertical="center" wrapText="1"/>
    </xf>
    <xf numFmtId="2" fontId="7" fillId="48" borderId="37" xfId="1250" applyNumberFormat="1" applyFont="1" applyFill="1" applyBorder="1" applyAlignment="1" applyProtection="1">
      <alignment horizontal="center" vertical="center" wrapText="1"/>
    </xf>
    <xf numFmtId="2" fontId="7" fillId="48" borderId="38" xfId="1250" applyNumberFormat="1" applyFont="1" applyFill="1" applyBorder="1" applyAlignment="1" applyProtection="1">
      <alignment horizontal="center" vertical="center" wrapText="1"/>
    </xf>
    <xf numFmtId="2" fontId="7" fillId="48" borderId="39" xfId="1250" applyNumberFormat="1" applyFont="1" applyFill="1" applyBorder="1" applyAlignment="1" applyProtection="1">
      <alignment horizontal="center" vertical="center" wrapText="1"/>
    </xf>
    <xf numFmtId="3" fontId="7" fillId="24" borderId="10" xfId="1495" applyNumberFormat="1" applyFont="1" applyFill="1" applyBorder="1" applyAlignment="1" applyProtection="1">
      <alignment horizontal="center" vertical="center" wrapText="1"/>
    </xf>
    <xf numFmtId="3" fontId="7" fillId="24" borderId="13" xfId="1495" applyNumberFormat="1" applyFont="1" applyFill="1" applyBorder="1" applyAlignment="1" applyProtection="1">
      <alignment horizontal="center" vertical="center" wrapText="1"/>
    </xf>
    <xf numFmtId="9" fontId="6" fillId="49" borderId="10" xfId="1495" applyFont="1" applyFill="1" applyBorder="1" applyAlignment="1" applyProtection="1">
      <alignment horizontal="center" vertical="center"/>
    </xf>
    <xf numFmtId="9" fontId="6" fillId="49" borderId="13" xfId="1495" applyFont="1" applyFill="1" applyBorder="1" applyAlignment="1" applyProtection="1">
      <alignment horizontal="center" vertical="center"/>
    </xf>
    <xf numFmtId="1" fontId="7" fillId="0" borderId="10" xfId="1272" applyNumberFormat="1" applyFont="1" applyFill="1" applyBorder="1" applyAlignment="1" applyProtection="1">
      <alignment horizontal="center" vertical="center" wrapText="1"/>
    </xf>
    <xf numFmtId="1" fontId="7" fillId="0" borderId="13" xfId="1272" applyNumberFormat="1" applyFont="1" applyFill="1" applyBorder="1" applyAlignment="1" applyProtection="1">
      <alignment horizontal="center" vertical="center" wrapText="1"/>
    </xf>
    <xf numFmtId="9" fontId="7" fillId="0" borderId="10" xfId="1495" applyFont="1" applyFill="1" applyBorder="1" applyAlignment="1" applyProtection="1">
      <alignment horizontal="center" vertical="center"/>
    </xf>
    <xf numFmtId="0" fontId="7" fillId="0" borderId="10" xfId="1495" applyNumberFormat="1" applyFont="1" applyFill="1" applyBorder="1" applyAlignment="1" applyProtection="1">
      <alignment horizontal="center" vertical="center" wrapText="1"/>
    </xf>
    <xf numFmtId="0" fontId="7" fillId="0" borderId="13" xfId="1495" applyNumberFormat="1" applyFont="1" applyFill="1" applyBorder="1" applyAlignment="1" applyProtection="1">
      <alignment horizontal="center" vertical="center" wrapText="1"/>
    </xf>
    <xf numFmtId="3" fontId="7" fillId="24" borderId="15" xfId="1495" applyNumberFormat="1" applyFont="1" applyFill="1" applyBorder="1" applyAlignment="1" applyProtection="1">
      <alignment horizontal="center" vertical="center" wrapText="1"/>
    </xf>
    <xf numFmtId="3" fontId="7" fillId="24" borderId="20" xfId="1495" applyNumberFormat="1" applyFont="1" applyFill="1" applyBorder="1" applyAlignment="1" applyProtection="1">
      <alignment horizontal="center" vertical="center" wrapText="1"/>
    </xf>
    <xf numFmtId="3" fontId="7" fillId="24" borderId="24" xfId="1495" applyNumberFormat="1" applyFont="1" applyFill="1" applyBorder="1" applyAlignment="1" applyProtection="1">
      <alignment horizontal="center" vertical="center" wrapText="1"/>
    </xf>
    <xf numFmtId="1" fontId="6" fillId="48" borderId="12" xfId="1250" applyNumberFormat="1" applyFont="1" applyFill="1" applyBorder="1" applyAlignment="1" applyProtection="1">
      <alignment horizontal="center" vertical="center" wrapText="1"/>
    </xf>
    <xf numFmtId="1" fontId="6" fillId="48" borderId="22" xfId="1250" applyNumberFormat="1" applyFont="1" applyFill="1" applyBorder="1" applyAlignment="1" applyProtection="1">
      <alignment horizontal="center" vertical="center" wrapText="1"/>
    </xf>
    <xf numFmtId="1" fontId="6" fillId="48" borderId="14" xfId="1250" applyNumberFormat="1" applyFont="1" applyFill="1" applyBorder="1" applyAlignment="1" applyProtection="1">
      <alignment horizontal="center" vertical="center" wrapText="1"/>
    </xf>
    <xf numFmtId="0" fontId="60" fillId="0" borderId="34" xfId="0" applyFont="1" applyBorder="1" applyAlignment="1" applyProtection="1">
      <alignment horizontal="center" wrapText="1"/>
    </xf>
    <xf numFmtId="0" fontId="55" fillId="0" borderId="35" xfId="0" applyFont="1" applyBorder="1" applyAlignment="1" applyProtection="1">
      <alignment horizontal="center" vertical="center" wrapText="1"/>
    </xf>
    <xf numFmtId="0" fontId="53" fillId="0" borderId="36" xfId="0" applyFont="1" applyBorder="1" applyAlignment="1" applyProtection="1">
      <alignment horizontal="center" vertical="center" wrapText="1"/>
    </xf>
    <xf numFmtId="0" fontId="53" fillId="0" borderId="0" xfId="0" applyFont="1" applyAlignment="1" applyProtection="1">
      <alignment horizontal="center" vertical="center" wrapText="1"/>
    </xf>
    <xf numFmtId="0" fontId="50" fillId="0" borderId="0" xfId="0" applyFont="1" applyProtection="1"/>
    <xf numFmtId="0" fontId="54" fillId="0" borderId="0" xfId="1326" applyFont="1" applyAlignment="1" applyProtection="1">
      <alignment vertical="center" wrapText="1"/>
    </xf>
    <xf numFmtId="0" fontId="52" fillId="0" borderId="0" xfId="0" applyFont="1" applyProtection="1"/>
    <xf numFmtId="0" fontId="60" fillId="0" borderId="11" xfId="0" applyFont="1" applyBorder="1" applyAlignment="1" applyProtection="1">
      <alignment horizontal="center" wrapText="1"/>
    </xf>
    <xf numFmtId="0" fontId="55" fillId="0" borderId="10" xfId="0" applyFont="1" applyBorder="1" applyAlignment="1" applyProtection="1">
      <alignment horizontal="center" vertical="center" wrapText="1"/>
    </xf>
    <xf numFmtId="0" fontId="53" fillId="0" borderId="13" xfId="0" applyFont="1" applyBorder="1" applyAlignment="1" applyProtection="1">
      <alignment horizontal="center" vertical="center" wrapText="1"/>
    </xf>
    <xf numFmtId="0" fontId="9" fillId="24" borderId="11" xfId="1370" applyFont="1" applyFill="1" applyBorder="1" applyAlignment="1" applyProtection="1">
      <alignment horizontal="center" vertical="center"/>
    </xf>
    <xf numFmtId="0" fontId="9" fillId="24" borderId="10" xfId="1370" applyFont="1" applyFill="1" applyBorder="1" applyAlignment="1" applyProtection="1">
      <alignment horizontal="center" vertical="center"/>
    </xf>
    <xf numFmtId="0" fontId="9" fillId="24" borderId="13" xfId="1370" applyFont="1" applyFill="1" applyBorder="1" applyAlignment="1" applyProtection="1">
      <alignment horizontal="center" vertical="center"/>
    </xf>
    <xf numFmtId="0" fontId="3" fillId="0" borderId="0" xfId="1370" applyFont="1" applyAlignment="1" applyProtection="1">
      <alignment horizontal="center" vertical="center"/>
    </xf>
    <xf numFmtId="0" fontId="55" fillId="49" borderId="11" xfId="1370" applyFont="1" applyFill="1" applyBorder="1" applyAlignment="1" applyProtection="1">
      <alignment horizontal="center" vertical="center"/>
    </xf>
    <xf numFmtId="0" fontId="55" fillId="49" borderId="10" xfId="1370" applyFont="1" applyFill="1" applyBorder="1" applyAlignment="1" applyProtection="1">
      <alignment horizontal="center" vertical="center"/>
    </xf>
    <xf numFmtId="0" fontId="55" fillId="49" borderId="13" xfId="1370" applyFont="1" applyFill="1" applyBorder="1" applyAlignment="1" applyProtection="1">
      <alignment horizontal="center" vertical="center"/>
    </xf>
    <xf numFmtId="0" fontId="55" fillId="0" borderId="0" xfId="1370" applyFont="1" applyAlignment="1" applyProtection="1">
      <alignment horizontal="center" vertical="center"/>
    </xf>
    <xf numFmtId="0" fontId="51" fillId="0" borderId="0" xfId="0" applyFont="1" applyProtection="1"/>
    <xf numFmtId="0" fontId="6" fillId="49" borderId="11" xfId="1370" applyFont="1" applyFill="1" applyBorder="1" applyAlignment="1" applyProtection="1">
      <alignment horizontal="left" vertical="center" wrapText="1"/>
    </xf>
    <xf numFmtId="0" fontId="7" fillId="0" borderId="10" xfId="1370" applyFont="1" applyBorder="1" applyAlignment="1" applyProtection="1">
      <alignment horizontal="center" vertical="center"/>
    </xf>
    <xf numFmtId="0" fontId="6" fillId="49" borderId="10" xfId="1370" applyFont="1" applyFill="1" applyBorder="1" applyAlignment="1" applyProtection="1">
      <alignment horizontal="center" vertical="center" wrapText="1"/>
    </xf>
    <xf numFmtId="0" fontId="7" fillId="0" borderId="10" xfId="1370" applyFont="1" applyBorder="1" applyAlignment="1" applyProtection="1">
      <alignment horizontal="center" vertical="center" wrapText="1"/>
    </xf>
    <xf numFmtId="0" fontId="7" fillId="0" borderId="13" xfId="1370" applyFont="1" applyBorder="1" applyAlignment="1" applyProtection="1">
      <alignment horizontal="center" vertical="center" wrapText="1"/>
    </xf>
    <xf numFmtId="0" fontId="10" fillId="0" borderId="0" xfId="1370" applyFont="1" applyAlignment="1" applyProtection="1">
      <alignment horizontal="center" vertical="top" wrapText="1"/>
    </xf>
    <xf numFmtId="0" fontId="6" fillId="49" borderId="10" xfId="1370" applyFont="1" applyFill="1" applyBorder="1" applyAlignment="1" applyProtection="1">
      <alignment vertical="center" wrapText="1"/>
    </xf>
    <xf numFmtId="0" fontId="7" fillId="0" borderId="13" xfId="1370" applyFont="1" applyBorder="1" applyAlignment="1" applyProtection="1">
      <alignment horizontal="center" vertical="center"/>
    </xf>
    <xf numFmtId="0" fontId="10" fillId="0" borderId="0" xfId="1370" applyFont="1" applyAlignment="1" applyProtection="1">
      <alignment horizontal="center" vertical="center"/>
    </xf>
    <xf numFmtId="0" fontId="7" fillId="0" borderId="10" xfId="1370" applyFont="1" applyBorder="1" applyAlignment="1" applyProtection="1">
      <alignment horizontal="justify" vertical="center" wrapText="1"/>
    </xf>
    <xf numFmtId="0" fontId="54" fillId="0" borderId="0" xfId="1326" applyFont="1" applyAlignment="1" applyProtection="1">
      <alignment vertical="center"/>
    </xf>
    <xf numFmtId="0" fontId="10" fillId="0" borderId="0" xfId="1370" applyFont="1" applyAlignment="1" applyProtection="1">
      <alignment horizontal="left" vertical="center" wrapText="1"/>
    </xf>
    <xf numFmtId="0" fontId="7" fillId="0" borderId="10" xfId="1370" applyFont="1" applyBorder="1" applyAlignment="1" applyProtection="1">
      <alignment horizontal="center" vertical="center"/>
    </xf>
    <xf numFmtId="0" fontId="7" fillId="0" borderId="13" xfId="1370" applyFont="1" applyBorder="1" applyAlignment="1" applyProtection="1">
      <alignment horizontal="center" vertical="center"/>
    </xf>
    <xf numFmtId="0" fontId="7" fillId="48" borderId="10" xfId="1370" applyFont="1" applyFill="1" applyBorder="1" applyAlignment="1" applyProtection="1">
      <alignment horizontal="center" vertical="center"/>
    </xf>
    <xf numFmtId="0" fontId="7" fillId="48" borderId="13" xfId="1370" applyFont="1" applyFill="1" applyBorder="1" applyAlignment="1" applyProtection="1">
      <alignment horizontal="center" vertical="center"/>
    </xf>
    <xf numFmtId="49" fontId="7" fillId="0" borderId="10" xfId="1370" applyNumberFormat="1" applyFont="1" applyBorder="1" applyAlignment="1" applyProtection="1">
      <alignment horizontal="center" vertical="center"/>
    </xf>
    <xf numFmtId="0" fontId="7" fillId="0" borderId="13" xfId="1370" applyFont="1" applyBorder="1" applyAlignment="1" applyProtection="1">
      <alignment horizontal="justify" vertical="center" wrapText="1"/>
    </xf>
    <xf numFmtId="0" fontId="7" fillId="48" borderId="10" xfId="1370" applyFont="1" applyFill="1" applyBorder="1" applyAlignment="1" applyProtection="1">
      <alignment horizontal="center" vertical="center" wrapText="1"/>
    </xf>
    <xf numFmtId="0" fontId="7" fillId="48" borderId="13" xfId="1370" applyFont="1" applyFill="1" applyBorder="1" applyAlignment="1" applyProtection="1">
      <alignment horizontal="center" vertical="center" wrapText="1"/>
    </xf>
    <xf numFmtId="0" fontId="10" fillId="0" borderId="0" xfId="1370" applyFont="1" applyAlignment="1" applyProtection="1">
      <alignment horizontal="center" vertical="center" wrapText="1"/>
    </xf>
    <xf numFmtId="0" fontId="9" fillId="0" borderId="0" xfId="1370" applyFont="1" applyAlignment="1" applyProtection="1">
      <alignment horizontal="center" vertical="center" wrapText="1"/>
    </xf>
    <xf numFmtId="0" fontId="12" fillId="0" borderId="10" xfId="1370" applyFont="1" applyBorder="1" applyAlignment="1" applyProtection="1">
      <alignment horizontal="center" vertical="center"/>
    </xf>
    <xf numFmtId="0" fontId="12" fillId="0" borderId="13" xfId="1370" applyFont="1" applyBorder="1" applyAlignment="1" applyProtection="1">
      <alignment horizontal="center" vertical="center"/>
    </xf>
    <xf numFmtId="0" fontId="11" fillId="0" borderId="0" xfId="1370" applyFont="1" applyAlignment="1" applyProtection="1">
      <alignment horizontal="center" vertical="center"/>
    </xf>
    <xf numFmtId="0" fontId="6" fillId="49" borderId="11" xfId="1370" applyFont="1" applyFill="1" applyBorder="1" applyAlignment="1" applyProtection="1">
      <alignment horizontal="left" vertical="center" wrapText="1"/>
    </xf>
    <xf numFmtId="0" fontId="6" fillId="49" borderId="10" xfId="1370" applyFont="1" applyFill="1" applyBorder="1" applyAlignment="1" applyProtection="1">
      <alignment horizontal="center" vertical="center"/>
    </xf>
    <xf numFmtId="0" fontId="7" fillId="0" borderId="15" xfId="1370" applyFont="1" applyBorder="1" applyAlignment="1" applyProtection="1">
      <alignment horizontal="center" vertical="center"/>
    </xf>
    <xf numFmtId="0" fontId="7" fillId="0" borderId="20" xfId="1370" applyFont="1" applyBorder="1" applyAlignment="1" applyProtection="1">
      <alignment horizontal="center" vertical="center"/>
    </xf>
    <xf numFmtId="0" fontId="7" fillId="0" borderId="21" xfId="1370" applyFont="1" applyBorder="1" applyAlignment="1" applyProtection="1">
      <alignment horizontal="center" vertical="center"/>
    </xf>
    <xf numFmtId="0" fontId="7" fillId="0" borderId="15" xfId="1370" applyFont="1" applyBorder="1" applyAlignment="1" applyProtection="1">
      <alignment horizontal="justify" vertical="center" wrapText="1"/>
    </xf>
    <xf numFmtId="0" fontId="7" fillId="0" borderId="20" xfId="1370" applyFont="1" applyBorder="1" applyAlignment="1" applyProtection="1">
      <alignment horizontal="justify" vertical="center" wrapText="1"/>
    </xf>
    <xf numFmtId="0" fontId="7" fillId="0" borderId="21" xfId="1370" applyFont="1" applyBorder="1" applyAlignment="1" applyProtection="1">
      <alignment horizontal="justify" vertical="center" wrapText="1"/>
    </xf>
    <xf numFmtId="9" fontId="10" fillId="0" borderId="0" xfId="1494" applyFont="1" applyAlignment="1" applyProtection="1">
      <alignment horizontal="center" vertical="center" wrapText="1"/>
    </xf>
    <xf numFmtId="0" fontId="56" fillId="0" borderId="0" xfId="1326" applyFont="1" applyAlignment="1" applyProtection="1">
      <alignment vertical="center"/>
    </xf>
    <xf numFmtId="14" fontId="7" fillId="0" borderId="15" xfId="1370" applyNumberFormat="1" applyFont="1" applyBorder="1" applyAlignment="1" applyProtection="1">
      <alignment horizontal="center" vertical="center" wrapText="1"/>
    </xf>
    <xf numFmtId="14" fontId="7" fillId="0" borderId="20" xfId="1370" applyNumberFormat="1" applyFont="1" applyBorder="1" applyAlignment="1" applyProtection="1">
      <alignment horizontal="center" vertical="center" wrapText="1"/>
    </xf>
    <xf numFmtId="14" fontId="7" fillId="0" borderId="21" xfId="1370" applyNumberFormat="1" applyFont="1" applyBorder="1" applyAlignment="1" applyProtection="1">
      <alignment horizontal="center" vertical="center" wrapText="1"/>
    </xf>
    <xf numFmtId="9" fontId="10" fillId="0" borderId="0" xfId="1494" applyFont="1" applyFill="1" applyBorder="1" applyAlignment="1" applyProtection="1">
      <alignment horizontal="center" vertical="top" wrapText="1"/>
    </xf>
    <xf numFmtId="0" fontId="7" fillId="0" borderId="20" xfId="1370" applyFont="1" applyBorder="1" applyAlignment="1" applyProtection="1">
      <alignment horizontal="center" vertical="center" wrapText="1"/>
    </xf>
    <xf numFmtId="0" fontId="7" fillId="0" borderId="21" xfId="1370" applyFont="1" applyBorder="1" applyAlignment="1" applyProtection="1">
      <alignment horizontal="center" vertical="center" wrapText="1"/>
    </xf>
    <xf numFmtId="0" fontId="6" fillId="49" borderId="23" xfId="1370" applyFont="1" applyFill="1" applyBorder="1" applyAlignment="1" applyProtection="1">
      <alignment horizontal="left" vertical="center" wrapText="1"/>
    </xf>
    <xf numFmtId="0" fontId="7" fillId="48" borderId="16" xfId="1370" applyFont="1" applyFill="1" applyBorder="1" applyAlignment="1" applyProtection="1">
      <alignment horizontal="center" vertical="center"/>
    </xf>
    <xf numFmtId="0" fontId="7" fillId="48" borderId="17" xfId="1370" applyFont="1" applyFill="1" applyBorder="1" applyAlignment="1" applyProtection="1">
      <alignment horizontal="center" vertical="center"/>
    </xf>
    <xf numFmtId="0" fontId="7" fillId="48" borderId="18" xfId="1370" applyFont="1" applyFill="1" applyBorder="1" applyAlignment="1" applyProtection="1">
      <alignment horizontal="center" vertical="center"/>
    </xf>
    <xf numFmtId="0" fontId="6" fillId="49" borderId="10" xfId="1370" applyFont="1" applyFill="1" applyBorder="1" applyAlignment="1" applyProtection="1">
      <alignment vertical="top" wrapText="1"/>
    </xf>
    <xf numFmtId="9" fontId="9" fillId="0" borderId="0" xfId="1494" applyFont="1" applyFill="1" applyBorder="1" applyAlignment="1" applyProtection="1">
      <alignment horizontal="center" vertical="center"/>
    </xf>
    <xf numFmtId="0" fontId="49" fillId="49" borderId="11" xfId="1370" applyFont="1" applyFill="1" applyBorder="1" applyAlignment="1" applyProtection="1">
      <alignment horizontal="center" vertical="center"/>
    </xf>
    <xf numFmtId="0" fontId="49" fillId="49" borderId="10" xfId="1370" applyFont="1" applyFill="1" applyBorder="1" applyAlignment="1" applyProtection="1">
      <alignment horizontal="center" vertical="center"/>
    </xf>
    <xf numFmtId="0" fontId="49" fillId="49" borderId="13" xfId="1370" applyFont="1" applyFill="1" applyBorder="1" applyAlignment="1" applyProtection="1">
      <alignment horizontal="center" vertical="center"/>
    </xf>
    <xf numFmtId="10" fontId="55" fillId="0" borderId="0" xfId="1494" applyNumberFormat="1" applyFont="1" applyAlignment="1" applyProtection="1">
      <alignment horizontal="center" vertical="center"/>
    </xf>
    <xf numFmtId="0" fontId="6" fillId="49" borderId="11" xfId="1370" applyFont="1" applyFill="1" applyBorder="1" applyAlignment="1" applyProtection="1">
      <alignment horizontal="center" vertical="center" wrapText="1"/>
    </xf>
    <xf numFmtId="0" fontId="6" fillId="49" borderId="10" xfId="1370" applyFont="1" applyFill="1" applyBorder="1" applyAlignment="1" applyProtection="1">
      <alignment horizontal="center" vertical="center" wrapText="1"/>
    </xf>
    <xf numFmtId="0" fontId="6" fillId="49" borderId="10" xfId="0" applyFont="1" applyFill="1" applyBorder="1" applyAlignment="1" applyProtection="1">
      <alignment horizontal="center" vertical="center" wrapText="1"/>
    </xf>
    <xf numFmtId="0" fontId="6" fillId="49" borderId="13" xfId="1370" applyFont="1" applyFill="1" applyBorder="1" applyAlignment="1" applyProtection="1">
      <alignment horizontal="center" vertical="center" wrapText="1"/>
    </xf>
    <xf numFmtId="9" fontId="9" fillId="0" borderId="0" xfId="1494" applyFont="1" applyAlignment="1" applyProtection="1">
      <alignment horizontal="center" vertical="center" wrapText="1"/>
    </xf>
    <xf numFmtId="0" fontId="6" fillId="49" borderId="11" xfId="1370" applyFont="1" applyFill="1" applyBorder="1" applyAlignment="1" applyProtection="1">
      <alignment horizontal="center" vertical="center"/>
    </xf>
    <xf numFmtId="2" fontId="7" fillId="24" borderId="10" xfId="1250" applyNumberFormat="1" applyFont="1" applyFill="1" applyBorder="1" applyAlignment="1" applyProtection="1">
      <alignment horizontal="center" vertical="center"/>
    </xf>
    <xf numFmtId="173" fontId="57" fillId="0" borderId="0" xfId="1494" applyNumberFormat="1" applyFont="1" applyFill="1" applyBorder="1" applyAlignment="1" applyProtection="1">
      <alignment horizontal="center" vertical="center" wrapText="1"/>
    </xf>
    <xf numFmtId="9" fontId="50" fillId="0" borderId="0" xfId="1494" applyFont="1" applyProtection="1"/>
    <xf numFmtId="2" fontId="57" fillId="0" borderId="0" xfId="1494" applyNumberFormat="1" applyFont="1" applyFill="1" applyBorder="1" applyAlignment="1" applyProtection="1">
      <alignment horizontal="center" vertical="center" wrapText="1"/>
    </xf>
    <xf numFmtId="0" fontId="6" fillId="49" borderId="11" xfId="1370" applyFont="1" applyFill="1" applyBorder="1" applyAlignment="1" applyProtection="1">
      <alignment horizontal="justify" vertical="center" wrapText="1"/>
    </xf>
    <xf numFmtId="0" fontId="7" fillId="48" borderId="15" xfId="1370" applyFont="1" applyFill="1" applyBorder="1" applyAlignment="1" applyProtection="1">
      <alignment horizontal="justify" vertical="center" wrapText="1"/>
    </xf>
    <xf numFmtId="0" fontId="7" fillId="48" borderId="20" xfId="1370" applyFont="1" applyFill="1" applyBorder="1" applyAlignment="1" applyProtection="1">
      <alignment horizontal="justify" vertical="center" wrapText="1"/>
    </xf>
    <xf numFmtId="0" fontId="7" fillId="48" borderId="24" xfId="1370" applyFont="1" applyFill="1" applyBorder="1" applyAlignment="1" applyProtection="1">
      <alignment horizontal="justify" vertical="center" wrapText="1"/>
    </xf>
    <xf numFmtId="0" fontId="58" fillId="0" borderId="0" xfId="1370" applyFont="1" applyAlignment="1" applyProtection="1">
      <alignment horizontal="center" vertical="center" wrapText="1"/>
    </xf>
    <xf numFmtId="0" fontId="49" fillId="0" borderId="40" xfId="1370" applyFont="1" applyBorder="1" applyAlignment="1" applyProtection="1">
      <alignment horizontal="center" vertical="center"/>
    </xf>
    <xf numFmtId="0" fontId="49" fillId="0" borderId="17" xfId="1370" applyFont="1" applyBorder="1" applyAlignment="1" applyProtection="1">
      <alignment horizontal="center" vertical="center"/>
    </xf>
    <xf numFmtId="0" fontId="49" fillId="0" borderId="41" xfId="1370" applyFont="1" applyBorder="1" applyAlignment="1" applyProtection="1">
      <alignment horizontal="center" vertical="center"/>
    </xf>
    <xf numFmtId="0" fontId="49" fillId="0" borderId="42" xfId="1370" applyFont="1" applyBorder="1" applyAlignment="1" applyProtection="1">
      <alignment horizontal="center" vertical="center"/>
    </xf>
    <xf numFmtId="0" fontId="49" fillId="0" borderId="0" xfId="1370" applyFont="1" applyAlignment="1" applyProtection="1">
      <alignment horizontal="center" vertical="center"/>
    </xf>
    <xf numFmtId="0" fontId="49" fillId="0" borderId="43" xfId="1370" applyFont="1" applyBorder="1" applyAlignment="1" applyProtection="1">
      <alignment horizontal="center" vertical="center"/>
    </xf>
    <xf numFmtId="0" fontId="49" fillId="0" borderId="44" xfId="1370" applyFont="1" applyBorder="1" applyAlignment="1" applyProtection="1">
      <alignment horizontal="center" vertical="center"/>
    </xf>
    <xf numFmtId="0" fontId="49" fillId="0" borderId="19" xfId="1370" applyFont="1" applyBorder="1" applyAlignment="1" applyProtection="1">
      <alignment horizontal="center" vertical="center"/>
    </xf>
    <xf numFmtId="0" fontId="49" fillId="0" borderId="45" xfId="1370" applyFont="1" applyBorder="1" applyAlignment="1" applyProtection="1">
      <alignment horizontal="center" vertical="center"/>
    </xf>
    <xf numFmtId="0" fontId="50" fillId="0" borderId="15" xfId="1370" applyFont="1" applyBorder="1" applyAlignment="1" applyProtection="1">
      <alignment horizontal="justify" vertical="center" wrapText="1"/>
    </xf>
    <xf numFmtId="0" fontId="50" fillId="0" borderId="20" xfId="1370" applyFont="1" applyBorder="1" applyAlignment="1" applyProtection="1">
      <alignment horizontal="justify" vertical="center" wrapText="1"/>
    </xf>
    <xf numFmtId="0" fontId="50" fillId="0" borderId="24" xfId="1370" applyFont="1" applyBorder="1" applyAlignment="1" applyProtection="1">
      <alignment horizontal="justify" vertical="center" wrapText="1"/>
    </xf>
    <xf numFmtId="0" fontId="52" fillId="0" borderId="0" xfId="0" applyFont="1" applyAlignment="1" applyProtection="1">
      <alignment horizontal="center" vertical="center"/>
    </xf>
    <xf numFmtId="0" fontId="6" fillId="49" borderId="11" xfId="1370" applyFont="1" applyFill="1" applyBorder="1" applyAlignment="1" applyProtection="1">
      <alignment horizontal="justify" vertical="center"/>
    </xf>
    <xf numFmtId="0" fontId="4" fillId="0" borderId="0" xfId="1370" applyAlignment="1" applyProtection="1">
      <alignment vertical="center" wrapText="1"/>
    </xf>
    <xf numFmtId="0" fontId="6" fillId="49" borderId="11" xfId="1370" applyFont="1" applyFill="1" applyBorder="1" applyAlignment="1" applyProtection="1">
      <alignment vertical="center" wrapText="1"/>
    </xf>
    <xf numFmtId="0" fontId="7" fillId="0" borderId="24" xfId="1370" applyFont="1" applyBorder="1" applyAlignment="1" applyProtection="1">
      <alignment horizontal="center" vertical="center"/>
    </xf>
    <xf numFmtId="0" fontId="6" fillId="49" borderId="46" xfId="1370" applyFont="1" applyFill="1" applyBorder="1" applyAlignment="1" applyProtection="1">
      <alignment horizontal="justify" vertical="center" wrapText="1"/>
    </xf>
    <xf numFmtId="0" fontId="7" fillId="0" borderId="47" xfId="1370" applyFont="1" applyBorder="1" applyAlignment="1" applyProtection="1">
      <alignment horizontal="center" vertical="center" wrapText="1"/>
    </xf>
    <xf numFmtId="0" fontId="7" fillId="0" borderId="48" xfId="1370" applyFont="1" applyBorder="1" applyAlignment="1" applyProtection="1">
      <alignment horizontal="center" vertical="center" wrapText="1"/>
    </xf>
    <xf numFmtId="0" fontId="59" fillId="0" borderId="0" xfId="0" applyFont="1" applyAlignment="1" applyProtection="1">
      <alignment horizontal="center"/>
    </xf>
    <xf numFmtId="0" fontId="3" fillId="24" borderId="0" xfId="1370" applyFont="1" applyFill="1" applyAlignment="1" applyProtection="1">
      <alignment horizontal="center" vertical="center"/>
    </xf>
    <xf numFmtId="0" fontId="4" fillId="24" borderId="0" xfId="1370" applyFill="1" applyAlignment="1" applyProtection="1">
      <alignment vertical="center"/>
    </xf>
    <xf numFmtId="0" fontId="4" fillId="24" borderId="0" xfId="1370" applyFill="1" applyAlignment="1" applyProtection="1">
      <alignment vertical="top" wrapText="1"/>
    </xf>
    <xf numFmtId="0" fontId="4" fillId="0" borderId="0" xfId="1370" applyAlignment="1" applyProtection="1">
      <alignment vertical="center"/>
    </xf>
    <xf numFmtId="0" fontId="53" fillId="0" borderId="0" xfId="0" applyFont="1" applyAlignment="1" applyProtection="1">
      <alignment horizontal="center"/>
    </xf>
    <xf numFmtId="0" fontId="53" fillId="0" borderId="0" xfId="0" applyFont="1" applyProtection="1"/>
    <xf numFmtId="0" fontId="7" fillId="0" borderId="24" xfId="1370" applyFont="1" applyBorder="1" applyAlignment="1" applyProtection="1">
      <alignment horizontal="justify" vertical="center" wrapText="1"/>
    </xf>
    <xf numFmtId="0" fontId="6" fillId="49" borderId="12" xfId="1370" applyFont="1" applyFill="1" applyBorder="1" applyAlignment="1" applyProtection="1">
      <alignment vertical="top" wrapText="1"/>
    </xf>
    <xf numFmtId="0" fontId="7" fillId="0" borderId="15" xfId="1370" applyFont="1" applyBorder="1" applyAlignment="1" applyProtection="1">
      <alignment horizontal="center" vertical="center" wrapText="1"/>
    </xf>
    <xf numFmtId="0" fontId="7" fillId="0" borderId="24" xfId="1370" applyFont="1" applyBorder="1" applyAlignment="1" applyProtection="1">
      <alignment horizontal="center" vertical="center" wrapText="1"/>
    </xf>
    <xf numFmtId="0" fontId="7" fillId="24" borderId="10" xfId="1250" applyNumberFormat="1" applyFont="1" applyFill="1" applyBorder="1" applyAlignment="1" applyProtection="1">
      <alignment horizontal="center" vertical="center"/>
    </xf>
    <xf numFmtId="0" fontId="50" fillId="48" borderId="15" xfId="1370" applyFont="1" applyFill="1" applyBorder="1" applyAlignment="1" applyProtection="1">
      <alignment horizontal="justify" vertical="center" wrapText="1"/>
    </xf>
    <xf numFmtId="0" fontId="50" fillId="48" borderId="20" xfId="1370" applyFont="1" applyFill="1" applyBorder="1" applyAlignment="1" applyProtection="1">
      <alignment horizontal="justify" vertical="center" wrapText="1"/>
    </xf>
    <xf numFmtId="0" fontId="50" fillId="48" borderId="24" xfId="1370" applyFont="1" applyFill="1" applyBorder="1" applyAlignment="1" applyProtection="1">
      <alignment horizontal="justify" vertical="center" wrapText="1"/>
    </xf>
    <xf numFmtId="169" fontId="57" fillId="0" borderId="0" xfId="1494" applyNumberFormat="1" applyFont="1" applyFill="1" applyBorder="1" applyAlignment="1" applyProtection="1">
      <alignment horizontal="center" vertical="center" wrapText="1"/>
    </xf>
    <xf numFmtId="0" fontId="7" fillId="48" borderId="10" xfId="1370" applyFont="1" applyFill="1" applyBorder="1" applyAlignment="1" applyProtection="1">
      <alignment horizontal="justify" vertical="center" wrapText="1"/>
    </xf>
    <xf numFmtId="0" fontId="7" fillId="48" borderId="13" xfId="1370" applyFont="1" applyFill="1" applyBorder="1" applyAlignment="1" applyProtection="1">
      <alignment horizontal="justify" vertical="center" wrapText="1"/>
    </xf>
    <xf numFmtId="9" fontId="50" fillId="0" borderId="0" xfId="0" applyNumberFormat="1" applyFont="1" applyProtection="1"/>
    <xf numFmtId="10" fontId="50" fillId="0" borderId="0" xfId="0" applyNumberFormat="1" applyFont="1" applyProtection="1"/>
  </cellXfs>
  <cellStyles count="1788">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2" xfId="1251" xr:uid="{00000000-0005-0000-0000-0000E2040000}"/>
    <cellStyle name="Millares 2" xfId="1252" xr:uid="{00000000-0005-0000-0000-0000E3040000}"/>
    <cellStyle name="Millares 2 10" xfId="1253" xr:uid="{00000000-0005-0000-0000-0000E4040000}"/>
    <cellStyle name="Millares 2 11" xfId="1254" xr:uid="{00000000-0005-0000-0000-0000E5040000}"/>
    <cellStyle name="Millares 2 12" xfId="1255" xr:uid="{00000000-0005-0000-0000-0000E6040000}"/>
    <cellStyle name="Millares 2 13" xfId="1256" xr:uid="{00000000-0005-0000-0000-0000E7040000}"/>
    <cellStyle name="Millares 2 13 2" xfId="1257" xr:uid="{00000000-0005-0000-0000-0000E8040000}"/>
    <cellStyle name="Millares 2 13 2 2" xfId="1258" xr:uid="{00000000-0005-0000-0000-0000E9040000}"/>
    <cellStyle name="Millares 2 13 2 2 2" xfId="1259" xr:uid="{00000000-0005-0000-0000-0000EA040000}"/>
    <cellStyle name="Millares 2 14" xfId="1260" xr:uid="{00000000-0005-0000-0000-0000EB040000}"/>
    <cellStyle name="Millares 2 2" xfId="1261" xr:uid="{00000000-0005-0000-0000-0000EC040000}"/>
    <cellStyle name="Millares 2 2 2" xfId="1262" xr:uid="{00000000-0005-0000-0000-0000ED040000}"/>
    <cellStyle name="Millares 2 2 3" xfId="1263" xr:uid="{00000000-0005-0000-0000-0000EE040000}"/>
    <cellStyle name="Millares 2 2 4" xfId="1264" xr:uid="{00000000-0005-0000-0000-0000EF040000}"/>
    <cellStyle name="Millares 2 3" xfId="1265" xr:uid="{00000000-0005-0000-0000-0000F0040000}"/>
    <cellStyle name="Millares 2 4" xfId="1266" xr:uid="{00000000-0005-0000-0000-0000F1040000}"/>
    <cellStyle name="Millares 2 5" xfId="1267" xr:uid="{00000000-0005-0000-0000-0000F2040000}"/>
    <cellStyle name="Millares 2 6" xfId="1268" xr:uid="{00000000-0005-0000-0000-0000F3040000}"/>
    <cellStyle name="Millares 2 7" xfId="1269" xr:uid="{00000000-0005-0000-0000-0000F4040000}"/>
    <cellStyle name="Millares 2 8" xfId="1270" xr:uid="{00000000-0005-0000-0000-0000F5040000}"/>
    <cellStyle name="Millares 2 9" xfId="1271" xr:uid="{00000000-0005-0000-0000-0000F6040000}"/>
    <cellStyle name="Millares 3" xfId="1272" xr:uid="{00000000-0005-0000-0000-0000F7040000}"/>
    <cellStyle name="Millares 3 2" xfId="1273" xr:uid="{00000000-0005-0000-0000-0000F8040000}"/>
    <cellStyle name="Millares 3 3" xfId="1274" xr:uid="{00000000-0005-0000-0000-0000F9040000}"/>
    <cellStyle name="Millares 4" xfId="1275" xr:uid="{00000000-0005-0000-0000-0000FA040000}"/>
    <cellStyle name="Millares 4 2" xfId="1276" xr:uid="{00000000-0005-0000-0000-0000FB040000}"/>
    <cellStyle name="Millares 4 2 2" xfId="1277" xr:uid="{00000000-0005-0000-0000-0000FC040000}"/>
    <cellStyle name="Millares 4 2 2 2" xfId="1278" xr:uid="{00000000-0005-0000-0000-0000FD040000}"/>
    <cellStyle name="Millares 4 3" xfId="1279" xr:uid="{00000000-0005-0000-0000-0000FE040000}"/>
    <cellStyle name="Millares 5" xfId="1280" xr:uid="{00000000-0005-0000-0000-0000FF040000}"/>
    <cellStyle name="Millares 6" xfId="1281" xr:uid="{00000000-0005-0000-0000-000000050000}"/>
    <cellStyle name="Millares 7" xfId="1282" xr:uid="{00000000-0005-0000-0000-000001050000}"/>
    <cellStyle name="Millares 8" xfId="1283" xr:uid="{00000000-0005-0000-0000-000002050000}"/>
    <cellStyle name="Moneda 2" xfId="1284" xr:uid="{00000000-0005-0000-0000-000003050000}"/>
    <cellStyle name="Moneda 2 2" xfId="1285" xr:uid="{00000000-0005-0000-0000-000004050000}"/>
    <cellStyle name="Moneda 2 3" xfId="1286" xr:uid="{00000000-0005-0000-0000-000005050000}"/>
    <cellStyle name="Neutral" xfId="1287" builtinId="28" customBuiltin="1"/>
    <cellStyle name="Neutral 10" xfId="1288" xr:uid="{00000000-0005-0000-0000-000007050000}"/>
    <cellStyle name="Neutral 11" xfId="1289" xr:uid="{00000000-0005-0000-0000-000008050000}"/>
    <cellStyle name="Neutral 12" xfId="1290" xr:uid="{00000000-0005-0000-0000-000009050000}"/>
    <cellStyle name="Neutral 13" xfId="1291" xr:uid="{00000000-0005-0000-0000-00000A050000}"/>
    <cellStyle name="Neutral 14" xfId="1292" xr:uid="{00000000-0005-0000-0000-00000B050000}"/>
    <cellStyle name="Neutral 15" xfId="1293" xr:uid="{00000000-0005-0000-0000-00000C050000}"/>
    <cellStyle name="Neutral 16" xfId="1294" xr:uid="{00000000-0005-0000-0000-00000D050000}"/>
    <cellStyle name="Neutral 2" xfId="1295" xr:uid="{00000000-0005-0000-0000-00000E050000}"/>
    <cellStyle name="Neutral 3" xfId="1296" xr:uid="{00000000-0005-0000-0000-00000F050000}"/>
    <cellStyle name="Neutral 4" xfId="1297" xr:uid="{00000000-0005-0000-0000-000010050000}"/>
    <cellStyle name="Neutral 5" xfId="1298" xr:uid="{00000000-0005-0000-0000-000011050000}"/>
    <cellStyle name="Neutral 6" xfId="1299" xr:uid="{00000000-0005-0000-0000-000012050000}"/>
    <cellStyle name="Neutral 7" xfId="1300" xr:uid="{00000000-0005-0000-0000-000013050000}"/>
    <cellStyle name="Neutral 8" xfId="1301" xr:uid="{00000000-0005-0000-0000-000014050000}"/>
    <cellStyle name="Neutral 9" xfId="1302" xr:uid="{00000000-0005-0000-0000-000015050000}"/>
    <cellStyle name="Normal" xfId="0" builtinId="0"/>
    <cellStyle name="Normal 10" xfId="1303" xr:uid="{00000000-0005-0000-0000-000017050000}"/>
    <cellStyle name="Normal 10 2" xfId="1304" xr:uid="{00000000-0005-0000-0000-000018050000}"/>
    <cellStyle name="Normal 11" xfId="1305" xr:uid="{00000000-0005-0000-0000-000019050000}"/>
    <cellStyle name="Normal 11 2" xfId="1306" xr:uid="{00000000-0005-0000-0000-00001A050000}"/>
    <cellStyle name="Normal 110" xfId="1307" xr:uid="{00000000-0005-0000-0000-00001B050000}"/>
    <cellStyle name="Normal 112" xfId="1308" xr:uid="{00000000-0005-0000-0000-00001C050000}"/>
    <cellStyle name="Normal 113" xfId="1309" xr:uid="{00000000-0005-0000-0000-00001D050000}"/>
    <cellStyle name="Normal 115" xfId="1310" xr:uid="{00000000-0005-0000-0000-00001E050000}"/>
    <cellStyle name="Normal 12" xfId="1311" xr:uid="{00000000-0005-0000-0000-00001F050000}"/>
    <cellStyle name="Normal 12 2" xfId="1312" xr:uid="{00000000-0005-0000-0000-000020050000}"/>
    <cellStyle name="Normal 13" xfId="1313" xr:uid="{00000000-0005-0000-0000-000021050000}"/>
    <cellStyle name="Normal 13 2" xfId="1314" xr:uid="{00000000-0005-0000-0000-000022050000}"/>
    <cellStyle name="Normal 14" xfId="1315" xr:uid="{00000000-0005-0000-0000-000023050000}"/>
    <cellStyle name="Normal 14 2" xfId="1316" xr:uid="{00000000-0005-0000-0000-000024050000}"/>
    <cellStyle name="Normal 15" xfId="1317" xr:uid="{00000000-0005-0000-0000-000025050000}"/>
    <cellStyle name="Normal 15 2" xfId="1318" xr:uid="{00000000-0005-0000-0000-000026050000}"/>
    <cellStyle name="Normal 16" xfId="1319" xr:uid="{00000000-0005-0000-0000-000027050000}"/>
    <cellStyle name="Normal 16 2" xfId="1320" xr:uid="{00000000-0005-0000-0000-000028050000}"/>
    <cellStyle name="Normal 17" xfId="1321" xr:uid="{00000000-0005-0000-0000-000029050000}"/>
    <cellStyle name="Normal 17 2" xfId="1322" xr:uid="{00000000-0005-0000-0000-00002A050000}"/>
    <cellStyle name="Normal 18 2" xfId="1323" xr:uid="{00000000-0005-0000-0000-00002B050000}"/>
    <cellStyle name="Normal 19" xfId="1324" xr:uid="{00000000-0005-0000-0000-00002C050000}"/>
    <cellStyle name="Normal 19 2" xfId="1325" xr:uid="{00000000-0005-0000-0000-00002D050000}"/>
    <cellStyle name="Normal 2" xfId="1326" xr:uid="{00000000-0005-0000-0000-00002E050000}"/>
    <cellStyle name="Normal 2 10" xfId="1327" xr:uid="{00000000-0005-0000-0000-00002F050000}"/>
    <cellStyle name="Normal 2 11" xfId="1328" xr:uid="{00000000-0005-0000-0000-000030050000}"/>
    <cellStyle name="Normal 2 12" xfId="1329" xr:uid="{00000000-0005-0000-0000-000031050000}"/>
    <cellStyle name="Normal 2 2" xfId="1330" xr:uid="{00000000-0005-0000-0000-000032050000}"/>
    <cellStyle name="Normal 2 2 2" xfId="1331" xr:uid="{00000000-0005-0000-0000-000033050000}"/>
    <cellStyle name="Normal 2 2 3" xfId="1332" xr:uid="{00000000-0005-0000-0000-000034050000}"/>
    <cellStyle name="Normal 2 2 4" xfId="1333" xr:uid="{00000000-0005-0000-0000-000035050000}"/>
    <cellStyle name="Normal 2 2 5" xfId="1334" xr:uid="{00000000-0005-0000-0000-000036050000}"/>
    <cellStyle name="Normal 2 3" xfId="1335" xr:uid="{00000000-0005-0000-0000-000037050000}"/>
    <cellStyle name="Normal 2 4" xfId="1336" xr:uid="{00000000-0005-0000-0000-000038050000}"/>
    <cellStyle name="Normal 2 5" xfId="1337" xr:uid="{00000000-0005-0000-0000-000039050000}"/>
    <cellStyle name="Normal 2 6" xfId="1338" xr:uid="{00000000-0005-0000-0000-00003A050000}"/>
    <cellStyle name="Normal 2 7" xfId="1339" xr:uid="{00000000-0005-0000-0000-00003B050000}"/>
    <cellStyle name="Normal 2 8" xfId="1340" xr:uid="{00000000-0005-0000-0000-00003C050000}"/>
    <cellStyle name="Normal 2 9" xfId="1341" xr:uid="{00000000-0005-0000-0000-00003D050000}"/>
    <cellStyle name="Normal 20 2" xfId="1342" xr:uid="{00000000-0005-0000-0000-00003E050000}"/>
    <cellStyle name="Normal 21 2" xfId="1343" xr:uid="{00000000-0005-0000-0000-00003F050000}"/>
    <cellStyle name="Normal 22 2" xfId="1344" xr:uid="{00000000-0005-0000-0000-000040050000}"/>
    <cellStyle name="Normal 23 2" xfId="1345" xr:uid="{00000000-0005-0000-0000-000041050000}"/>
    <cellStyle name="Normal 24 2" xfId="1346" xr:uid="{00000000-0005-0000-0000-000042050000}"/>
    <cellStyle name="Normal 25 2" xfId="1347" xr:uid="{00000000-0005-0000-0000-000043050000}"/>
    <cellStyle name="Normal 3" xfId="1348" xr:uid="{00000000-0005-0000-0000-000044050000}"/>
    <cellStyle name="Normal 3 10" xfId="1349" xr:uid="{00000000-0005-0000-0000-000045050000}"/>
    <cellStyle name="Normal 3 11" xfId="1350" xr:uid="{00000000-0005-0000-0000-000046050000}"/>
    <cellStyle name="Normal 3 12" xfId="1351" xr:uid="{00000000-0005-0000-0000-000047050000}"/>
    <cellStyle name="Normal 3 13" xfId="1352" xr:uid="{00000000-0005-0000-0000-000048050000}"/>
    <cellStyle name="Normal 3 14" xfId="1353" xr:uid="{00000000-0005-0000-0000-000049050000}"/>
    <cellStyle name="Normal 3 15" xfId="1354" xr:uid="{00000000-0005-0000-0000-00004A050000}"/>
    <cellStyle name="Normal 3 16" xfId="1355" xr:uid="{00000000-0005-0000-0000-00004B050000}"/>
    <cellStyle name="Normal 3 17" xfId="1356" xr:uid="{00000000-0005-0000-0000-00004C050000}"/>
    <cellStyle name="Normal 3 18" xfId="1357" xr:uid="{00000000-0005-0000-0000-00004D050000}"/>
    <cellStyle name="Normal 3 19" xfId="1358" xr:uid="{00000000-0005-0000-0000-00004E050000}"/>
    <cellStyle name="Normal 3 2" xfId="1359" xr:uid="{00000000-0005-0000-0000-00004F050000}"/>
    <cellStyle name="Normal 3 20" xfId="1360" xr:uid="{00000000-0005-0000-0000-000050050000}"/>
    <cellStyle name="Normal 3 21" xfId="1361" xr:uid="{00000000-0005-0000-0000-000051050000}"/>
    <cellStyle name="Normal 3 3" xfId="1362" xr:uid="{00000000-0005-0000-0000-000052050000}"/>
    <cellStyle name="Normal 3 4" xfId="1363" xr:uid="{00000000-0005-0000-0000-000053050000}"/>
    <cellStyle name="Normal 3 5" xfId="1364" xr:uid="{00000000-0005-0000-0000-000054050000}"/>
    <cellStyle name="Normal 3 6" xfId="1365" xr:uid="{00000000-0005-0000-0000-000055050000}"/>
    <cellStyle name="Normal 3 7" xfId="1366" xr:uid="{00000000-0005-0000-0000-000056050000}"/>
    <cellStyle name="Normal 3 8" xfId="1367" xr:uid="{00000000-0005-0000-0000-000057050000}"/>
    <cellStyle name="Normal 3 9" xfId="1368" xr:uid="{00000000-0005-0000-0000-000058050000}"/>
    <cellStyle name="Normal 3_PLAN DE ACTIVIDADES 10 DE ABRIL RURALIDAD" xfId="1369" xr:uid="{00000000-0005-0000-0000-000059050000}"/>
    <cellStyle name="Normal 4" xfId="1370" xr:uid="{00000000-0005-0000-0000-00005A050000}"/>
    <cellStyle name="Normal 4 10" xfId="1371" xr:uid="{00000000-0005-0000-0000-00005B050000}"/>
    <cellStyle name="Normal 4 11" xfId="1372" xr:uid="{00000000-0005-0000-0000-00005C050000}"/>
    <cellStyle name="Normal 4 12" xfId="1373" xr:uid="{00000000-0005-0000-0000-00005D050000}"/>
    <cellStyle name="Normal 4 13" xfId="1374" xr:uid="{00000000-0005-0000-0000-00005E050000}"/>
    <cellStyle name="Normal 4 14" xfId="1375" xr:uid="{00000000-0005-0000-0000-00005F050000}"/>
    <cellStyle name="Normal 4 15" xfId="1376" xr:uid="{00000000-0005-0000-0000-000060050000}"/>
    <cellStyle name="Normal 4 16" xfId="1377" xr:uid="{00000000-0005-0000-0000-000061050000}"/>
    <cellStyle name="Normal 4 17" xfId="1378" xr:uid="{00000000-0005-0000-0000-000062050000}"/>
    <cellStyle name="Normal 4 18" xfId="1379" xr:uid="{00000000-0005-0000-0000-000063050000}"/>
    <cellStyle name="Normal 4 19" xfId="1380" xr:uid="{00000000-0005-0000-0000-000064050000}"/>
    <cellStyle name="Normal 4 2" xfId="1381" xr:uid="{00000000-0005-0000-0000-000065050000}"/>
    <cellStyle name="Normal 4 20" xfId="1382" xr:uid="{00000000-0005-0000-0000-000066050000}"/>
    <cellStyle name="Normal 4 21" xfId="1383" xr:uid="{00000000-0005-0000-0000-000067050000}"/>
    <cellStyle name="Normal 4 3" xfId="1384" xr:uid="{00000000-0005-0000-0000-000068050000}"/>
    <cellStyle name="Normal 4 4" xfId="1385" xr:uid="{00000000-0005-0000-0000-000069050000}"/>
    <cellStyle name="Normal 4 5" xfId="1386" xr:uid="{00000000-0005-0000-0000-00006A050000}"/>
    <cellStyle name="Normal 4 6" xfId="1387" xr:uid="{00000000-0005-0000-0000-00006B050000}"/>
    <cellStyle name="Normal 4 7" xfId="1388" xr:uid="{00000000-0005-0000-0000-00006C050000}"/>
    <cellStyle name="Normal 4 8" xfId="1389" xr:uid="{00000000-0005-0000-0000-00006D050000}"/>
    <cellStyle name="Normal 4 9" xfId="1390" xr:uid="{00000000-0005-0000-0000-00006E050000}"/>
    <cellStyle name="Normal 47" xfId="1391" xr:uid="{00000000-0005-0000-0000-00006F050000}"/>
    <cellStyle name="Normal 48" xfId="1392" xr:uid="{00000000-0005-0000-0000-000070050000}"/>
    <cellStyle name="Normal 5" xfId="1393" xr:uid="{00000000-0005-0000-0000-000071050000}"/>
    <cellStyle name="Normal 5 10" xfId="1394" xr:uid="{00000000-0005-0000-0000-000072050000}"/>
    <cellStyle name="Normal 5 11" xfId="1395" xr:uid="{00000000-0005-0000-0000-000073050000}"/>
    <cellStyle name="Normal 5 12" xfId="1396" xr:uid="{00000000-0005-0000-0000-000074050000}"/>
    <cellStyle name="Normal 5 13" xfId="1397" xr:uid="{00000000-0005-0000-0000-000075050000}"/>
    <cellStyle name="Normal 5 14" xfId="1398" xr:uid="{00000000-0005-0000-0000-000076050000}"/>
    <cellStyle name="Normal 5 15" xfId="1399" xr:uid="{00000000-0005-0000-0000-000077050000}"/>
    <cellStyle name="Normal 5 16" xfId="1400" xr:uid="{00000000-0005-0000-0000-000078050000}"/>
    <cellStyle name="Normal 5 17" xfId="1401" xr:uid="{00000000-0005-0000-0000-000079050000}"/>
    <cellStyle name="Normal 5 18" xfId="1402" xr:uid="{00000000-0005-0000-0000-00007A050000}"/>
    <cellStyle name="Normal 5 19" xfId="1403" xr:uid="{00000000-0005-0000-0000-00007B050000}"/>
    <cellStyle name="Normal 5 2" xfId="1404" xr:uid="{00000000-0005-0000-0000-00007C050000}"/>
    <cellStyle name="Normal 5 20" xfId="1405" xr:uid="{00000000-0005-0000-0000-00007D050000}"/>
    <cellStyle name="Normal 5 21" xfId="1406" xr:uid="{00000000-0005-0000-0000-00007E050000}"/>
    <cellStyle name="Normal 5 3" xfId="1407" xr:uid="{00000000-0005-0000-0000-00007F050000}"/>
    <cellStyle name="Normal 5 4" xfId="1408" xr:uid="{00000000-0005-0000-0000-000080050000}"/>
    <cellStyle name="Normal 5 5" xfId="1409" xr:uid="{00000000-0005-0000-0000-000081050000}"/>
    <cellStyle name="Normal 5 6" xfId="1410" xr:uid="{00000000-0005-0000-0000-000082050000}"/>
    <cellStyle name="Normal 5 7" xfId="1411" xr:uid="{00000000-0005-0000-0000-000083050000}"/>
    <cellStyle name="Normal 5 8" xfId="1412" xr:uid="{00000000-0005-0000-0000-000084050000}"/>
    <cellStyle name="Normal 5 9" xfId="1413" xr:uid="{00000000-0005-0000-0000-000085050000}"/>
    <cellStyle name="Normal 53" xfId="1414" xr:uid="{00000000-0005-0000-0000-000086050000}"/>
    <cellStyle name="Normal 54" xfId="1415" xr:uid="{00000000-0005-0000-0000-000087050000}"/>
    <cellStyle name="Normal 55" xfId="1416" xr:uid="{00000000-0005-0000-0000-000088050000}"/>
    <cellStyle name="Normal 56" xfId="1417" xr:uid="{00000000-0005-0000-0000-000089050000}"/>
    <cellStyle name="Normal 57" xfId="1418" xr:uid="{00000000-0005-0000-0000-00008A050000}"/>
    <cellStyle name="Normal 58" xfId="1419" xr:uid="{00000000-0005-0000-0000-00008B050000}"/>
    <cellStyle name="Normal 59" xfId="1420" xr:uid="{00000000-0005-0000-0000-00008C050000}"/>
    <cellStyle name="Normal 6" xfId="1421" xr:uid="{00000000-0005-0000-0000-00008D050000}"/>
    <cellStyle name="Normal 6 2" xfId="1422" xr:uid="{00000000-0005-0000-0000-00008E050000}"/>
    <cellStyle name="Normal 61" xfId="1423" xr:uid="{00000000-0005-0000-0000-00008F050000}"/>
    <cellStyle name="Normal 65" xfId="1424" xr:uid="{00000000-0005-0000-0000-000090050000}"/>
    <cellStyle name="Normal 66" xfId="1425" xr:uid="{00000000-0005-0000-0000-000091050000}"/>
    <cellStyle name="Normal 69" xfId="1426" xr:uid="{00000000-0005-0000-0000-000092050000}"/>
    <cellStyle name="Normal 7" xfId="1427" xr:uid="{00000000-0005-0000-0000-000093050000}"/>
    <cellStyle name="Normal 7 2" xfId="1428" xr:uid="{00000000-0005-0000-0000-000094050000}"/>
    <cellStyle name="Normal 70" xfId="1429" xr:uid="{00000000-0005-0000-0000-000095050000}"/>
    <cellStyle name="Normal 75" xfId="1430" xr:uid="{00000000-0005-0000-0000-000096050000}"/>
    <cellStyle name="Normal 76" xfId="1431" xr:uid="{00000000-0005-0000-0000-000097050000}"/>
    <cellStyle name="Normal 77" xfId="1432" xr:uid="{00000000-0005-0000-0000-000098050000}"/>
    <cellStyle name="Normal 78" xfId="1433" xr:uid="{00000000-0005-0000-0000-000099050000}"/>
    <cellStyle name="Normal 79" xfId="1434" xr:uid="{00000000-0005-0000-0000-00009A050000}"/>
    <cellStyle name="Normal 8" xfId="1435" xr:uid="{00000000-0005-0000-0000-00009B050000}"/>
    <cellStyle name="Normal 8 2" xfId="1436" xr:uid="{00000000-0005-0000-0000-00009C050000}"/>
    <cellStyle name="Normal 8 3" xfId="1437" xr:uid="{00000000-0005-0000-0000-00009D050000}"/>
    <cellStyle name="Normal 80" xfId="1438" xr:uid="{00000000-0005-0000-0000-00009E050000}"/>
    <cellStyle name="Normal 81" xfId="1439" xr:uid="{00000000-0005-0000-0000-00009F050000}"/>
    <cellStyle name="Normal 82" xfId="1440" xr:uid="{00000000-0005-0000-0000-0000A0050000}"/>
    <cellStyle name="Normal 87" xfId="1441" xr:uid="{00000000-0005-0000-0000-0000A1050000}"/>
    <cellStyle name="Normal 89" xfId="1442" xr:uid="{00000000-0005-0000-0000-0000A2050000}"/>
    <cellStyle name="Normal 9" xfId="1443" xr:uid="{00000000-0005-0000-0000-0000A3050000}"/>
    <cellStyle name="Normal 9 2" xfId="1444" xr:uid="{00000000-0005-0000-0000-0000A4050000}"/>
    <cellStyle name="Normal 97" xfId="1445" xr:uid="{00000000-0005-0000-0000-0000A5050000}"/>
    <cellStyle name="Normal 99" xfId="1446" xr:uid="{00000000-0005-0000-0000-0000A6050000}"/>
    <cellStyle name="Notas 10" xfId="1447" xr:uid="{00000000-0005-0000-0000-0000A7050000}"/>
    <cellStyle name="Notas 11" xfId="1448" xr:uid="{00000000-0005-0000-0000-0000A8050000}"/>
    <cellStyle name="Notas 12" xfId="1449" xr:uid="{00000000-0005-0000-0000-0000A9050000}"/>
    <cellStyle name="Notas 13" xfId="1450" xr:uid="{00000000-0005-0000-0000-0000AA050000}"/>
    <cellStyle name="Notas 14" xfId="1451" xr:uid="{00000000-0005-0000-0000-0000AB050000}"/>
    <cellStyle name="Notas 15" xfId="1452" xr:uid="{00000000-0005-0000-0000-0000AC050000}"/>
    <cellStyle name="Notas 16" xfId="1453" xr:uid="{00000000-0005-0000-0000-0000AD050000}"/>
    <cellStyle name="Notas 17" xfId="1454" xr:uid="{00000000-0005-0000-0000-0000AE050000}"/>
    <cellStyle name="Notas 18" xfId="1455" xr:uid="{00000000-0005-0000-0000-0000AF050000}"/>
    <cellStyle name="Notas 19" xfId="1456" xr:uid="{00000000-0005-0000-0000-0000B0050000}"/>
    <cellStyle name="Notas 2" xfId="1457" xr:uid="{00000000-0005-0000-0000-0000B1050000}"/>
    <cellStyle name="Notas 2 2" xfId="1458" xr:uid="{00000000-0005-0000-0000-0000B2050000}"/>
    <cellStyle name="Notas 2 3" xfId="1459" xr:uid="{00000000-0005-0000-0000-0000B3050000}"/>
    <cellStyle name="Notas 2 4" xfId="1460" xr:uid="{00000000-0005-0000-0000-0000B4050000}"/>
    <cellStyle name="Notas 20" xfId="1461" xr:uid="{00000000-0005-0000-0000-0000B5050000}"/>
    <cellStyle name="Notas 21" xfId="1462" xr:uid="{00000000-0005-0000-0000-0000B6050000}"/>
    <cellStyle name="Notas 22" xfId="1463" xr:uid="{00000000-0005-0000-0000-0000B7050000}"/>
    <cellStyle name="Notas 3" xfId="1464" xr:uid="{00000000-0005-0000-0000-0000B8050000}"/>
    <cellStyle name="Notas 4" xfId="1465" xr:uid="{00000000-0005-0000-0000-0000B9050000}"/>
    <cellStyle name="Notas 5" xfId="1466" xr:uid="{00000000-0005-0000-0000-0000BA050000}"/>
    <cellStyle name="Notas 6" xfId="1467" xr:uid="{00000000-0005-0000-0000-0000BB050000}"/>
    <cellStyle name="Notas 7" xfId="1468" xr:uid="{00000000-0005-0000-0000-0000BC050000}"/>
    <cellStyle name="Notas 8" xfId="1469" xr:uid="{00000000-0005-0000-0000-0000BD050000}"/>
    <cellStyle name="Notas 9" xfId="1470" xr:uid="{00000000-0005-0000-0000-0000BE050000}"/>
    <cellStyle name="Notas 9 10" xfId="1471" xr:uid="{00000000-0005-0000-0000-0000BF050000}"/>
    <cellStyle name="Notas 9 11" xfId="1472" xr:uid="{00000000-0005-0000-0000-0000C0050000}"/>
    <cellStyle name="Notas 9 12" xfId="1473" xr:uid="{00000000-0005-0000-0000-0000C1050000}"/>
    <cellStyle name="Notas 9 13" xfId="1474" xr:uid="{00000000-0005-0000-0000-0000C2050000}"/>
    <cellStyle name="Notas 9 14" xfId="1475" xr:uid="{00000000-0005-0000-0000-0000C3050000}"/>
    <cellStyle name="Notas 9 15" xfId="1476" xr:uid="{00000000-0005-0000-0000-0000C4050000}"/>
    <cellStyle name="Notas 9 16" xfId="1477" xr:uid="{00000000-0005-0000-0000-0000C5050000}"/>
    <cellStyle name="Notas 9 17" xfId="1478" xr:uid="{00000000-0005-0000-0000-0000C6050000}"/>
    <cellStyle name="Notas 9 18" xfId="1479" xr:uid="{00000000-0005-0000-0000-0000C7050000}"/>
    <cellStyle name="Notas 9 19" xfId="1480" xr:uid="{00000000-0005-0000-0000-0000C8050000}"/>
    <cellStyle name="Notas 9 2" xfId="1481" xr:uid="{00000000-0005-0000-0000-0000C9050000}"/>
    <cellStyle name="Notas 9 20" xfId="1482" xr:uid="{00000000-0005-0000-0000-0000CA050000}"/>
    <cellStyle name="Notas 9 21" xfId="1483" xr:uid="{00000000-0005-0000-0000-0000CB050000}"/>
    <cellStyle name="Notas 9 22" xfId="1484" xr:uid="{00000000-0005-0000-0000-0000CC050000}"/>
    <cellStyle name="Notas 9 3" xfId="1485" xr:uid="{00000000-0005-0000-0000-0000CD050000}"/>
    <cellStyle name="Notas 9 4" xfId="1486" xr:uid="{00000000-0005-0000-0000-0000CE050000}"/>
    <cellStyle name="Notas 9 5" xfId="1487" xr:uid="{00000000-0005-0000-0000-0000CF050000}"/>
    <cellStyle name="Notas 9 6" xfId="1488" xr:uid="{00000000-0005-0000-0000-0000D0050000}"/>
    <cellStyle name="Notas 9 7" xfId="1489" xr:uid="{00000000-0005-0000-0000-0000D1050000}"/>
    <cellStyle name="Notas 9 8" xfId="1490" xr:uid="{00000000-0005-0000-0000-0000D2050000}"/>
    <cellStyle name="Notas 9 9" xfId="1491" xr:uid="{00000000-0005-0000-0000-0000D3050000}"/>
    <cellStyle name="Porcentaje" xfId="1494" builtinId="5"/>
    <cellStyle name="Porcentaje 2" xfId="1492" xr:uid="{00000000-0005-0000-0000-0000D5050000}"/>
    <cellStyle name="Porcentaje 3" xfId="1493" xr:uid="{00000000-0005-0000-0000-0000D6050000}"/>
    <cellStyle name="Porcentual 2" xfId="1495" xr:uid="{00000000-0005-0000-0000-0000D7050000}"/>
    <cellStyle name="Porcentual 2 2" xfId="1496" xr:uid="{00000000-0005-0000-0000-0000D8050000}"/>
    <cellStyle name="Porcentual 2 3" xfId="1497" xr:uid="{00000000-0005-0000-0000-0000D9050000}"/>
    <cellStyle name="Porcentual 2 4" xfId="1498" xr:uid="{00000000-0005-0000-0000-0000DA050000}"/>
    <cellStyle name="Porcentual 3" xfId="1499" xr:uid="{00000000-0005-0000-0000-0000DB050000}"/>
    <cellStyle name="Salida" xfId="1500" builtinId="21" customBuiltin="1"/>
    <cellStyle name="Salida 10" xfId="1501" xr:uid="{00000000-0005-0000-0000-0000DD050000}"/>
    <cellStyle name="Salida 11" xfId="1502" xr:uid="{00000000-0005-0000-0000-0000DE050000}"/>
    <cellStyle name="Salida 12" xfId="1503" xr:uid="{00000000-0005-0000-0000-0000DF050000}"/>
    <cellStyle name="Salida 13" xfId="1504" xr:uid="{00000000-0005-0000-0000-0000E0050000}"/>
    <cellStyle name="Salida 14" xfId="1505" xr:uid="{00000000-0005-0000-0000-0000E1050000}"/>
    <cellStyle name="Salida 15" xfId="1506" xr:uid="{00000000-0005-0000-0000-0000E2050000}"/>
    <cellStyle name="Salida 16" xfId="1507" xr:uid="{00000000-0005-0000-0000-0000E3050000}"/>
    <cellStyle name="Salida 17" xfId="1508" xr:uid="{00000000-0005-0000-0000-0000E4050000}"/>
    <cellStyle name="Salida 18" xfId="1509" xr:uid="{00000000-0005-0000-0000-0000E5050000}"/>
    <cellStyle name="Salida 2" xfId="1510" xr:uid="{00000000-0005-0000-0000-0000E6050000}"/>
    <cellStyle name="Salida 3" xfId="1511" xr:uid="{00000000-0005-0000-0000-0000E7050000}"/>
    <cellStyle name="Salida 4" xfId="1512" xr:uid="{00000000-0005-0000-0000-0000E8050000}"/>
    <cellStyle name="Salida 5" xfId="1513" xr:uid="{00000000-0005-0000-0000-0000E9050000}"/>
    <cellStyle name="Salida 6" xfId="1514" xr:uid="{00000000-0005-0000-0000-0000EA050000}"/>
    <cellStyle name="Salida 7" xfId="1515" xr:uid="{00000000-0005-0000-0000-0000EB050000}"/>
    <cellStyle name="Salida 8" xfId="1516" xr:uid="{00000000-0005-0000-0000-0000EC050000}"/>
    <cellStyle name="Salida 9" xfId="1517" xr:uid="{00000000-0005-0000-0000-0000ED050000}"/>
    <cellStyle name="Salida 9 10" xfId="1518" xr:uid="{00000000-0005-0000-0000-0000EE050000}"/>
    <cellStyle name="Salida 9 11" xfId="1519" xr:uid="{00000000-0005-0000-0000-0000EF050000}"/>
    <cellStyle name="Salida 9 12" xfId="1520" xr:uid="{00000000-0005-0000-0000-0000F0050000}"/>
    <cellStyle name="Salida 9 13" xfId="1521" xr:uid="{00000000-0005-0000-0000-0000F1050000}"/>
    <cellStyle name="Salida 9 14" xfId="1522" xr:uid="{00000000-0005-0000-0000-0000F2050000}"/>
    <cellStyle name="Salida 9 15" xfId="1523" xr:uid="{00000000-0005-0000-0000-0000F3050000}"/>
    <cellStyle name="Salida 9 16" xfId="1524" xr:uid="{00000000-0005-0000-0000-0000F4050000}"/>
    <cellStyle name="Salida 9 17" xfId="1525" xr:uid="{00000000-0005-0000-0000-0000F5050000}"/>
    <cellStyle name="Salida 9 18" xfId="1526" xr:uid="{00000000-0005-0000-0000-0000F6050000}"/>
    <cellStyle name="Salida 9 19" xfId="1527" xr:uid="{00000000-0005-0000-0000-0000F7050000}"/>
    <cellStyle name="Salida 9 2" xfId="1528" xr:uid="{00000000-0005-0000-0000-0000F8050000}"/>
    <cellStyle name="Salida 9 20" xfId="1529" xr:uid="{00000000-0005-0000-0000-0000F9050000}"/>
    <cellStyle name="Salida 9 21" xfId="1530" xr:uid="{00000000-0005-0000-0000-0000FA050000}"/>
    <cellStyle name="Salida 9 22" xfId="1531" xr:uid="{00000000-0005-0000-0000-0000FB050000}"/>
    <cellStyle name="Salida 9 3" xfId="1532" xr:uid="{00000000-0005-0000-0000-0000FC050000}"/>
    <cellStyle name="Salida 9 4" xfId="1533" xr:uid="{00000000-0005-0000-0000-0000FD050000}"/>
    <cellStyle name="Salida 9 5" xfId="1534" xr:uid="{00000000-0005-0000-0000-0000FE050000}"/>
    <cellStyle name="Salida 9 6" xfId="1535" xr:uid="{00000000-0005-0000-0000-0000FF050000}"/>
    <cellStyle name="Salida 9 7" xfId="1536" xr:uid="{00000000-0005-0000-0000-000000060000}"/>
    <cellStyle name="Salida 9 8" xfId="1537" xr:uid="{00000000-0005-0000-0000-000001060000}"/>
    <cellStyle name="Salida 9 9" xfId="1538" xr:uid="{00000000-0005-0000-0000-000002060000}"/>
    <cellStyle name="Texto de advertencia" xfId="1539" builtinId="11" customBuiltin="1"/>
    <cellStyle name="Texto de advertencia 10" xfId="1540" xr:uid="{00000000-0005-0000-0000-000004060000}"/>
    <cellStyle name="Texto de advertencia 11" xfId="1541" xr:uid="{00000000-0005-0000-0000-000005060000}"/>
    <cellStyle name="Texto de advertencia 12" xfId="1542" xr:uid="{00000000-0005-0000-0000-000006060000}"/>
    <cellStyle name="Texto de advertencia 13" xfId="1543" xr:uid="{00000000-0005-0000-0000-000007060000}"/>
    <cellStyle name="Texto de advertencia 14" xfId="1544" xr:uid="{00000000-0005-0000-0000-000008060000}"/>
    <cellStyle name="Texto de advertencia 15" xfId="1545" xr:uid="{00000000-0005-0000-0000-000009060000}"/>
    <cellStyle name="Texto de advertencia 16" xfId="1546" xr:uid="{00000000-0005-0000-0000-00000A060000}"/>
    <cellStyle name="Texto de advertencia 17" xfId="1547" xr:uid="{00000000-0005-0000-0000-00000B060000}"/>
    <cellStyle name="Texto de advertencia 18" xfId="1548" xr:uid="{00000000-0005-0000-0000-00000C060000}"/>
    <cellStyle name="Texto de advertencia 2" xfId="1549" xr:uid="{00000000-0005-0000-0000-00000D060000}"/>
    <cellStyle name="Texto de advertencia 3" xfId="1550" xr:uid="{00000000-0005-0000-0000-00000E060000}"/>
    <cellStyle name="Texto de advertencia 4" xfId="1551" xr:uid="{00000000-0005-0000-0000-00000F060000}"/>
    <cellStyle name="Texto de advertencia 5" xfId="1552" xr:uid="{00000000-0005-0000-0000-000010060000}"/>
    <cellStyle name="Texto de advertencia 6" xfId="1553" xr:uid="{00000000-0005-0000-0000-000011060000}"/>
    <cellStyle name="Texto de advertencia 7" xfId="1554" xr:uid="{00000000-0005-0000-0000-000012060000}"/>
    <cellStyle name="Texto de advertencia 8" xfId="1555" xr:uid="{00000000-0005-0000-0000-000013060000}"/>
    <cellStyle name="Texto de advertencia 9" xfId="1556" xr:uid="{00000000-0005-0000-0000-000014060000}"/>
    <cellStyle name="Texto de advertencia 9 10" xfId="1557" xr:uid="{00000000-0005-0000-0000-000015060000}"/>
    <cellStyle name="Texto de advertencia 9 11" xfId="1558" xr:uid="{00000000-0005-0000-0000-000016060000}"/>
    <cellStyle name="Texto de advertencia 9 12" xfId="1559" xr:uid="{00000000-0005-0000-0000-000017060000}"/>
    <cellStyle name="Texto de advertencia 9 13" xfId="1560" xr:uid="{00000000-0005-0000-0000-000018060000}"/>
    <cellStyle name="Texto de advertencia 9 14" xfId="1561" xr:uid="{00000000-0005-0000-0000-000019060000}"/>
    <cellStyle name="Texto de advertencia 9 15" xfId="1562" xr:uid="{00000000-0005-0000-0000-00001A060000}"/>
    <cellStyle name="Texto de advertencia 9 16" xfId="1563" xr:uid="{00000000-0005-0000-0000-00001B060000}"/>
    <cellStyle name="Texto de advertencia 9 17" xfId="1564" xr:uid="{00000000-0005-0000-0000-00001C060000}"/>
    <cellStyle name="Texto de advertencia 9 18" xfId="1565" xr:uid="{00000000-0005-0000-0000-00001D060000}"/>
    <cellStyle name="Texto de advertencia 9 19" xfId="1566" xr:uid="{00000000-0005-0000-0000-00001E060000}"/>
    <cellStyle name="Texto de advertencia 9 2" xfId="1567" xr:uid="{00000000-0005-0000-0000-00001F060000}"/>
    <cellStyle name="Texto de advertencia 9 20" xfId="1568" xr:uid="{00000000-0005-0000-0000-000020060000}"/>
    <cellStyle name="Texto de advertencia 9 21" xfId="1569" xr:uid="{00000000-0005-0000-0000-000021060000}"/>
    <cellStyle name="Texto de advertencia 9 22" xfId="1570" xr:uid="{00000000-0005-0000-0000-000022060000}"/>
    <cellStyle name="Texto de advertencia 9 3" xfId="1571" xr:uid="{00000000-0005-0000-0000-000023060000}"/>
    <cellStyle name="Texto de advertencia 9 4" xfId="1572" xr:uid="{00000000-0005-0000-0000-000024060000}"/>
    <cellStyle name="Texto de advertencia 9 5" xfId="1573" xr:uid="{00000000-0005-0000-0000-000025060000}"/>
    <cellStyle name="Texto de advertencia 9 6" xfId="1574" xr:uid="{00000000-0005-0000-0000-000026060000}"/>
    <cellStyle name="Texto de advertencia 9 7" xfId="1575" xr:uid="{00000000-0005-0000-0000-000027060000}"/>
    <cellStyle name="Texto de advertencia 9 8" xfId="1576" xr:uid="{00000000-0005-0000-0000-000028060000}"/>
    <cellStyle name="Texto de advertencia 9 9" xfId="1577" xr:uid="{00000000-0005-0000-0000-000029060000}"/>
    <cellStyle name="Texto explicativo" xfId="1578" builtinId="53" customBuiltin="1"/>
    <cellStyle name="Texto explicativo 10" xfId="1579" xr:uid="{00000000-0005-0000-0000-00002B060000}"/>
    <cellStyle name="Texto explicativo 11" xfId="1580" xr:uid="{00000000-0005-0000-0000-00002C060000}"/>
    <cellStyle name="Texto explicativo 12" xfId="1581" xr:uid="{00000000-0005-0000-0000-00002D060000}"/>
    <cellStyle name="Texto explicativo 13" xfId="1582" xr:uid="{00000000-0005-0000-0000-00002E060000}"/>
    <cellStyle name="Texto explicativo 14" xfId="1583" xr:uid="{00000000-0005-0000-0000-00002F060000}"/>
    <cellStyle name="Texto explicativo 15" xfId="1584" xr:uid="{00000000-0005-0000-0000-000030060000}"/>
    <cellStyle name="Texto explicativo 16" xfId="1585" xr:uid="{00000000-0005-0000-0000-000031060000}"/>
    <cellStyle name="Texto explicativo 17" xfId="1586" xr:uid="{00000000-0005-0000-0000-000032060000}"/>
    <cellStyle name="Texto explicativo 18" xfId="1587" xr:uid="{00000000-0005-0000-0000-000033060000}"/>
    <cellStyle name="Texto explicativo 2" xfId="1588" xr:uid="{00000000-0005-0000-0000-000034060000}"/>
    <cellStyle name="Texto explicativo 3" xfId="1589" xr:uid="{00000000-0005-0000-0000-000035060000}"/>
    <cellStyle name="Texto explicativo 4" xfId="1590" xr:uid="{00000000-0005-0000-0000-000036060000}"/>
    <cellStyle name="Texto explicativo 5" xfId="1591" xr:uid="{00000000-0005-0000-0000-000037060000}"/>
    <cellStyle name="Texto explicativo 6" xfId="1592" xr:uid="{00000000-0005-0000-0000-000038060000}"/>
    <cellStyle name="Texto explicativo 7" xfId="1593" xr:uid="{00000000-0005-0000-0000-000039060000}"/>
    <cellStyle name="Texto explicativo 8" xfId="1594" xr:uid="{00000000-0005-0000-0000-00003A060000}"/>
    <cellStyle name="Texto explicativo 9" xfId="1595" xr:uid="{00000000-0005-0000-0000-00003B060000}"/>
    <cellStyle name="Texto explicativo 9 10" xfId="1596" xr:uid="{00000000-0005-0000-0000-00003C060000}"/>
    <cellStyle name="Texto explicativo 9 11" xfId="1597" xr:uid="{00000000-0005-0000-0000-00003D060000}"/>
    <cellStyle name="Texto explicativo 9 12" xfId="1598" xr:uid="{00000000-0005-0000-0000-00003E060000}"/>
    <cellStyle name="Texto explicativo 9 13" xfId="1599" xr:uid="{00000000-0005-0000-0000-00003F060000}"/>
    <cellStyle name="Texto explicativo 9 14" xfId="1600" xr:uid="{00000000-0005-0000-0000-000040060000}"/>
    <cellStyle name="Texto explicativo 9 15" xfId="1601" xr:uid="{00000000-0005-0000-0000-000041060000}"/>
    <cellStyle name="Texto explicativo 9 16" xfId="1602" xr:uid="{00000000-0005-0000-0000-000042060000}"/>
    <cellStyle name="Texto explicativo 9 17" xfId="1603" xr:uid="{00000000-0005-0000-0000-000043060000}"/>
    <cellStyle name="Texto explicativo 9 18" xfId="1604" xr:uid="{00000000-0005-0000-0000-000044060000}"/>
    <cellStyle name="Texto explicativo 9 19" xfId="1605" xr:uid="{00000000-0005-0000-0000-000045060000}"/>
    <cellStyle name="Texto explicativo 9 2" xfId="1606" xr:uid="{00000000-0005-0000-0000-000046060000}"/>
    <cellStyle name="Texto explicativo 9 20" xfId="1607" xr:uid="{00000000-0005-0000-0000-000047060000}"/>
    <cellStyle name="Texto explicativo 9 21" xfId="1608" xr:uid="{00000000-0005-0000-0000-000048060000}"/>
    <cellStyle name="Texto explicativo 9 22" xfId="1609" xr:uid="{00000000-0005-0000-0000-000049060000}"/>
    <cellStyle name="Texto explicativo 9 3" xfId="1610" xr:uid="{00000000-0005-0000-0000-00004A060000}"/>
    <cellStyle name="Texto explicativo 9 4" xfId="1611" xr:uid="{00000000-0005-0000-0000-00004B060000}"/>
    <cellStyle name="Texto explicativo 9 5" xfId="1612" xr:uid="{00000000-0005-0000-0000-00004C060000}"/>
    <cellStyle name="Texto explicativo 9 6" xfId="1613" xr:uid="{00000000-0005-0000-0000-00004D060000}"/>
    <cellStyle name="Texto explicativo 9 7" xfId="1614" xr:uid="{00000000-0005-0000-0000-00004E060000}"/>
    <cellStyle name="Texto explicativo 9 8" xfId="1615" xr:uid="{00000000-0005-0000-0000-00004F060000}"/>
    <cellStyle name="Texto explicativo 9 9" xfId="1616" xr:uid="{00000000-0005-0000-0000-000050060000}"/>
    <cellStyle name="Título 1 10" xfId="1617" xr:uid="{00000000-0005-0000-0000-000051060000}"/>
    <cellStyle name="Título 1 11" xfId="1618" xr:uid="{00000000-0005-0000-0000-000052060000}"/>
    <cellStyle name="Título 1 12" xfId="1619" xr:uid="{00000000-0005-0000-0000-000053060000}"/>
    <cellStyle name="Título 1 13" xfId="1620" xr:uid="{00000000-0005-0000-0000-000054060000}"/>
    <cellStyle name="Título 1 14" xfId="1621" xr:uid="{00000000-0005-0000-0000-000055060000}"/>
    <cellStyle name="Título 1 15" xfId="1622" xr:uid="{00000000-0005-0000-0000-000056060000}"/>
    <cellStyle name="Título 1 16" xfId="1623" xr:uid="{00000000-0005-0000-0000-000057060000}"/>
    <cellStyle name="Título 1 17" xfId="1624" xr:uid="{00000000-0005-0000-0000-000058060000}"/>
    <cellStyle name="Título 1 18" xfId="1625" xr:uid="{00000000-0005-0000-0000-000059060000}"/>
    <cellStyle name="Título 1 2" xfId="1626" xr:uid="{00000000-0005-0000-0000-00005A060000}"/>
    <cellStyle name="Título 1 3" xfId="1627" xr:uid="{00000000-0005-0000-0000-00005B060000}"/>
    <cellStyle name="Título 1 4" xfId="1628" xr:uid="{00000000-0005-0000-0000-00005C060000}"/>
    <cellStyle name="Título 1 5" xfId="1629" xr:uid="{00000000-0005-0000-0000-00005D060000}"/>
    <cellStyle name="Título 1 6" xfId="1630" xr:uid="{00000000-0005-0000-0000-00005E060000}"/>
    <cellStyle name="Título 1 7" xfId="1631" xr:uid="{00000000-0005-0000-0000-00005F060000}"/>
    <cellStyle name="Título 1 8" xfId="1632" xr:uid="{00000000-0005-0000-0000-000060060000}"/>
    <cellStyle name="Título 1 9" xfId="1633" xr:uid="{00000000-0005-0000-0000-000061060000}"/>
    <cellStyle name="Título 1 9 10" xfId="1634" xr:uid="{00000000-0005-0000-0000-000062060000}"/>
    <cellStyle name="Título 1 9 11" xfId="1635" xr:uid="{00000000-0005-0000-0000-000063060000}"/>
    <cellStyle name="Título 1 9 12" xfId="1636" xr:uid="{00000000-0005-0000-0000-000064060000}"/>
    <cellStyle name="Título 1 9 13" xfId="1637" xr:uid="{00000000-0005-0000-0000-000065060000}"/>
    <cellStyle name="Título 1 9 14" xfId="1638" xr:uid="{00000000-0005-0000-0000-000066060000}"/>
    <cellStyle name="Título 1 9 15" xfId="1639" xr:uid="{00000000-0005-0000-0000-000067060000}"/>
    <cellStyle name="Título 1 9 16" xfId="1640" xr:uid="{00000000-0005-0000-0000-000068060000}"/>
    <cellStyle name="Título 1 9 17" xfId="1641" xr:uid="{00000000-0005-0000-0000-000069060000}"/>
    <cellStyle name="Título 1 9 18" xfId="1642" xr:uid="{00000000-0005-0000-0000-00006A060000}"/>
    <cellStyle name="Título 1 9 19" xfId="1643" xr:uid="{00000000-0005-0000-0000-00006B060000}"/>
    <cellStyle name="Título 1 9 2" xfId="1644" xr:uid="{00000000-0005-0000-0000-00006C060000}"/>
    <cellStyle name="Título 1 9 20" xfId="1645" xr:uid="{00000000-0005-0000-0000-00006D060000}"/>
    <cellStyle name="Título 1 9 21" xfId="1646" xr:uid="{00000000-0005-0000-0000-00006E060000}"/>
    <cellStyle name="Título 1 9 22" xfId="1647" xr:uid="{00000000-0005-0000-0000-00006F060000}"/>
    <cellStyle name="Título 1 9 3" xfId="1648" xr:uid="{00000000-0005-0000-0000-000070060000}"/>
    <cellStyle name="Título 1 9 4" xfId="1649" xr:uid="{00000000-0005-0000-0000-000071060000}"/>
    <cellStyle name="Título 1 9 5" xfId="1650" xr:uid="{00000000-0005-0000-0000-000072060000}"/>
    <cellStyle name="Título 1 9 6" xfId="1651" xr:uid="{00000000-0005-0000-0000-000073060000}"/>
    <cellStyle name="Título 1 9 7" xfId="1652" xr:uid="{00000000-0005-0000-0000-000074060000}"/>
    <cellStyle name="Título 1 9 8" xfId="1653" xr:uid="{00000000-0005-0000-0000-000075060000}"/>
    <cellStyle name="Título 1 9 9" xfId="1654" xr:uid="{00000000-0005-0000-0000-000076060000}"/>
    <cellStyle name="Título 10" xfId="1655" xr:uid="{00000000-0005-0000-0000-000077060000}"/>
    <cellStyle name="Título 11" xfId="1656" xr:uid="{00000000-0005-0000-0000-000078060000}"/>
    <cellStyle name="Título 11 10" xfId="1657" xr:uid="{00000000-0005-0000-0000-000079060000}"/>
    <cellStyle name="Título 11 11" xfId="1658" xr:uid="{00000000-0005-0000-0000-00007A060000}"/>
    <cellStyle name="Título 11 12" xfId="1659" xr:uid="{00000000-0005-0000-0000-00007B060000}"/>
    <cellStyle name="Título 11 13" xfId="1660" xr:uid="{00000000-0005-0000-0000-00007C060000}"/>
    <cellStyle name="Título 11 14" xfId="1661" xr:uid="{00000000-0005-0000-0000-00007D060000}"/>
    <cellStyle name="Título 11 15" xfId="1662" xr:uid="{00000000-0005-0000-0000-00007E060000}"/>
    <cellStyle name="Título 11 16" xfId="1663" xr:uid="{00000000-0005-0000-0000-00007F060000}"/>
    <cellStyle name="Título 11 17" xfId="1664" xr:uid="{00000000-0005-0000-0000-000080060000}"/>
    <cellStyle name="Título 11 18" xfId="1665" xr:uid="{00000000-0005-0000-0000-000081060000}"/>
    <cellStyle name="Título 11 19" xfId="1666" xr:uid="{00000000-0005-0000-0000-000082060000}"/>
    <cellStyle name="Título 11 2" xfId="1667" xr:uid="{00000000-0005-0000-0000-000083060000}"/>
    <cellStyle name="Título 11 20" xfId="1668" xr:uid="{00000000-0005-0000-0000-000084060000}"/>
    <cellStyle name="Título 11 21" xfId="1669" xr:uid="{00000000-0005-0000-0000-000085060000}"/>
    <cellStyle name="Título 11 22" xfId="1670" xr:uid="{00000000-0005-0000-0000-000086060000}"/>
    <cellStyle name="Título 11 3" xfId="1671" xr:uid="{00000000-0005-0000-0000-000087060000}"/>
    <cellStyle name="Título 11 4" xfId="1672" xr:uid="{00000000-0005-0000-0000-000088060000}"/>
    <cellStyle name="Título 11 5" xfId="1673" xr:uid="{00000000-0005-0000-0000-000089060000}"/>
    <cellStyle name="Título 11 6" xfId="1674" xr:uid="{00000000-0005-0000-0000-00008A060000}"/>
    <cellStyle name="Título 11 7" xfId="1675" xr:uid="{00000000-0005-0000-0000-00008B060000}"/>
    <cellStyle name="Título 11 8" xfId="1676" xr:uid="{00000000-0005-0000-0000-00008C060000}"/>
    <cellStyle name="Título 11 9" xfId="1677" xr:uid="{00000000-0005-0000-0000-00008D060000}"/>
    <cellStyle name="Título 12" xfId="1678" xr:uid="{00000000-0005-0000-0000-00008E060000}"/>
    <cellStyle name="Título 13" xfId="1679" xr:uid="{00000000-0005-0000-0000-00008F060000}"/>
    <cellStyle name="Título 14" xfId="1680" xr:uid="{00000000-0005-0000-0000-000090060000}"/>
    <cellStyle name="Título 15" xfId="1681" xr:uid="{00000000-0005-0000-0000-000091060000}"/>
    <cellStyle name="Título 16" xfId="1682" xr:uid="{00000000-0005-0000-0000-000092060000}"/>
    <cellStyle name="Título 17" xfId="1683" xr:uid="{00000000-0005-0000-0000-000093060000}"/>
    <cellStyle name="Título 18" xfId="1684" xr:uid="{00000000-0005-0000-0000-000094060000}"/>
    <cellStyle name="Título 19" xfId="1685" xr:uid="{00000000-0005-0000-0000-000095060000}"/>
    <cellStyle name="Título 2" xfId="1686" builtinId="17" customBuiltin="1"/>
    <cellStyle name="Título 2 10" xfId="1687" xr:uid="{00000000-0005-0000-0000-000097060000}"/>
    <cellStyle name="Título 2 11" xfId="1688" xr:uid="{00000000-0005-0000-0000-000098060000}"/>
    <cellStyle name="Título 2 12" xfId="1689" xr:uid="{00000000-0005-0000-0000-000099060000}"/>
    <cellStyle name="Título 2 13" xfId="1690" xr:uid="{00000000-0005-0000-0000-00009A060000}"/>
    <cellStyle name="Título 2 14" xfId="1691" xr:uid="{00000000-0005-0000-0000-00009B060000}"/>
    <cellStyle name="Título 2 15" xfId="1692" xr:uid="{00000000-0005-0000-0000-00009C060000}"/>
    <cellStyle name="Título 2 16" xfId="1693" xr:uid="{00000000-0005-0000-0000-00009D060000}"/>
    <cellStyle name="Título 2 17" xfId="1694" xr:uid="{00000000-0005-0000-0000-00009E060000}"/>
    <cellStyle name="Título 2 18" xfId="1695" xr:uid="{00000000-0005-0000-0000-00009F060000}"/>
    <cellStyle name="Título 2 2" xfId="1696" xr:uid="{00000000-0005-0000-0000-0000A0060000}"/>
    <cellStyle name="Título 2 3" xfId="1697" xr:uid="{00000000-0005-0000-0000-0000A1060000}"/>
    <cellStyle name="Título 2 4" xfId="1698" xr:uid="{00000000-0005-0000-0000-0000A2060000}"/>
    <cellStyle name="Título 2 5" xfId="1699" xr:uid="{00000000-0005-0000-0000-0000A3060000}"/>
    <cellStyle name="Título 2 6" xfId="1700" xr:uid="{00000000-0005-0000-0000-0000A4060000}"/>
    <cellStyle name="Título 2 7" xfId="1701" xr:uid="{00000000-0005-0000-0000-0000A5060000}"/>
    <cellStyle name="Título 2 8" xfId="1702" xr:uid="{00000000-0005-0000-0000-0000A6060000}"/>
    <cellStyle name="Título 2 9" xfId="1703" xr:uid="{00000000-0005-0000-0000-0000A7060000}"/>
    <cellStyle name="Título 2 9 10" xfId="1704" xr:uid="{00000000-0005-0000-0000-0000A8060000}"/>
    <cellStyle name="Título 2 9 11" xfId="1705" xr:uid="{00000000-0005-0000-0000-0000A9060000}"/>
    <cellStyle name="Título 2 9 12" xfId="1706" xr:uid="{00000000-0005-0000-0000-0000AA060000}"/>
    <cellStyle name="Título 2 9 13" xfId="1707" xr:uid="{00000000-0005-0000-0000-0000AB060000}"/>
    <cellStyle name="Título 2 9 14" xfId="1708" xr:uid="{00000000-0005-0000-0000-0000AC060000}"/>
    <cellStyle name="Título 2 9 15" xfId="1709" xr:uid="{00000000-0005-0000-0000-0000AD060000}"/>
    <cellStyle name="Título 2 9 16" xfId="1710" xr:uid="{00000000-0005-0000-0000-0000AE060000}"/>
    <cellStyle name="Título 2 9 17" xfId="1711" xr:uid="{00000000-0005-0000-0000-0000AF060000}"/>
    <cellStyle name="Título 2 9 18" xfId="1712" xr:uid="{00000000-0005-0000-0000-0000B0060000}"/>
    <cellStyle name="Título 2 9 19" xfId="1713" xr:uid="{00000000-0005-0000-0000-0000B1060000}"/>
    <cellStyle name="Título 2 9 2" xfId="1714" xr:uid="{00000000-0005-0000-0000-0000B2060000}"/>
    <cellStyle name="Título 2 9 20" xfId="1715" xr:uid="{00000000-0005-0000-0000-0000B3060000}"/>
    <cellStyle name="Título 2 9 21" xfId="1716" xr:uid="{00000000-0005-0000-0000-0000B4060000}"/>
    <cellStyle name="Título 2 9 22" xfId="1717" xr:uid="{00000000-0005-0000-0000-0000B5060000}"/>
    <cellStyle name="Título 2 9 3" xfId="1718" xr:uid="{00000000-0005-0000-0000-0000B6060000}"/>
    <cellStyle name="Título 2 9 4" xfId="1719" xr:uid="{00000000-0005-0000-0000-0000B7060000}"/>
    <cellStyle name="Título 2 9 5" xfId="1720" xr:uid="{00000000-0005-0000-0000-0000B8060000}"/>
    <cellStyle name="Título 2 9 6" xfId="1721" xr:uid="{00000000-0005-0000-0000-0000B9060000}"/>
    <cellStyle name="Título 2 9 7" xfId="1722" xr:uid="{00000000-0005-0000-0000-0000BA060000}"/>
    <cellStyle name="Título 2 9 8" xfId="1723" xr:uid="{00000000-0005-0000-0000-0000BB060000}"/>
    <cellStyle name="Título 2 9 9" xfId="1724" xr:uid="{00000000-0005-0000-0000-0000BC060000}"/>
    <cellStyle name="Título 20" xfId="1725" xr:uid="{00000000-0005-0000-0000-0000BD060000}"/>
    <cellStyle name="Título 21" xfId="1726" xr:uid="{00000000-0005-0000-0000-0000BE060000}"/>
    <cellStyle name="Título 3" xfId="1727" builtinId="18" customBuiltin="1"/>
    <cellStyle name="Título 3 10" xfId="1728" xr:uid="{00000000-0005-0000-0000-0000C0060000}"/>
    <cellStyle name="Título 3 11" xfId="1729" xr:uid="{00000000-0005-0000-0000-0000C1060000}"/>
    <cellStyle name="Título 3 12" xfId="1730" xr:uid="{00000000-0005-0000-0000-0000C2060000}"/>
    <cellStyle name="Título 3 13" xfId="1731" xr:uid="{00000000-0005-0000-0000-0000C3060000}"/>
    <cellStyle name="Título 3 14" xfId="1732" xr:uid="{00000000-0005-0000-0000-0000C4060000}"/>
    <cellStyle name="Título 3 15" xfId="1733" xr:uid="{00000000-0005-0000-0000-0000C5060000}"/>
    <cellStyle name="Título 3 16" xfId="1734" xr:uid="{00000000-0005-0000-0000-0000C6060000}"/>
    <cellStyle name="Título 3 17" xfId="1735" xr:uid="{00000000-0005-0000-0000-0000C7060000}"/>
    <cellStyle name="Título 3 18" xfId="1736" xr:uid="{00000000-0005-0000-0000-0000C8060000}"/>
    <cellStyle name="Título 3 2" xfId="1737" xr:uid="{00000000-0005-0000-0000-0000C9060000}"/>
    <cellStyle name="Título 3 3" xfId="1738" xr:uid="{00000000-0005-0000-0000-0000CA060000}"/>
    <cellStyle name="Título 3 4" xfId="1739" xr:uid="{00000000-0005-0000-0000-0000CB060000}"/>
    <cellStyle name="Título 3 5" xfId="1740" xr:uid="{00000000-0005-0000-0000-0000CC060000}"/>
    <cellStyle name="Título 3 6" xfId="1741" xr:uid="{00000000-0005-0000-0000-0000CD060000}"/>
    <cellStyle name="Título 3 7" xfId="1742" xr:uid="{00000000-0005-0000-0000-0000CE060000}"/>
    <cellStyle name="Título 3 8" xfId="1743" xr:uid="{00000000-0005-0000-0000-0000CF060000}"/>
    <cellStyle name="Título 3 9" xfId="1744" xr:uid="{00000000-0005-0000-0000-0000D0060000}"/>
    <cellStyle name="Título 3 9 10" xfId="1745" xr:uid="{00000000-0005-0000-0000-0000D1060000}"/>
    <cellStyle name="Título 3 9 11" xfId="1746" xr:uid="{00000000-0005-0000-0000-0000D2060000}"/>
    <cellStyle name="Título 3 9 12" xfId="1747" xr:uid="{00000000-0005-0000-0000-0000D3060000}"/>
    <cellStyle name="Título 3 9 13" xfId="1748" xr:uid="{00000000-0005-0000-0000-0000D4060000}"/>
    <cellStyle name="Título 3 9 14" xfId="1749" xr:uid="{00000000-0005-0000-0000-0000D5060000}"/>
    <cellStyle name="Título 3 9 15" xfId="1750" xr:uid="{00000000-0005-0000-0000-0000D6060000}"/>
    <cellStyle name="Título 3 9 16" xfId="1751" xr:uid="{00000000-0005-0000-0000-0000D7060000}"/>
    <cellStyle name="Título 3 9 17" xfId="1752" xr:uid="{00000000-0005-0000-0000-0000D8060000}"/>
    <cellStyle name="Título 3 9 18" xfId="1753" xr:uid="{00000000-0005-0000-0000-0000D9060000}"/>
    <cellStyle name="Título 3 9 19" xfId="1754" xr:uid="{00000000-0005-0000-0000-0000DA060000}"/>
    <cellStyle name="Título 3 9 2" xfId="1755" xr:uid="{00000000-0005-0000-0000-0000DB060000}"/>
    <cellStyle name="Título 3 9 20" xfId="1756" xr:uid="{00000000-0005-0000-0000-0000DC060000}"/>
    <cellStyle name="Título 3 9 21" xfId="1757" xr:uid="{00000000-0005-0000-0000-0000DD060000}"/>
    <cellStyle name="Título 3 9 22" xfId="1758" xr:uid="{00000000-0005-0000-0000-0000DE060000}"/>
    <cellStyle name="Título 3 9 3" xfId="1759" xr:uid="{00000000-0005-0000-0000-0000DF060000}"/>
    <cellStyle name="Título 3 9 4" xfId="1760" xr:uid="{00000000-0005-0000-0000-0000E0060000}"/>
    <cellStyle name="Título 3 9 5" xfId="1761" xr:uid="{00000000-0005-0000-0000-0000E1060000}"/>
    <cellStyle name="Título 3 9 6" xfId="1762" xr:uid="{00000000-0005-0000-0000-0000E2060000}"/>
    <cellStyle name="Título 3 9 7" xfId="1763" xr:uid="{00000000-0005-0000-0000-0000E3060000}"/>
    <cellStyle name="Título 3 9 8" xfId="1764" xr:uid="{00000000-0005-0000-0000-0000E4060000}"/>
    <cellStyle name="Título 3 9 9" xfId="1765" xr:uid="{00000000-0005-0000-0000-0000E5060000}"/>
    <cellStyle name="Título 4" xfId="1766" xr:uid="{00000000-0005-0000-0000-0000E6060000}"/>
    <cellStyle name="Título 5" xfId="1767" xr:uid="{00000000-0005-0000-0000-0000E7060000}"/>
    <cellStyle name="Título 6" xfId="1768" xr:uid="{00000000-0005-0000-0000-0000E8060000}"/>
    <cellStyle name="Título 7" xfId="1769" xr:uid="{00000000-0005-0000-0000-0000E9060000}"/>
    <cellStyle name="Título 8" xfId="1770" xr:uid="{00000000-0005-0000-0000-0000EA060000}"/>
    <cellStyle name="Título 9" xfId="1771" xr:uid="{00000000-0005-0000-0000-0000EB060000}"/>
    <cellStyle name="Total" xfId="1772" builtinId="25" customBuiltin="1"/>
    <cellStyle name="Total 10" xfId="1773" xr:uid="{00000000-0005-0000-0000-0000ED060000}"/>
    <cellStyle name="Total 11" xfId="1774" xr:uid="{00000000-0005-0000-0000-0000EE060000}"/>
    <cellStyle name="Total 12" xfId="1775" xr:uid="{00000000-0005-0000-0000-0000EF060000}"/>
    <cellStyle name="Total 13" xfId="1776" xr:uid="{00000000-0005-0000-0000-0000F0060000}"/>
    <cellStyle name="Total 14" xfId="1777" xr:uid="{00000000-0005-0000-0000-0000F1060000}"/>
    <cellStyle name="Total 15" xfId="1778" xr:uid="{00000000-0005-0000-0000-0000F2060000}"/>
    <cellStyle name="Total 16" xfId="1779" xr:uid="{00000000-0005-0000-0000-0000F3060000}"/>
    <cellStyle name="Total 2" xfId="1780" xr:uid="{00000000-0005-0000-0000-0000F4060000}"/>
    <cellStyle name="Total 3" xfId="1781" xr:uid="{00000000-0005-0000-0000-0000F5060000}"/>
    <cellStyle name="Total 4" xfId="1782" xr:uid="{00000000-0005-0000-0000-0000F6060000}"/>
    <cellStyle name="Total 5" xfId="1783" xr:uid="{00000000-0005-0000-0000-0000F7060000}"/>
    <cellStyle name="Total 6" xfId="1784" xr:uid="{00000000-0005-0000-0000-0000F8060000}"/>
    <cellStyle name="Total 7" xfId="1785" xr:uid="{00000000-0005-0000-0000-0000F9060000}"/>
    <cellStyle name="Total 8" xfId="1786" xr:uid="{00000000-0005-0000-0000-0000FA060000}"/>
    <cellStyle name="Total 9" xfId="1787" xr:uid="{00000000-0005-0000-0000-0000FB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1'!$C$26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0.00</c:formatCode>
                <c:ptCount val="12"/>
                <c:pt idx="0">
                  <c:v>0</c:v>
                </c:pt>
                <c:pt idx="1">
                  <c:v>0</c:v>
                </c:pt>
                <c:pt idx="2">
                  <c:v>0</c:v>
                </c:pt>
                <c:pt idx="3">
                  <c:v>0</c:v>
                </c:pt>
                <c:pt idx="4">
                  <c:v>0</c:v>
                </c:pt>
                <c:pt idx="5">
                  <c:v>0</c:v>
                </c:pt>
                <c:pt idx="6">
                  <c:v>0</c:v>
                </c:pt>
                <c:pt idx="7">
                  <c:v>0.8</c:v>
                </c:pt>
                <c:pt idx="8">
                  <c:v>0.2</c:v>
                </c:pt>
                <c:pt idx="9">
                  <c:v>0.45</c:v>
                </c:pt>
                <c:pt idx="10">
                  <c:v>0.35</c:v>
                </c:pt>
                <c:pt idx="11">
                  <c:v>0.2</c:v>
                </c:pt>
              </c:numCache>
            </c:numRef>
          </c:val>
          <c:extLst>
            <c:ext xmlns:c16="http://schemas.microsoft.com/office/drawing/2014/chart" uri="{C3380CC4-5D6E-409C-BE32-E72D297353CC}">
              <c16:uniqueId val="{00000000-0A0F-4063-B8A9-D00F49A7C158}"/>
            </c:ext>
          </c:extLst>
        </c:ser>
        <c:ser>
          <c:idx val="1"/>
          <c:order val="1"/>
          <c:tx>
            <c:strRef>
              <c:f>'META No. 1'!$D$26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0.00</c:formatCode>
                <c:ptCount val="12"/>
                <c:pt idx="0">
                  <c:v>0</c:v>
                </c:pt>
                <c:pt idx="1">
                  <c:v>0</c:v>
                </c:pt>
                <c:pt idx="2">
                  <c:v>0</c:v>
                </c:pt>
                <c:pt idx="3">
                  <c:v>0</c:v>
                </c:pt>
                <c:pt idx="4">
                  <c:v>0</c:v>
                </c:pt>
                <c:pt idx="5">
                  <c:v>0</c:v>
                </c:pt>
                <c:pt idx="6">
                  <c:v>0</c:v>
                </c:pt>
                <c:pt idx="7">
                  <c:v>0.8</c:v>
                </c:pt>
                <c:pt idx="8">
                  <c:v>0.2</c:v>
                </c:pt>
              </c:numCache>
            </c:numRef>
          </c:val>
          <c:extLst>
            <c:ext xmlns:c16="http://schemas.microsoft.com/office/drawing/2014/chart" uri="{C3380CC4-5D6E-409C-BE32-E72D297353CC}">
              <c16:uniqueId val="{00000001-0A0F-4063-B8A9-D00F49A7C158}"/>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No. 1'!$H$26</c:f>
              <c:strCache>
                <c:ptCount val="1"/>
                <c:pt idx="0">
                  <c:v>% Avance acumulado</c:v>
                </c:pt>
              </c:strCache>
            </c:strRef>
          </c:tx>
          <c:val>
            <c:numRef>
              <c:f>'META No. 1'!$H$27:$H$38</c:f>
              <c:numCache>
                <c:formatCode>0.00%</c:formatCode>
                <c:ptCount val="12"/>
                <c:pt idx="0">
                  <c:v>0</c:v>
                </c:pt>
                <c:pt idx="1">
                  <c:v>0</c:v>
                </c:pt>
                <c:pt idx="2">
                  <c:v>0</c:v>
                </c:pt>
                <c:pt idx="3">
                  <c:v>0</c:v>
                </c:pt>
                <c:pt idx="4">
                  <c:v>0</c:v>
                </c:pt>
                <c:pt idx="5">
                  <c:v>0</c:v>
                </c:pt>
                <c:pt idx="6">
                  <c:v>0</c:v>
                </c:pt>
                <c:pt idx="7">
                  <c:v>0.4</c:v>
                </c:pt>
                <c:pt idx="8">
                  <c:v>0.5</c:v>
                </c:pt>
                <c:pt idx="9">
                  <c:v>0</c:v>
                </c:pt>
                <c:pt idx="10">
                  <c:v>0</c:v>
                </c:pt>
                <c:pt idx="11">
                  <c:v>0</c:v>
                </c:pt>
              </c:numCache>
            </c:numRef>
          </c:val>
          <c:smooth val="0"/>
          <c:extLst>
            <c:ext xmlns:c16="http://schemas.microsoft.com/office/drawing/2014/chart" uri="{C3380CC4-5D6E-409C-BE32-E72D297353CC}">
              <c16:uniqueId val="{00000002-0A0F-4063-B8A9-D00F49A7C158}"/>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2'!$C$26</c:f>
              <c:strCache>
                <c:ptCount val="1"/>
                <c:pt idx="0">
                  <c:v>Magnitud programada mensual</c:v>
                </c:pt>
              </c:strCache>
            </c:strRef>
          </c:tx>
          <c:invertIfNegative val="0"/>
          <c:cat>
            <c:strRef>
              <c:f>'META No.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0.00</c:formatCode>
                <c:ptCount val="12"/>
                <c:pt idx="0">
                  <c:v>0</c:v>
                </c:pt>
                <c:pt idx="1">
                  <c:v>0</c:v>
                </c:pt>
                <c:pt idx="2">
                  <c:v>0</c:v>
                </c:pt>
                <c:pt idx="3">
                  <c:v>0</c:v>
                </c:pt>
                <c:pt idx="4">
                  <c:v>0</c:v>
                </c:pt>
                <c:pt idx="5">
                  <c:v>0</c:v>
                </c:pt>
                <c:pt idx="6">
                  <c:v>0</c:v>
                </c:pt>
                <c:pt idx="7">
                  <c:v>0.41670000000000001</c:v>
                </c:pt>
                <c:pt idx="8">
                  <c:v>0.15</c:v>
                </c:pt>
                <c:pt idx="9">
                  <c:v>0.15</c:v>
                </c:pt>
                <c:pt idx="10">
                  <c:v>0.15</c:v>
                </c:pt>
                <c:pt idx="11">
                  <c:v>0.1333</c:v>
                </c:pt>
              </c:numCache>
            </c:numRef>
          </c:val>
          <c:extLst>
            <c:ext xmlns:c16="http://schemas.microsoft.com/office/drawing/2014/chart" uri="{C3380CC4-5D6E-409C-BE32-E72D297353CC}">
              <c16:uniqueId val="{00000000-7D8E-4DBB-867A-90182EDFC275}"/>
            </c:ext>
          </c:extLst>
        </c:ser>
        <c:ser>
          <c:idx val="1"/>
          <c:order val="1"/>
          <c:tx>
            <c:strRef>
              <c:f>'META No. 2'!$D$26</c:f>
              <c:strCache>
                <c:ptCount val="1"/>
                <c:pt idx="0">
                  <c:v>Magnitud ejecutada mensual</c:v>
                </c:pt>
              </c:strCache>
            </c:strRef>
          </c:tx>
          <c:invertIfNegative val="0"/>
          <c:cat>
            <c:strRef>
              <c:f>'META No.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0.00</c:formatCode>
                <c:ptCount val="12"/>
                <c:pt idx="0">
                  <c:v>0</c:v>
                </c:pt>
                <c:pt idx="1">
                  <c:v>0</c:v>
                </c:pt>
                <c:pt idx="2">
                  <c:v>0</c:v>
                </c:pt>
                <c:pt idx="3">
                  <c:v>0</c:v>
                </c:pt>
                <c:pt idx="4">
                  <c:v>0</c:v>
                </c:pt>
                <c:pt idx="5">
                  <c:v>0</c:v>
                </c:pt>
                <c:pt idx="6">
                  <c:v>0</c:v>
                </c:pt>
                <c:pt idx="7">
                  <c:v>0.41670000000000001</c:v>
                </c:pt>
                <c:pt idx="8">
                  <c:v>0.15</c:v>
                </c:pt>
              </c:numCache>
            </c:numRef>
          </c:val>
          <c:extLst>
            <c:ext xmlns:c16="http://schemas.microsoft.com/office/drawing/2014/chart" uri="{C3380CC4-5D6E-409C-BE32-E72D297353CC}">
              <c16:uniqueId val="{00000001-7D8E-4DBB-867A-90182EDFC275}"/>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No. 2'!$H$26</c:f>
              <c:strCache>
                <c:ptCount val="1"/>
                <c:pt idx="0">
                  <c:v>% Avance acumulado</c:v>
                </c:pt>
              </c:strCache>
            </c:strRef>
          </c:tx>
          <c:val>
            <c:numRef>
              <c:f>'META No. 2'!$H$27:$H$38</c:f>
              <c:numCache>
                <c:formatCode>0.00%</c:formatCode>
                <c:ptCount val="12"/>
                <c:pt idx="0">
                  <c:v>0</c:v>
                </c:pt>
                <c:pt idx="1">
                  <c:v>0</c:v>
                </c:pt>
                <c:pt idx="2">
                  <c:v>0</c:v>
                </c:pt>
                <c:pt idx="3">
                  <c:v>0</c:v>
                </c:pt>
                <c:pt idx="4">
                  <c:v>0</c:v>
                </c:pt>
                <c:pt idx="5">
                  <c:v>0</c:v>
                </c:pt>
                <c:pt idx="6">
                  <c:v>0</c:v>
                </c:pt>
                <c:pt idx="7">
                  <c:v>0.41670000000000001</c:v>
                </c:pt>
                <c:pt idx="8">
                  <c:v>0.56669999999999998</c:v>
                </c:pt>
                <c:pt idx="9">
                  <c:v>0</c:v>
                </c:pt>
                <c:pt idx="10">
                  <c:v>0</c:v>
                </c:pt>
                <c:pt idx="11">
                  <c:v>0</c:v>
                </c:pt>
              </c:numCache>
            </c:numRef>
          </c:val>
          <c:smooth val="0"/>
          <c:extLst>
            <c:ext xmlns:c16="http://schemas.microsoft.com/office/drawing/2014/chart" uri="{C3380CC4-5D6E-409C-BE32-E72D297353CC}">
              <c16:uniqueId val="{00000002-7D8E-4DBB-867A-90182EDFC275}"/>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3'!$C$26</c:f>
              <c:strCache>
                <c:ptCount val="1"/>
                <c:pt idx="0">
                  <c:v>Magnitud programada mensual</c:v>
                </c:pt>
              </c:strCache>
            </c:strRef>
          </c:tx>
          <c:invertIfNegative val="0"/>
          <c:cat>
            <c:strRef>
              <c:f>'META No.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0.00</c:formatCode>
                <c:ptCount val="12"/>
                <c:pt idx="0">
                  <c:v>0</c:v>
                </c:pt>
                <c:pt idx="1">
                  <c:v>0</c:v>
                </c:pt>
                <c:pt idx="2">
                  <c:v>0</c:v>
                </c:pt>
                <c:pt idx="3">
                  <c:v>0</c:v>
                </c:pt>
                <c:pt idx="4">
                  <c:v>0</c:v>
                </c:pt>
                <c:pt idx="5">
                  <c:v>0</c:v>
                </c:pt>
                <c:pt idx="6">
                  <c:v>0</c:v>
                </c:pt>
                <c:pt idx="7">
                  <c:v>0.21820000000000001</c:v>
                </c:pt>
                <c:pt idx="8">
                  <c:v>0.27729999999999999</c:v>
                </c:pt>
                <c:pt idx="9">
                  <c:v>0.16819999999999999</c:v>
                </c:pt>
                <c:pt idx="10">
                  <c:v>0.16819999999999999</c:v>
                </c:pt>
                <c:pt idx="11">
                  <c:v>0.16819999999999999</c:v>
                </c:pt>
              </c:numCache>
            </c:numRef>
          </c:val>
          <c:extLst>
            <c:ext xmlns:c16="http://schemas.microsoft.com/office/drawing/2014/chart" uri="{C3380CC4-5D6E-409C-BE32-E72D297353CC}">
              <c16:uniqueId val="{00000000-98C1-4B67-B716-055A2F54FC4E}"/>
            </c:ext>
          </c:extLst>
        </c:ser>
        <c:ser>
          <c:idx val="1"/>
          <c:order val="1"/>
          <c:tx>
            <c:strRef>
              <c:f>'META No. 3'!$D$26</c:f>
              <c:strCache>
                <c:ptCount val="1"/>
                <c:pt idx="0">
                  <c:v>Magnitud ejecutada mensual</c:v>
                </c:pt>
              </c:strCache>
            </c:strRef>
          </c:tx>
          <c:invertIfNegative val="0"/>
          <c:cat>
            <c:strRef>
              <c:f>'META No.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0.00</c:formatCode>
                <c:ptCount val="12"/>
                <c:pt idx="0">
                  <c:v>0</c:v>
                </c:pt>
                <c:pt idx="1">
                  <c:v>0</c:v>
                </c:pt>
                <c:pt idx="2">
                  <c:v>0</c:v>
                </c:pt>
                <c:pt idx="3">
                  <c:v>0</c:v>
                </c:pt>
                <c:pt idx="4">
                  <c:v>0</c:v>
                </c:pt>
                <c:pt idx="5">
                  <c:v>0</c:v>
                </c:pt>
                <c:pt idx="6">
                  <c:v>0</c:v>
                </c:pt>
                <c:pt idx="7">
                  <c:v>0.21820000000000001</c:v>
                </c:pt>
                <c:pt idx="8">
                  <c:v>0.27729999999999999</c:v>
                </c:pt>
              </c:numCache>
            </c:numRef>
          </c:val>
          <c:extLst>
            <c:ext xmlns:c16="http://schemas.microsoft.com/office/drawing/2014/chart" uri="{C3380CC4-5D6E-409C-BE32-E72D297353CC}">
              <c16:uniqueId val="{00000001-98C1-4B67-B716-055A2F54FC4E}"/>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No. 3'!$H$26</c:f>
              <c:strCache>
                <c:ptCount val="1"/>
                <c:pt idx="0">
                  <c:v>% Avance acumulado</c:v>
                </c:pt>
              </c:strCache>
            </c:strRef>
          </c:tx>
          <c:val>
            <c:numRef>
              <c:f>'META No. 3'!$H$27:$H$38</c:f>
              <c:numCache>
                <c:formatCode>0.00%</c:formatCode>
                <c:ptCount val="12"/>
                <c:pt idx="0">
                  <c:v>0</c:v>
                </c:pt>
                <c:pt idx="1">
                  <c:v>0</c:v>
                </c:pt>
                <c:pt idx="2">
                  <c:v>0</c:v>
                </c:pt>
                <c:pt idx="3">
                  <c:v>0</c:v>
                </c:pt>
                <c:pt idx="4">
                  <c:v>0</c:v>
                </c:pt>
                <c:pt idx="5">
                  <c:v>0</c:v>
                </c:pt>
                <c:pt idx="6">
                  <c:v>0</c:v>
                </c:pt>
                <c:pt idx="7">
                  <c:v>0.21820000000000001</c:v>
                </c:pt>
                <c:pt idx="8">
                  <c:v>0.4955</c:v>
                </c:pt>
                <c:pt idx="9">
                  <c:v>0</c:v>
                </c:pt>
                <c:pt idx="10">
                  <c:v>0</c:v>
                </c:pt>
                <c:pt idx="11">
                  <c:v>0</c:v>
                </c:pt>
              </c:numCache>
            </c:numRef>
          </c:val>
          <c:smooth val="0"/>
          <c:extLst>
            <c:ext xmlns:c16="http://schemas.microsoft.com/office/drawing/2014/chart" uri="{C3380CC4-5D6E-409C-BE32-E72D297353CC}">
              <c16:uniqueId val="{00000002-98C1-4B67-B716-055A2F54FC4E}"/>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4'!$C$26</c:f>
              <c:strCache>
                <c:ptCount val="1"/>
                <c:pt idx="0">
                  <c:v>Magnitud programada mensual</c:v>
                </c:pt>
              </c:strCache>
            </c:strRef>
          </c:tx>
          <c:invertIfNegative val="0"/>
          <c:cat>
            <c:strRef>
              <c:f>'META No. 4'!$B$27:$B$38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0.00</c:formatCode>
                <c:ptCount val="12"/>
                <c:pt idx="0">
                  <c:v>0</c:v>
                </c:pt>
                <c:pt idx="1">
                  <c:v>0</c:v>
                </c:pt>
                <c:pt idx="2">
                  <c:v>0</c:v>
                </c:pt>
                <c:pt idx="3">
                  <c:v>0</c:v>
                </c:pt>
                <c:pt idx="4">
                  <c:v>0</c:v>
                </c:pt>
                <c:pt idx="5">
                  <c:v>0</c:v>
                </c:pt>
                <c:pt idx="6">
                  <c:v>0</c:v>
                </c:pt>
                <c:pt idx="7">
                  <c:v>0.2727</c:v>
                </c:pt>
                <c:pt idx="8">
                  <c:v>0.25</c:v>
                </c:pt>
                <c:pt idx="9">
                  <c:v>0.15909999999999999</c:v>
                </c:pt>
                <c:pt idx="10">
                  <c:v>0.15909999999999999</c:v>
                </c:pt>
                <c:pt idx="11">
                  <c:v>0.15909999999999999</c:v>
                </c:pt>
              </c:numCache>
            </c:numRef>
          </c:val>
          <c:extLst>
            <c:ext xmlns:c16="http://schemas.microsoft.com/office/drawing/2014/chart" uri="{C3380CC4-5D6E-409C-BE32-E72D297353CC}">
              <c16:uniqueId val="{00000000-23CC-46B6-A489-F3607B143A54}"/>
            </c:ext>
          </c:extLst>
        </c:ser>
        <c:ser>
          <c:idx val="1"/>
          <c:order val="1"/>
          <c:tx>
            <c:strRef>
              <c:f>'META No. 4'!$D$26</c:f>
              <c:strCache>
                <c:ptCount val="1"/>
                <c:pt idx="0">
                  <c:v>Magnitud ejecutada mensual</c:v>
                </c:pt>
              </c:strCache>
            </c:strRef>
          </c:tx>
          <c:invertIfNegative val="0"/>
          <c:cat>
            <c:strRef>
              <c:f>'META No. 4'!$B$27:$B$38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0.00</c:formatCode>
                <c:ptCount val="12"/>
                <c:pt idx="0">
                  <c:v>0</c:v>
                </c:pt>
                <c:pt idx="1">
                  <c:v>0</c:v>
                </c:pt>
                <c:pt idx="2">
                  <c:v>0</c:v>
                </c:pt>
                <c:pt idx="3">
                  <c:v>0</c:v>
                </c:pt>
                <c:pt idx="4">
                  <c:v>0</c:v>
                </c:pt>
                <c:pt idx="5">
                  <c:v>0</c:v>
                </c:pt>
                <c:pt idx="6">
                  <c:v>0</c:v>
                </c:pt>
                <c:pt idx="7">
                  <c:v>0.2727</c:v>
                </c:pt>
                <c:pt idx="8">
                  <c:v>0.25</c:v>
                </c:pt>
              </c:numCache>
            </c:numRef>
          </c:val>
          <c:extLst>
            <c:ext xmlns:c16="http://schemas.microsoft.com/office/drawing/2014/chart" uri="{C3380CC4-5D6E-409C-BE32-E72D297353CC}">
              <c16:uniqueId val="{00000001-23CC-46B6-A489-F3607B143A54}"/>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No. 4'!$H$26</c:f>
              <c:strCache>
                <c:ptCount val="1"/>
                <c:pt idx="0">
                  <c:v>% Avance acumulado</c:v>
                </c:pt>
              </c:strCache>
            </c:strRef>
          </c:tx>
          <c:val>
            <c:numRef>
              <c:f>'META No. 4'!$H$27:$H$38</c:f>
              <c:numCache>
                <c:formatCode>0.00%</c:formatCode>
                <c:ptCount val="12"/>
                <c:pt idx="0">
                  <c:v>0</c:v>
                </c:pt>
                <c:pt idx="1">
                  <c:v>0</c:v>
                </c:pt>
                <c:pt idx="2">
                  <c:v>0</c:v>
                </c:pt>
                <c:pt idx="3">
                  <c:v>0</c:v>
                </c:pt>
                <c:pt idx="4">
                  <c:v>0</c:v>
                </c:pt>
                <c:pt idx="5">
                  <c:v>0</c:v>
                </c:pt>
                <c:pt idx="6">
                  <c:v>0</c:v>
                </c:pt>
                <c:pt idx="7">
                  <c:v>0.2727</c:v>
                </c:pt>
                <c:pt idx="8">
                  <c:v>0.52269999999999994</c:v>
                </c:pt>
                <c:pt idx="9">
                  <c:v>0</c:v>
                </c:pt>
                <c:pt idx="10">
                  <c:v>0</c:v>
                </c:pt>
                <c:pt idx="11">
                  <c:v>0</c:v>
                </c:pt>
              </c:numCache>
            </c:numRef>
          </c:val>
          <c:smooth val="0"/>
          <c:extLst>
            <c:ext xmlns:c16="http://schemas.microsoft.com/office/drawing/2014/chart" uri="{C3380CC4-5D6E-409C-BE32-E72D297353CC}">
              <c16:uniqueId val="{00000002-23CC-46B6-A489-F3607B143A54}"/>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5'!$C$26</c:f>
              <c:strCache>
                <c:ptCount val="1"/>
                <c:pt idx="0">
                  <c:v>Magnitud programada mensual</c:v>
                </c:pt>
              </c:strCache>
            </c:strRef>
          </c:tx>
          <c:invertIfNegative val="0"/>
          <c:cat>
            <c:strRef>
              <c:f>'META No. 5'!$B$27:$B$38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0.00</c:formatCode>
                <c:ptCount val="12"/>
                <c:pt idx="0">
                  <c:v>0</c:v>
                </c:pt>
                <c:pt idx="1">
                  <c:v>0</c:v>
                </c:pt>
                <c:pt idx="2">
                  <c:v>0</c:v>
                </c:pt>
                <c:pt idx="3">
                  <c:v>0</c:v>
                </c:pt>
                <c:pt idx="4">
                  <c:v>0</c:v>
                </c:pt>
                <c:pt idx="5">
                  <c:v>0</c:v>
                </c:pt>
                <c:pt idx="6">
                  <c:v>0</c:v>
                </c:pt>
                <c:pt idx="7">
                  <c:v>0.1673</c:v>
                </c:pt>
                <c:pt idx="8">
                  <c:v>0.30359999999999998</c:v>
                </c:pt>
                <c:pt idx="9">
                  <c:v>0.13089999999999999</c:v>
                </c:pt>
                <c:pt idx="10">
                  <c:v>0.13089999999999999</c:v>
                </c:pt>
                <c:pt idx="11">
                  <c:v>0.26729999999999998</c:v>
                </c:pt>
              </c:numCache>
            </c:numRef>
          </c:val>
          <c:extLst>
            <c:ext xmlns:c16="http://schemas.microsoft.com/office/drawing/2014/chart" uri="{C3380CC4-5D6E-409C-BE32-E72D297353CC}">
              <c16:uniqueId val="{00000000-5A4B-456C-90A9-C519F6975704}"/>
            </c:ext>
          </c:extLst>
        </c:ser>
        <c:ser>
          <c:idx val="1"/>
          <c:order val="1"/>
          <c:tx>
            <c:strRef>
              <c:f>'META No. 5'!$D$26</c:f>
              <c:strCache>
                <c:ptCount val="1"/>
                <c:pt idx="0">
                  <c:v>Magnitud ejecutada mensual</c:v>
                </c:pt>
              </c:strCache>
            </c:strRef>
          </c:tx>
          <c:invertIfNegative val="0"/>
          <c:cat>
            <c:strRef>
              <c:f>'META No. 5'!$B$27:$B$38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0.00</c:formatCode>
                <c:ptCount val="12"/>
                <c:pt idx="0">
                  <c:v>0</c:v>
                </c:pt>
                <c:pt idx="1">
                  <c:v>0</c:v>
                </c:pt>
                <c:pt idx="2">
                  <c:v>0</c:v>
                </c:pt>
                <c:pt idx="3">
                  <c:v>0</c:v>
                </c:pt>
                <c:pt idx="4">
                  <c:v>0</c:v>
                </c:pt>
                <c:pt idx="5">
                  <c:v>0</c:v>
                </c:pt>
                <c:pt idx="6">
                  <c:v>0</c:v>
                </c:pt>
                <c:pt idx="7">
                  <c:v>0.1673</c:v>
                </c:pt>
                <c:pt idx="8">
                  <c:v>0.30359999999999998</c:v>
                </c:pt>
              </c:numCache>
            </c:numRef>
          </c:val>
          <c:extLst>
            <c:ext xmlns:c16="http://schemas.microsoft.com/office/drawing/2014/chart" uri="{C3380CC4-5D6E-409C-BE32-E72D297353CC}">
              <c16:uniqueId val="{00000001-5A4B-456C-90A9-C519F6975704}"/>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No. 5'!$H$26</c:f>
              <c:strCache>
                <c:ptCount val="1"/>
                <c:pt idx="0">
                  <c:v>% Avance acumulado</c:v>
                </c:pt>
              </c:strCache>
            </c:strRef>
          </c:tx>
          <c:val>
            <c:numRef>
              <c:f>'META No. 5'!$H$27:$H$38</c:f>
              <c:numCache>
                <c:formatCode>0.00%</c:formatCode>
                <c:ptCount val="12"/>
                <c:pt idx="0">
                  <c:v>0</c:v>
                </c:pt>
                <c:pt idx="1">
                  <c:v>0</c:v>
                </c:pt>
                <c:pt idx="2">
                  <c:v>0</c:v>
                </c:pt>
                <c:pt idx="3">
                  <c:v>0</c:v>
                </c:pt>
                <c:pt idx="4">
                  <c:v>0</c:v>
                </c:pt>
                <c:pt idx="5">
                  <c:v>0</c:v>
                </c:pt>
                <c:pt idx="6">
                  <c:v>0</c:v>
                </c:pt>
                <c:pt idx="7">
                  <c:v>0.1673</c:v>
                </c:pt>
                <c:pt idx="8">
                  <c:v>0.47089999999999999</c:v>
                </c:pt>
                <c:pt idx="9">
                  <c:v>0</c:v>
                </c:pt>
                <c:pt idx="10">
                  <c:v>0</c:v>
                </c:pt>
                <c:pt idx="11">
                  <c:v>0</c:v>
                </c:pt>
              </c:numCache>
            </c:numRef>
          </c:val>
          <c:smooth val="0"/>
          <c:extLst>
            <c:ext xmlns:c16="http://schemas.microsoft.com/office/drawing/2014/chart" uri="{C3380CC4-5D6E-409C-BE32-E72D297353CC}">
              <c16:uniqueId val="{00000002-5A4B-456C-90A9-C519F6975704}"/>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0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0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2" name="3 Gráfico">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6753" name="Object 1" hidden="1">
              <a:extLst>
                <a:ext uri="{63B3BB69-23CF-44E3-9099-C40C66FF867C}">
                  <a14:compatExt spid="_x0000_s35786753"/>
                </a:ext>
                <a:ext uri="{FF2B5EF4-FFF2-40B4-BE49-F238E27FC236}">
                  <a16:creationId xmlns:a16="http://schemas.microsoft.com/office/drawing/2014/main" id="{00000000-0008-0000-0100-0000011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7777" name="Object 1" hidden="1">
              <a:extLst>
                <a:ext uri="{63B3BB69-23CF-44E3-9099-C40C66FF867C}">
                  <a14:compatExt spid="_x0000_s35787777"/>
                </a:ext>
                <a:ext uri="{FF2B5EF4-FFF2-40B4-BE49-F238E27FC236}">
                  <a16:creationId xmlns:a16="http://schemas.microsoft.com/office/drawing/2014/main" id="{00000000-0008-0000-0200-0000011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8801" name="Object 1" hidden="1">
              <a:extLst>
                <a:ext uri="{63B3BB69-23CF-44E3-9099-C40C66FF867C}">
                  <a14:compatExt spid="_x0000_s35788801"/>
                </a:ext>
                <a:ext uri="{FF2B5EF4-FFF2-40B4-BE49-F238E27FC236}">
                  <a16:creationId xmlns:a16="http://schemas.microsoft.com/office/drawing/2014/main" id="{00000000-0008-0000-0300-0000011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4.xml"/><Relationship Id="rId5" Type="http://schemas.openxmlformats.org/officeDocument/2006/relationships/image" Target="../media/image1.emf"/><Relationship Id="rId4" Type="http://schemas.openxmlformats.org/officeDocument/2006/relationships/oleObject" Target="../embeddings/oleObject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5.xml"/><Relationship Id="rId5" Type="http://schemas.openxmlformats.org/officeDocument/2006/relationships/image" Target="../media/image1.emf"/><Relationship Id="rId4" Type="http://schemas.openxmlformats.org/officeDocument/2006/relationships/oleObject" Target="../embeddings/oleObject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X56"/>
  <sheetViews>
    <sheetView tabSelected="1" zoomScale="80" zoomScaleNormal="80" workbookViewId="0">
      <selection activeCell="K6" sqref="K6"/>
    </sheetView>
  </sheetViews>
  <sheetFormatPr baseColWidth="10" defaultColWidth="0" defaultRowHeight="12.75" zeroHeight="1" x14ac:dyDescent="0.2"/>
  <cols>
    <col min="1" max="1" width="1" style="52" customWidth="1"/>
    <col min="2" max="2" width="25.42578125" style="156" customWidth="1"/>
    <col min="3" max="3" width="14.5703125" style="52" customWidth="1"/>
    <col min="4" max="4" width="20.140625" style="52" customWidth="1"/>
    <col min="5" max="5" width="16.42578125" style="52" customWidth="1"/>
    <col min="6" max="6" width="25" style="52" customWidth="1"/>
    <col min="7" max="7" width="22" style="157" customWidth="1"/>
    <col min="8" max="8" width="20.5703125" style="52" customWidth="1"/>
    <col min="9" max="9" width="22.42578125" style="52" customWidth="1"/>
    <col min="10" max="10" width="7.85546875" style="52" customWidth="1"/>
    <col min="11" max="11" width="22.42578125" style="52" customWidth="1"/>
    <col min="12" max="12" width="11.42578125" style="50" customWidth="1"/>
    <col min="13" max="24" width="0" style="50" hidden="1" customWidth="1"/>
    <col min="25" max="16384" width="11.42578125" style="52" hidden="1"/>
  </cols>
  <sheetData>
    <row r="1" spans="2:14" ht="37.5" customHeight="1" x14ac:dyDescent="0.2">
      <c r="B1" s="46"/>
      <c r="C1" s="47" t="s">
        <v>0</v>
      </c>
      <c r="D1" s="47"/>
      <c r="E1" s="47"/>
      <c r="F1" s="47"/>
      <c r="G1" s="47"/>
      <c r="H1" s="47"/>
      <c r="I1" s="48"/>
      <c r="J1" s="49"/>
      <c r="K1" s="49"/>
      <c r="M1" s="51" t="s">
        <v>2</v>
      </c>
    </row>
    <row r="2" spans="2:14" ht="37.5" customHeight="1" x14ac:dyDescent="0.2">
      <c r="B2" s="53"/>
      <c r="C2" s="54" t="s">
        <v>34</v>
      </c>
      <c r="D2" s="54"/>
      <c r="E2" s="54"/>
      <c r="F2" s="54"/>
      <c r="G2" s="54"/>
      <c r="H2" s="54"/>
      <c r="I2" s="55"/>
      <c r="J2" s="49"/>
      <c r="K2" s="49"/>
      <c r="M2" s="51" t="s">
        <v>3</v>
      </c>
    </row>
    <row r="3" spans="2:14" ht="37.5" customHeight="1" x14ac:dyDescent="0.2">
      <c r="B3" s="53"/>
      <c r="C3" s="54" t="s">
        <v>35</v>
      </c>
      <c r="D3" s="54"/>
      <c r="E3" s="54"/>
      <c r="F3" s="54" t="s">
        <v>78</v>
      </c>
      <c r="G3" s="54"/>
      <c r="H3" s="54"/>
      <c r="I3" s="55"/>
      <c r="J3" s="49"/>
      <c r="K3" s="49"/>
      <c r="M3" s="51" t="s">
        <v>4</v>
      </c>
    </row>
    <row r="4" spans="2:14" ht="23.25" customHeight="1" x14ac:dyDescent="0.2">
      <c r="B4" s="56"/>
      <c r="C4" s="57"/>
      <c r="D4" s="57"/>
      <c r="E4" s="57"/>
      <c r="F4" s="57"/>
      <c r="G4" s="57"/>
      <c r="H4" s="57"/>
      <c r="I4" s="58"/>
      <c r="J4" s="59"/>
      <c r="K4" s="59"/>
    </row>
    <row r="5" spans="2:14" ht="24" customHeight="1" x14ac:dyDescent="0.2">
      <c r="B5" s="60" t="s">
        <v>36</v>
      </c>
      <c r="C5" s="61"/>
      <c r="D5" s="61"/>
      <c r="E5" s="61"/>
      <c r="F5" s="61"/>
      <c r="G5" s="61"/>
      <c r="H5" s="61"/>
      <c r="I5" s="62"/>
      <c r="J5" s="63"/>
      <c r="K5" s="63"/>
      <c r="N5" s="64" t="s">
        <v>5</v>
      </c>
    </row>
    <row r="6" spans="2:14" ht="30.75" customHeight="1" x14ac:dyDescent="0.2">
      <c r="B6" s="65" t="s">
        <v>37</v>
      </c>
      <c r="C6" s="66">
        <v>1</v>
      </c>
      <c r="D6" s="67" t="s">
        <v>38</v>
      </c>
      <c r="E6" s="67"/>
      <c r="F6" s="68" t="s">
        <v>90</v>
      </c>
      <c r="G6" s="68"/>
      <c r="H6" s="68"/>
      <c r="I6" s="69"/>
      <c r="J6" s="70"/>
      <c r="K6" s="70"/>
      <c r="M6" s="51" t="s">
        <v>6</v>
      </c>
      <c r="N6" s="64" t="s">
        <v>7</v>
      </c>
    </row>
    <row r="7" spans="2:14" ht="30.75" customHeight="1" x14ac:dyDescent="0.2">
      <c r="B7" s="65" t="s">
        <v>39</v>
      </c>
      <c r="C7" s="66" t="s">
        <v>8</v>
      </c>
      <c r="D7" s="67" t="s">
        <v>40</v>
      </c>
      <c r="E7" s="67"/>
      <c r="F7" s="68" t="s">
        <v>83</v>
      </c>
      <c r="G7" s="68"/>
      <c r="H7" s="71" t="s">
        <v>41</v>
      </c>
      <c r="I7" s="72" t="s">
        <v>8</v>
      </c>
      <c r="J7" s="73"/>
      <c r="K7" s="73"/>
      <c r="M7" s="51" t="s">
        <v>9</v>
      </c>
      <c r="N7" s="64" t="s">
        <v>10</v>
      </c>
    </row>
    <row r="8" spans="2:14" ht="30.75" customHeight="1" x14ac:dyDescent="0.2">
      <c r="B8" s="65" t="s">
        <v>42</v>
      </c>
      <c r="C8" s="74" t="s">
        <v>84</v>
      </c>
      <c r="D8" s="74"/>
      <c r="E8" s="74"/>
      <c r="F8" s="74"/>
      <c r="G8" s="71" t="s">
        <v>43</v>
      </c>
      <c r="H8" s="35">
        <v>7930</v>
      </c>
      <c r="I8" s="36"/>
      <c r="J8" s="7"/>
      <c r="K8" s="7"/>
      <c r="M8" s="51" t="s">
        <v>11</v>
      </c>
      <c r="N8" s="64" t="s">
        <v>1</v>
      </c>
    </row>
    <row r="9" spans="2:14" ht="30.75" customHeight="1" x14ac:dyDescent="0.2">
      <c r="B9" s="65" t="s">
        <v>3</v>
      </c>
      <c r="C9" s="37" t="s">
        <v>9</v>
      </c>
      <c r="D9" s="37"/>
      <c r="E9" s="37"/>
      <c r="F9" s="37"/>
      <c r="G9" s="71" t="s">
        <v>44</v>
      </c>
      <c r="H9" s="38" t="s">
        <v>85</v>
      </c>
      <c r="I9" s="39"/>
      <c r="J9" s="8"/>
      <c r="K9" s="8"/>
      <c r="M9" s="75" t="s">
        <v>12</v>
      </c>
    </row>
    <row r="10" spans="2:14" ht="30.75" customHeight="1" x14ac:dyDescent="0.2">
      <c r="B10" s="65" t="s">
        <v>45</v>
      </c>
      <c r="C10" s="68" t="s">
        <v>86</v>
      </c>
      <c r="D10" s="68"/>
      <c r="E10" s="68"/>
      <c r="F10" s="68"/>
      <c r="G10" s="68"/>
      <c r="H10" s="68"/>
      <c r="I10" s="69"/>
      <c r="J10" s="76"/>
      <c r="K10" s="76"/>
      <c r="M10" s="75"/>
    </row>
    <row r="11" spans="2:14" ht="30.75" customHeight="1" x14ac:dyDescent="0.2">
      <c r="B11" s="65" t="s">
        <v>79</v>
      </c>
      <c r="C11" s="77" t="s">
        <v>87</v>
      </c>
      <c r="D11" s="77"/>
      <c r="E11" s="77"/>
      <c r="F11" s="77"/>
      <c r="G11" s="77"/>
      <c r="H11" s="77"/>
      <c r="I11" s="78"/>
      <c r="J11" s="73"/>
      <c r="K11" s="73"/>
      <c r="M11" s="75"/>
      <c r="N11" s="64" t="s">
        <v>13</v>
      </c>
    </row>
    <row r="12" spans="2:14" ht="30.75" customHeight="1" x14ac:dyDescent="0.2">
      <c r="B12" s="65" t="s">
        <v>46</v>
      </c>
      <c r="C12" s="68" t="s">
        <v>134</v>
      </c>
      <c r="D12" s="68"/>
      <c r="E12" s="68"/>
      <c r="F12" s="68"/>
      <c r="G12" s="71" t="s">
        <v>47</v>
      </c>
      <c r="H12" s="79" t="s">
        <v>14</v>
      </c>
      <c r="I12" s="80"/>
      <c r="J12" s="73"/>
      <c r="K12" s="73"/>
      <c r="M12" s="75" t="s">
        <v>15</v>
      </c>
      <c r="N12" s="64" t="s">
        <v>8</v>
      </c>
    </row>
    <row r="13" spans="2:14" ht="30.75" customHeight="1" x14ac:dyDescent="0.2">
      <c r="B13" s="65" t="s">
        <v>48</v>
      </c>
      <c r="C13" s="81" t="s">
        <v>118</v>
      </c>
      <c r="D13" s="81"/>
      <c r="E13" s="81"/>
      <c r="F13" s="81"/>
      <c r="G13" s="71" t="s">
        <v>49</v>
      </c>
      <c r="H13" s="77" t="s">
        <v>1</v>
      </c>
      <c r="I13" s="78"/>
      <c r="J13" s="73"/>
      <c r="K13" s="73"/>
      <c r="M13" s="75" t="s">
        <v>16</v>
      </c>
    </row>
    <row r="14" spans="2:14" ht="71.25" customHeight="1" x14ac:dyDescent="0.2">
      <c r="B14" s="65" t="s">
        <v>50</v>
      </c>
      <c r="C14" s="74" t="s">
        <v>120</v>
      </c>
      <c r="D14" s="74"/>
      <c r="E14" s="74"/>
      <c r="F14" s="74"/>
      <c r="G14" s="74"/>
      <c r="H14" s="74"/>
      <c r="I14" s="82"/>
      <c r="J14" s="76"/>
      <c r="K14" s="76"/>
      <c r="M14" s="75" t="s">
        <v>17</v>
      </c>
      <c r="N14" s="64"/>
    </row>
    <row r="15" spans="2:14" ht="30.75" customHeight="1" x14ac:dyDescent="0.2">
      <c r="B15" s="65" t="s">
        <v>51</v>
      </c>
      <c r="C15" s="83" t="s">
        <v>132</v>
      </c>
      <c r="D15" s="83"/>
      <c r="E15" s="83"/>
      <c r="F15" s="83"/>
      <c r="G15" s="83"/>
      <c r="H15" s="83"/>
      <c r="I15" s="84"/>
      <c r="J15" s="85"/>
      <c r="K15" s="85"/>
      <c r="M15" s="75" t="s">
        <v>18</v>
      </c>
      <c r="N15" s="64"/>
    </row>
    <row r="16" spans="2:14" ht="28.5" customHeight="1" x14ac:dyDescent="0.2">
      <c r="B16" s="65" t="s">
        <v>52</v>
      </c>
      <c r="C16" s="68" t="s">
        <v>138</v>
      </c>
      <c r="D16" s="68"/>
      <c r="E16" s="68"/>
      <c r="F16" s="68"/>
      <c r="G16" s="68"/>
      <c r="H16" s="68"/>
      <c r="I16" s="69"/>
      <c r="J16" s="86"/>
      <c r="K16" s="86"/>
      <c r="M16" s="75"/>
      <c r="N16" s="64"/>
    </row>
    <row r="17" spans="2:14" ht="30.75" customHeight="1" x14ac:dyDescent="0.2">
      <c r="B17" s="65" t="s">
        <v>53</v>
      </c>
      <c r="C17" s="77" t="s">
        <v>142</v>
      </c>
      <c r="D17" s="87"/>
      <c r="E17" s="87"/>
      <c r="F17" s="87"/>
      <c r="G17" s="87"/>
      <c r="H17" s="87"/>
      <c r="I17" s="88"/>
      <c r="J17" s="89"/>
      <c r="K17" s="89"/>
      <c r="M17" s="75" t="s">
        <v>14</v>
      </c>
      <c r="N17" s="64"/>
    </row>
    <row r="18" spans="2:14" ht="18" customHeight="1" x14ac:dyDescent="0.2">
      <c r="B18" s="90" t="s">
        <v>54</v>
      </c>
      <c r="C18" s="91" t="s">
        <v>55</v>
      </c>
      <c r="D18" s="91"/>
      <c r="E18" s="91"/>
      <c r="F18" s="33" t="s">
        <v>56</v>
      </c>
      <c r="G18" s="33"/>
      <c r="H18" s="33"/>
      <c r="I18" s="34"/>
      <c r="J18" s="9"/>
      <c r="K18" s="9"/>
      <c r="M18" s="75" t="s">
        <v>19</v>
      </c>
      <c r="N18" s="64"/>
    </row>
    <row r="19" spans="2:14" ht="39.75" customHeight="1" x14ac:dyDescent="0.2">
      <c r="B19" s="90"/>
      <c r="C19" s="68" t="s">
        <v>100</v>
      </c>
      <c r="D19" s="68"/>
      <c r="E19" s="68"/>
      <c r="F19" s="68" t="s">
        <v>101</v>
      </c>
      <c r="G19" s="68"/>
      <c r="H19" s="68"/>
      <c r="I19" s="69"/>
      <c r="J19" s="86"/>
      <c r="K19" s="86"/>
      <c r="M19" s="75" t="s">
        <v>20</v>
      </c>
      <c r="N19" s="64"/>
    </row>
    <row r="20" spans="2:14" ht="39.75" customHeight="1" x14ac:dyDescent="0.2">
      <c r="B20" s="65" t="s">
        <v>57</v>
      </c>
      <c r="C20" s="92" t="s">
        <v>107</v>
      </c>
      <c r="D20" s="93"/>
      <c r="E20" s="94"/>
      <c r="F20" s="79" t="s">
        <v>108</v>
      </c>
      <c r="G20" s="79"/>
      <c r="H20" s="79"/>
      <c r="I20" s="80"/>
      <c r="J20" s="73"/>
      <c r="K20" s="73"/>
      <c r="M20" s="75"/>
      <c r="N20" s="64"/>
    </row>
    <row r="21" spans="2:14" ht="94.5" customHeight="1" x14ac:dyDescent="0.2">
      <c r="B21" s="65" t="s">
        <v>58</v>
      </c>
      <c r="C21" s="95" t="s">
        <v>127</v>
      </c>
      <c r="D21" s="96"/>
      <c r="E21" s="97"/>
      <c r="F21" s="74" t="s">
        <v>128</v>
      </c>
      <c r="G21" s="74"/>
      <c r="H21" s="74"/>
      <c r="I21" s="82"/>
      <c r="J21" s="85"/>
      <c r="K21" s="98"/>
      <c r="M21" s="99"/>
      <c r="N21" s="64"/>
    </row>
    <row r="22" spans="2:14" ht="30.75" customHeight="1" x14ac:dyDescent="0.2">
      <c r="B22" s="65" t="s">
        <v>59</v>
      </c>
      <c r="C22" s="100">
        <v>45474</v>
      </c>
      <c r="D22" s="101"/>
      <c r="E22" s="102"/>
      <c r="F22" s="71" t="s">
        <v>60</v>
      </c>
      <c r="G22" s="1">
        <v>2</v>
      </c>
      <c r="H22" s="71" t="s">
        <v>61</v>
      </c>
      <c r="I22" s="2"/>
      <c r="J22" s="12"/>
      <c r="K22" s="103"/>
      <c r="M22" s="99"/>
    </row>
    <row r="23" spans="2:14" ht="27" customHeight="1" x14ac:dyDescent="0.2">
      <c r="B23" s="65" t="s">
        <v>62</v>
      </c>
      <c r="C23" s="100">
        <v>45657</v>
      </c>
      <c r="D23" s="104"/>
      <c r="E23" s="105"/>
      <c r="F23" s="71" t="s">
        <v>63</v>
      </c>
      <c r="G23" s="31">
        <v>2</v>
      </c>
      <c r="H23" s="31"/>
      <c r="I23" s="32"/>
      <c r="J23" s="13"/>
      <c r="K23" s="103"/>
      <c r="M23" s="99"/>
    </row>
    <row r="24" spans="2:14" ht="30.75" customHeight="1" x14ac:dyDescent="0.2">
      <c r="B24" s="106" t="s">
        <v>64</v>
      </c>
      <c r="C24" s="107" t="s">
        <v>18</v>
      </c>
      <c r="D24" s="108"/>
      <c r="E24" s="109"/>
      <c r="F24" s="110" t="s">
        <v>65</v>
      </c>
      <c r="G24" s="68" t="s">
        <v>119</v>
      </c>
      <c r="H24" s="68"/>
      <c r="I24" s="69"/>
      <c r="J24" s="9"/>
      <c r="K24" s="111"/>
      <c r="M24" s="99"/>
    </row>
    <row r="25" spans="2:14" ht="22.5" customHeight="1" x14ac:dyDescent="0.2">
      <c r="B25" s="112" t="s">
        <v>66</v>
      </c>
      <c r="C25" s="113"/>
      <c r="D25" s="113"/>
      <c r="E25" s="113"/>
      <c r="F25" s="113"/>
      <c r="G25" s="113"/>
      <c r="H25" s="113"/>
      <c r="I25" s="114"/>
      <c r="J25" s="63"/>
      <c r="K25" s="115"/>
      <c r="M25" s="99"/>
    </row>
    <row r="26" spans="2:14" ht="43.5" customHeight="1" x14ac:dyDescent="0.2">
      <c r="B26" s="116" t="s">
        <v>21</v>
      </c>
      <c r="C26" s="117" t="s">
        <v>67</v>
      </c>
      <c r="D26" s="117" t="s">
        <v>68</v>
      </c>
      <c r="E26" s="118" t="s">
        <v>69</v>
      </c>
      <c r="F26" s="117" t="s">
        <v>70</v>
      </c>
      <c r="G26" s="117" t="s">
        <v>71</v>
      </c>
      <c r="H26" s="118" t="s">
        <v>72</v>
      </c>
      <c r="I26" s="119" t="s">
        <v>73</v>
      </c>
      <c r="J26" s="86"/>
      <c r="K26" s="120"/>
      <c r="M26" s="99"/>
    </row>
    <row r="27" spans="2:14" ht="19.5" customHeight="1" x14ac:dyDescent="0.25">
      <c r="B27" s="121" t="s">
        <v>22</v>
      </c>
      <c r="C27" s="3">
        <v>0</v>
      </c>
      <c r="D27" s="4">
        <v>0</v>
      </c>
      <c r="E27" s="5">
        <f>IF(OR(C27=0,C27=""),0,D27/C27)</f>
        <v>0</v>
      </c>
      <c r="F27" s="22">
        <f>SUM(C27:C38)</f>
        <v>1.9999999999999998</v>
      </c>
      <c r="G27" s="25">
        <f>SUM(D27:D38)</f>
        <v>1</v>
      </c>
      <c r="H27" s="6">
        <f>IF(D27="","",(D27*100%)/$G$23)</f>
        <v>0</v>
      </c>
      <c r="I27" s="28">
        <f>G27+I22</f>
        <v>1</v>
      </c>
      <c r="J27" s="15"/>
      <c r="M27" s="99"/>
    </row>
    <row r="28" spans="2:14" ht="19.5" customHeight="1" x14ac:dyDescent="0.25">
      <c r="B28" s="121" t="s">
        <v>23</v>
      </c>
      <c r="C28" s="3">
        <v>0</v>
      </c>
      <c r="D28" s="4">
        <v>0</v>
      </c>
      <c r="E28" s="5">
        <f t="shared" ref="E28:E38" si="0">IF(OR(C28=0,C28=""),0,D28/C28)</f>
        <v>0</v>
      </c>
      <c r="F28" s="23"/>
      <c r="G28" s="26"/>
      <c r="H28" s="6">
        <f>IF(D28="","",(D28*100%)/$G$23 + H27)</f>
        <v>0</v>
      </c>
      <c r="I28" s="29"/>
      <c r="J28" s="15"/>
      <c r="M28" s="99"/>
    </row>
    <row r="29" spans="2:14" ht="19.5" customHeight="1" x14ac:dyDescent="0.25">
      <c r="B29" s="121" t="s">
        <v>24</v>
      </c>
      <c r="C29" s="3">
        <v>0</v>
      </c>
      <c r="D29" s="4">
        <v>0</v>
      </c>
      <c r="E29" s="5">
        <f t="shared" si="0"/>
        <v>0</v>
      </c>
      <c r="F29" s="23"/>
      <c r="G29" s="26"/>
      <c r="H29" s="6">
        <f>IF(D29="","",(D29*100%)/$G$23 + H28)</f>
        <v>0</v>
      </c>
      <c r="I29" s="29"/>
      <c r="J29" s="15"/>
      <c r="K29" s="15"/>
      <c r="M29" s="99"/>
    </row>
    <row r="30" spans="2:14" ht="19.5" customHeight="1" x14ac:dyDescent="0.25">
      <c r="B30" s="121" t="s">
        <v>25</v>
      </c>
      <c r="C30" s="3">
        <v>0</v>
      </c>
      <c r="D30" s="4">
        <v>0</v>
      </c>
      <c r="E30" s="5">
        <f t="shared" si="0"/>
        <v>0</v>
      </c>
      <c r="F30" s="23"/>
      <c r="G30" s="26"/>
      <c r="H30" s="6">
        <f t="shared" ref="H30:H33" si="1">IF(D30="","",(D30*100%)/$G$23 + H29)</f>
        <v>0</v>
      </c>
      <c r="I30" s="29"/>
      <c r="J30" s="15"/>
      <c r="K30" s="15"/>
    </row>
    <row r="31" spans="2:14" ht="19.5" customHeight="1" x14ac:dyDescent="0.25">
      <c r="B31" s="121" t="s">
        <v>26</v>
      </c>
      <c r="C31" s="3">
        <v>0</v>
      </c>
      <c r="D31" s="4">
        <v>0</v>
      </c>
      <c r="E31" s="5">
        <f t="shared" si="0"/>
        <v>0</v>
      </c>
      <c r="F31" s="23"/>
      <c r="G31" s="26"/>
      <c r="H31" s="6">
        <f t="shared" si="1"/>
        <v>0</v>
      </c>
      <c r="I31" s="29"/>
      <c r="J31" s="15"/>
      <c r="K31" s="15"/>
    </row>
    <row r="32" spans="2:14" ht="19.5" customHeight="1" x14ac:dyDescent="0.25">
      <c r="B32" s="121" t="s">
        <v>27</v>
      </c>
      <c r="C32" s="3">
        <v>0</v>
      </c>
      <c r="D32" s="4">
        <v>0</v>
      </c>
      <c r="E32" s="5">
        <f>IF(OR(C32=0,C32=""),0,D32/C32)</f>
        <v>0</v>
      </c>
      <c r="F32" s="23"/>
      <c r="G32" s="26"/>
      <c r="H32" s="6">
        <f t="shared" si="1"/>
        <v>0</v>
      </c>
      <c r="I32" s="29"/>
      <c r="J32" s="15"/>
      <c r="K32" s="15"/>
    </row>
    <row r="33" spans="2:12" ht="19.5" customHeight="1" x14ac:dyDescent="0.25">
      <c r="B33" s="121" t="s">
        <v>28</v>
      </c>
      <c r="C33" s="3">
        <v>0</v>
      </c>
      <c r="D33" s="122">
        <v>0</v>
      </c>
      <c r="E33" s="5">
        <f t="shared" si="0"/>
        <v>0</v>
      </c>
      <c r="F33" s="23"/>
      <c r="G33" s="26"/>
      <c r="H33" s="6">
        <f t="shared" si="1"/>
        <v>0</v>
      </c>
      <c r="I33" s="29"/>
      <c r="J33" s="15"/>
      <c r="K33" s="16"/>
    </row>
    <row r="34" spans="2:12" ht="19.5" customHeight="1" x14ac:dyDescent="0.25">
      <c r="B34" s="121" t="s">
        <v>29</v>
      </c>
      <c r="C34" s="3">
        <v>0.8</v>
      </c>
      <c r="D34" s="122">
        <v>0.8</v>
      </c>
      <c r="E34" s="5">
        <f t="shared" si="0"/>
        <v>1</v>
      </c>
      <c r="F34" s="23"/>
      <c r="G34" s="26"/>
      <c r="H34" s="6">
        <f>IF(D34="","",(D34*100%)/$G$23 + H33)</f>
        <v>0.4</v>
      </c>
      <c r="I34" s="29"/>
      <c r="J34" s="15"/>
      <c r="K34" s="123"/>
    </row>
    <row r="35" spans="2:12" ht="19.5" customHeight="1" x14ac:dyDescent="0.25">
      <c r="B35" s="121" t="s">
        <v>30</v>
      </c>
      <c r="C35" s="3">
        <v>0.2</v>
      </c>
      <c r="D35" s="122">
        <v>0.2</v>
      </c>
      <c r="E35" s="5">
        <f t="shared" si="0"/>
        <v>1</v>
      </c>
      <c r="F35" s="23"/>
      <c r="G35" s="26"/>
      <c r="H35" s="6">
        <f t="shared" ref="H35:H38" si="2">IF(D35="","",(D35*100%)/$G$23 + H34)</f>
        <v>0.5</v>
      </c>
      <c r="I35" s="29"/>
      <c r="J35" s="15"/>
      <c r="K35" s="15"/>
    </row>
    <row r="36" spans="2:12" ht="19.5" customHeight="1" x14ac:dyDescent="0.25">
      <c r="B36" s="121" t="s">
        <v>31</v>
      </c>
      <c r="C36" s="3">
        <v>0.45</v>
      </c>
      <c r="D36" s="122"/>
      <c r="E36" s="5">
        <f t="shared" si="0"/>
        <v>0</v>
      </c>
      <c r="F36" s="23"/>
      <c r="G36" s="26"/>
      <c r="H36" s="6" t="str">
        <f t="shared" si="2"/>
        <v/>
      </c>
      <c r="I36" s="29"/>
      <c r="J36" s="15"/>
      <c r="K36" s="16"/>
      <c r="L36" s="124"/>
    </row>
    <row r="37" spans="2:12" ht="19.5" customHeight="1" x14ac:dyDescent="0.25">
      <c r="B37" s="121" t="s">
        <v>32</v>
      </c>
      <c r="C37" s="3">
        <v>0.35</v>
      </c>
      <c r="D37" s="122"/>
      <c r="E37" s="5">
        <f t="shared" si="0"/>
        <v>0</v>
      </c>
      <c r="F37" s="23"/>
      <c r="G37" s="26"/>
      <c r="H37" s="6" t="str">
        <f t="shared" si="2"/>
        <v/>
      </c>
      <c r="I37" s="29"/>
      <c r="J37" s="15"/>
      <c r="K37" s="125"/>
      <c r="L37" s="124"/>
    </row>
    <row r="38" spans="2:12" ht="19.5" customHeight="1" x14ac:dyDescent="0.25">
      <c r="B38" s="121" t="s">
        <v>33</v>
      </c>
      <c r="C38" s="3">
        <v>0.2</v>
      </c>
      <c r="D38" s="122"/>
      <c r="E38" s="5">
        <f t="shared" si="0"/>
        <v>0</v>
      </c>
      <c r="F38" s="24"/>
      <c r="G38" s="27"/>
      <c r="H38" s="6" t="str">
        <f t="shared" si="2"/>
        <v/>
      </c>
      <c r="I38" s="30"/>
      <c r="J38" s="15"/>
      <c r="K38" s="15"/>
    </row>
    <row r="39" spans="2:12" ht="89.25" customHeight="1" x14ac:dyDescent="0.2">
      <c r="B39" s="126" t="s">
        <v>80</v>
      </c>
      <c r="C39" s="127" t="s">
        <v>152</v>
      </c>
      <c r="D39" s="128"/>
      <c r="E39" s="128"/>
      <c r="F39" s="128"/>
      <c r="G39" s="128"/>
      <c r="H39" s="128"/>
      <c r="I39" s="129"/>
      <c r="J39" s="130"/>
      <c r="K39" s="130"/>
    </row>
    <row r="40" spans="2:12" ht="34.5" customHeight="1" x14ac:dyDescent="0.2">
      <c r="B40" s="131"/>
      <c r="C40" s="132"/>
      <c r="D40" s="132"/>
      <c r="E40" s="132"/>
      <c r="F40" s="132"/>
      <c r="G40" s="132"/>
      <c r="H40" s="132"/>
      <c r="I40" s="133"/>
      <c r="J40" s="63"/>
      <c r="K40" s="63"/>
    </row>
    <row r="41" spans="2:12" ht="34.5" customHeight="1" x14ac:dyDescent="0.2">
      <c r="B41" s="134"/>
      <c r="C41" s="135"/>
      <c r="D41" s="135"/>
      <c r="E41" s="135"/>
      <c r="F41" s="135"/>
      <c r="G41" s="135"/>
      <c r="H41" s="135"/>
      <c r="I41" s="136"/>
      <c r="J41" s="130"/>
      <c r="K41" s="130"/>
    </row>
    <row r="42" spans="2:12" ht="34.5" customHeight="1" x14ac:dyDescent="0.2">
      <c r="B42" s="134"/>
      <c r="C42" s="135"/>
      <c r="D42" s="135"/>
      <c r="E42" s="135"/>
      <c r="F42" s="135"/>
      <c r="G42" s="135"/>
      <c r="H42" s="135"/>
      <c r="I42" s="136"/>
      <c r="J42" s="130"/>
      <c r="K42" s="130"/>
    </row>
    <row r="43" spans="2:12" ht="34.5" customHeight="1" x14ac:dyDescent="0.2">
      <c r="B43" s="134"/>
      <c r="C43" s="135"/>
      <c r="D43" s="135"/>
      <c r="E43" s="135"/>
      <c r="F43" s="135"/>
      <c r="G43" s="135"/>
      <c r="H43" s="135"/>
      <c r="I43" s="136"/>
      <c r="J43" s="130"/>
      <c r="K43" s="130"/>
    </row>
    <row r="44" spans="2:12" ht="34.5" customHeight="1" x14ac:dyDescent="0.2">
      <c r="B44" s="137"/>
      <c r="C44" s="138"/>
      <c r="D44" s="138"/>
      <c r="E44" s="138"/>
      <c r="F44" s="138"/>
      <c r="G44" s="138"/>
      <c r="H44" s="138"/>
      <c r="I44" s="139"/>
      <c r="J44" s="59"/>
      <c r="K44" s="59"/>
    </row>
    <row r="45" spans="2:12" ht="99" customHeight="1" x14ac:dyDescent="0.2">
      <c r="B45" s="65" t="s">
        <v>81</v>
      </c>
      <c r="C45" s="140" t="s">
        <v>153</v>
      </c>
      <c r="D45" s="141"/>
      <c r="E45" s="141"/>
      <c r="F45" s="141"/>
      <c r="G45" s="141"/>
      <c r="H45" s="141"/>
      <c r="I45" s="142"/>
      <c r="J45" s="143"/>
      <c r="K45" s="143"/>
    </row>
    <row r="46" spans="2:12" ht="69.75" customHeight="1" x14ac:dyDescent="0.2">
      <c r="B46" s="65" t="s">
        <v>74</v>
      </c>
      <c r="C46" s="140" t="s">
        <v>151</v>
      </c>
      <c r="D46" s="141"/>
      <c r="E46" s="141"/>
      <c r="F46" s="141"/>
      <c r="G46" s="141"/>
      <c r="H46" s="141"/>
      <c r="I46" s="142"/>
      <c r="J46" s="143"/>
      <c r="K46" s="143"/>
    </row>
    <row r="47" spans="2:12" ht="22.5" customHeight="1" x14ac:dyDescent="0.2">
      <c r="B47" s="112" t="s">
        <v>82</v>
      </c>
      <c r="C47" s="113"/>
      <c r="D47" s="113"/>
      <c r="E47" s="113"/>
      <c r="F47" s="113"/>
      <c r="G47" s="113"/>
      <c r="H47" s="113"/>
      <c r="I47" s="114"/>
      <c r="J47" s="143"/>
      <c r="K47" s="143"/>
    </row>
    <row r="48" spans="2:12" ht="32.25" customHeight="1" x14ac:dyDescent="0.2">
      <c r="B48" s="144" t="s">
        <v>75</v>
      </c>
      <c r="C48" s="68" t="s">
        <v>89</v>
      </c>
      <c r="D48" s="68"/>
      <c r="E48" s="68"/>
      <c r="F48" s="68"/>
      <c r="G48" s="68"/>
      <c r="H48" s="68"/>
      <c r="I48" s="69"/>
      <c r="J48" s="145"/>
      <c r="K48" s="145"/>
    </row>
    <row r="49" spans="2:11" ht="28.5" customHeight="1" x14ac:dyDescent="0.2">
      <c r="B49" s="146" t="s">
        <v>76</v>
      </c>
      <c r="C49" s="92" t="s">
        <v>89</v>
      </c>
      <c r="D49" s="93"/>
      <c r="E49" s="93"/>
      <c r="F49" s="93"/>
      <c r="G49" s="93"/>
      <c r="H49" s="93"/>
      <c r="I49" s="147"/>
      <c r="J49" s="145"/>
      <c r="K49" s="145"/>
    </row>
    <row r="50" spans="2:11" ht="30" customHeight="1" thickBot="1" x14ac:dyDescent="0.25">
      <c r="B50" s="148" t="s">
        <v>77</v>
      </c>
      <c r="C50" s="149" t="s">
        <v>162</v>
      </c>
      <c r="D50" s="149"/>
      <c r="E50" s="149"/>
      <c r="F50" s="149"/>
      <c r="G50" s="149"/>
      <c r="H50" s="149"/>
      <c r="I50" s="150"/>
      <c r="J50" s="151"/>
      <c r="K50" s="151"/>
    </row>
    <row r="51" spans="2:11" x14ac:dyDescent="0.2">
      <c r="B51" s="152"/>
      <c r="C51" s="153"/>
      <c r="D51" s="153"/>
      <c r="E51" s="154"/>
      <c r="F51" s="154"/>
      <c r="G51" s="18"/>
      <c r="H51" s="19"/>
      <c r="I51" s="153"/>
      <c r="J51" s="155"/>
      <c r="K51" s="155"/>
    </row>
    <row r="52" spans="2:11" x14ac:dyDescent="0.2">
      <c r="B52" s="152"/>
      <c r="C52" s="153"/>
      <c r="D52" s="153"/>
      <c r="E52" s="154"/>
      <c r="F52" s="154"/>
      <c r="G52" s="18"/>
      <c r="H52" s="19"/>
      <c r="I52" s="153"/>
      <c r="J52" s="155"/>
      <c r="K52" s="155"/>
    </row>
    <row r="53" spans="2:11" x14ac:dyDescent="0.2">
      <c r="B53" s="152"/>
      <c r="C53" s="153"/>
      <c r="D53" s="153"/>
      <c r="E53" s="154"/>
      <c r="F53" s="154"/>
      <c r="G53" s="18"/>
      <c r="H53" s="19"/>
      <c r="I53" s="153"/>
      <c r="J53" s="155"/>
      <c r="K53" s="155"/>
    </row>
    <row r="54" spans="2:11" hidden="1" x14ac:dyDescent="0.2">
      <c r="B54" s="152"/>
      <c r="C54" s="153"/>
      <c r="D54" s="153"/>
      <c r="E54" s="154"/>
      <c r="F54" s="154"/>
      <c r="G54" s="18"/>
      <c r="H54" s="19"/>
      <c r="I54" s="153"/>
      <c r="J54" s="155"/>
      <c r="K54" s="155"/>
    </row>
    <row r="55" spans="2:11" hidden="1" x14ac:dyDescent="0.2">
      <c r="B55" s="152"/>
      <c r="C55" s="153"/>
      <c r="D55" s="153"/>
      <c r="E55" s="154"/>
      <c r="F55" s="154"/>
      <c r="G55" s="18"/>
      <c r="H55" s="19"/>
      <c r="I55" s="153"/>
      <c r="J55" s="155"/>
      <c r="K55" s="155"/>
    </row>
    <row r="56" spans="2:11" ht="25.5" hidden="1" customHeight="1" x14ac:dyDescent="0.2">
      <c r="B56" s="152"/>
      <c r="C56" s="153"/>
      <c r="D56" s="153"/>
      <c r="E56" s="154"/>
      <c r="F56" s="154"/>
      <c r="G56" s="18"/>
      <c r="H56" s="19"/>
      <c r="I56" s="153"/>
      <c r="J56" s="155"/>
      <c r="K56" s="155"/>
    </row>
  </sheetData>
  <sheetProtection algorithmName="SHA-512" hashValue="wwiWV7JqelwzNgc6LAJdHXEFPpNqJ4BGVa1I4VEjxJod0zAbdz5vFA7+Lbu7wm5qMMHpUaQC5k/MaVdcX5Pprg==" saltValue="crf/H+z3hPJg/dTAMCIq2w==" spinCount="100000" sheet="1" objects="1" scenarios="1"/>
  <mergeCells count="52">
    <mergeCell ref="B1:B3"/>
    <mergeCell ref="I1:I3"/>
    <mergeCell ref="C50:I50"/>
    <mergeCell ref="C48:I48"/>
    <mergeCell ref="C49:I49"/>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B18:B19"/>
    <mergeCell ref="C18:E18"/>
    <mergeCell ref="F18:I18"/>
    <mergeCell ref="C19:E19"/>
    <mergeCell ref="F19:I19"/>
    <mergeCell ref="F27:F38"/>
    <mergeCell ref="G27:G38"/>
    <mergeCell ref="I27:I38"/>
    <mergeCell ref="C14:I14"/>
    <mergeCell ref="C16:I16"/>
    <mergeCell ref="C17:I17"/>
    <mergeCell ref="C23:E23"/>
    <mergeCell ref="G23:I23"/>
    <mergeCell ref="C24:E24"/>
    <mergeCell ref="G24:I24"/>
    <mergeCell ref="B25:I25"/>
    <mergeCell ref="C20:E20"/>
    <mergeCell ref="F20:I20"/>
    <mergeCell ref="C21:E21"/>
    <mergeCell ref="F21:I21"/>
    <mergeCell ref="C22:E22"/>
    <mergeCell ref="B40:I44"/>
    <mergeCell ref="C45:I45"/>
    <mergeCell ref="C46:I46"/>
    <mergeCell ref="B47:I47"/>
    <mergeCell ref="C39:I39"/>
  </mergeCells>
  <dataValidations count="7">
    <dataValidation type="list" showDropDown="1" showInputMessage="1" showErrorMessage="1" sqref="K12" xr:uid="{00000000-0002-0000-0000-000000000000}">
      <formula1>O17:O19</formula1>
    </dataValidation>
    <dataValidation type="list" allowBlank="1" showInputMessage="1" showErrorMessage="1" sqref="H12:I12" xr:uid="{00000000-0002-0000-0000-000001000000}">
      <formula1>M17:M19</formula1>
    </dataValidation>
    <dataValidation type="list" allowBlank="1" showInputMessage="1" showErrorMessage="1" sqref="C24:E24" xr:uid="{00000000-0002-0000-0000-000002000000}">
      <formula1>$M$12:$M$15</formula1>
    </dataValidation>
    <dataValidation type="list" allowBlank="1" showInputMessage="1" showErrorMessage="1" sqref="C9:F9" xr:uid="{00000000-0002-0000-0000-000003000000}">
      <formula1>$M$6:$M$9</formula1>
    </dataValidation>
    <dataValidation type="list" allowBlank="1" showInputMessage="1" showErrorMessage="1" sqref="J10:K10" xr:uid="{00000000-0002-0000-0000-000004000000}">
      <formula1>$M$21:$M$28</formula1>
    </dataValidation>
    <dataValidation type="list" allowBlank="1" showInputMessage="1" showErrorMessage="1" sqref="H13:I13" xr:uid="{00000000-0002-0000-0000-000005000000}">
      <formula1>$N$5:$N$8</formula1>
    </dataValidation>
    <dataValidation type="list" allowBlank="1" showInputMessage="1" showErrorMessage="1" sqref="C7 I7" xr:uid="{00000000-0002-0000-00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X56"/>
  <sheetViews>
    <sheetView zoomScale="80" zoomScaleNormal="80" workbookViewId="0">
      <selection activeCell="J7" sqref="J7"/>
    </sheetView>
  </sheetViews>
  <sheetFormatPr baseColWidth="10" defaultColWidth="0" defaultRowHeight="12.75" zeroHeight="1" x14ac:dyDescent="0.2"/>
  <cols>
    <col min="1" max="1" width="1" style="52" customWidth="1"/>
    <col min="2" max="2" width="25.42578125" style="156" customWidth="1"/>
    <col min="3" max="3" width="14.5703125" style="52" customWidth="1"/>
    <col min="4" max="4" width="20.140625" style="52" customWidth="1"/>
    <col min="5" max="5" width="16.42578125" style="52" customWidth="1"/>
    <col min="6" max="6" width="25" style="52" customWidth="1"/>
    <col min="7" max="7" width="22" style="157" customWidth="1"/>
    <col min="8" max="8" width="20.5703125" style="52" customWidth="1"/>
    <col min="9" max="11" width="22.42578125" style="52" customWidth="1"/>
    <col min="12" max="12" width="11.42578125" style="50" hidden="1" customWidth="1"/>
    <col min="13" max="24" width="0" style="50" hidden="1" customWidth="1"/>
    <col min="25" max="16384" width="11.42578125" style="52" hidden="1"/>
  </cols>
  <sheetData>
    <row r="1" spans="2:14" ht="37.5" customHeight="1" x14ac:dyDescent="0.2">
      <c r="B1" s="46"/>
      <c r="C1" s="47" t="s">
        <v>0</v>
      </c>
      <c r="D1" s="47"/>
      <c r="E1" s="47"/>
      <c r="F1" s="47"/>
      <c r="G1" s="47"/>
      <c r="H1" s="47"/>
      <c r="I1" s="48"/>
      <c r="J1" s="49"/>
      <c r="K1" s="49"/>
      <c r="M1" s="51" t="s">
        <v>2</v>
      </c>
    </row>
    <row r="2" spans="2:14" ht="37.5" customHeight="1" x14ac:dyDescent="0.2">
      <c r="B2" s="53"/>
      <c r="C2" s="54" t="s">
        <v>34</v>
      </c>
      <c r="D2" s="54"/>
      <c r="E2" s="54"/>
      <c r="F2" s="54"/>
      <c r="G2" s="54"/>
      <c r="H2" s="54"/>
      <c r="I2" s="55"/>
      <c r="J2" s="49"/>
      <c r="K2" s="49"/>
      <c r="M2" s="51" t="s">
        <v>3</v>
      </c>
    </row>
    <row r="3" spans="2:14" ht="37.5" customHeight="1" x14ac:dyDescent="0.2">
      <c r="B3" s="53"/>
      <c r="C3" s="54" t="s">
        <v>35</v>
      </c>
      <c r="D3" s="54"/>
      <c r="E3" s="54"/>
      <c r="F3" s="54" t="s">
        <v>78</v>
      </c>
      <c r="G3" s="54"/>
      <c r="H3" s="54"/>
      <c r="I3" s="55"/>
      <c r="J3" s="49"/>
      <c r="K3" s="49"/>
      <c r="M3" s="51" t="s">
        <v>4</v>
      </c>
    </row>
    <row r="4" spans="2:14" ht="23.25" customHeight="1" x14ac:dyDescent="0.2">
      <c r="B4" s="56"/>
      <c r="C4" s="57"/>
      <c r="D4" s="57"/>
      <c r="E4" s="57"/>
      <c r="F4" s="57"/>
      <c r="G4" s="57"/>
      <c r="H4" s="57"/>
      <c r="I4" s="58"/>
      <c r="J4" s="59"/>
      <c r="K4" s="59"/>
    </row>
    <row r="5" spans="2:14" ht="24" customHeight="1" x14ac:dyDescent="0.2">
      <c r="B5" s="60" t="s">
        <v>36</v>
      </c>
      <c r="C5" s="61"/>
      <c r="D5" s="61"/>
      <c r="E5" s="61"/>
      <c r="F5" s="61"/>
      <c r="G5" s="61"/>
      <c r="H5" s="61"/>
      <c r="I5" s="62"/>
      <c r="J5" s="63"/>
      <c r="K5" s="63"/>
      <c r="N5" s="64" t="s">
        <v>5</v>
      </c>
    </row>
    <row r="6" spans="2:14" ht="30.75" customHeight="1" x14ac:dyDescent="0.2">
      <c r="B6" s="65" t="s">
        <v>37</v>
      </c>
      <c r="C6" s="66">
        <v>2</v>
      </c>
      <c r="D6" s="67" t="s">
        <v>38</v>
      </c>
      <c r="E6" s="67"/>
      <c r="F6" s="68" t="s">
        <v>91</v>
      </c>
      <c r="G6" s="68"/>
      <c r="H6" s="68"/>
      <c r="I6" s="69"/>
      <c r="J6" s="70"/>
      <c r="K6" s="70"/>
      <c r="M6" s="51" t="s">
        <v>6</v>
      </c>
      <c r="N6" s="64" t="s">
        <v>7</v>
      </c>
    </row>
    <row r="7" spans="2:14" ht="30.75" customHeight="1" x14ac:dyDescent="0.2">
      <c r="B7" s="65" t="s">
        <v>39</v>
      </c>
      <c r="C7" s="66" t="s">
        <v>8</v>
      </c>
      <c r="D7" s="67" t="s">
        <v>40</v>
      </c>
      <c r="E7" s="67"/>
      <c r="F7" s="68" t="s">
        <v>83</v>
      </c>
      <c r="G7" s="68"/>
      <c r="H7" s="71" t="s">
        <v>41</v>
      </c>
      <c r="I7" s="72" t="s">
        <v>8</v>
      </c>
      <c r="J7" s="73"/>
      <c r="K7" s="73"/>
      <c r="M7" s="51" t="s">
        <v>9</v>
      </c>
      <c r="N7" s="64" t="s">
        <v>10</v>
      </c>
    </row>
    <row r="8" spans="2:14" ht="30.75" customHeight="1" x14ac:dyDescent="0.2">
      <c r="B8" s="65" t="s">
        <v>42</v>
      </c>
      <c r="C8" s="74" t="s">
        <v>84</v>
      </c>
      <c r="D8" s="74"/>
      <c r="E8" s="74"/>
      <c r="F8" s="74"/>
      <c r="G8" s="71" t="s">
        <v>43</v>
      </c>
      <c r="H8" s="35">
        <v>7930</v>
      </c>
      <c r="I8" s="36"/>
      <c r="J8" s="7"/>
      <c r="K8" s="7"/>
      <c r="M8" s="51" t="s">
        <v>11</v>
      </c>
      <c r="N8" s="64" t="s">
        <v>1</v>
      </c>
    </row>
    <row r="9" spans="2:14" ht="30.75" customHeight="1" x14ac:dyDescent="0.2">
      <c r="B9" s="65" t="s">
        <v>3</v>
      </c>
      <c r="C9" s="37" t="s">
        <v>9</v>
      </c>
      <c r="D9" s="37"/>
      <c r="E9" s="37"/>
      <c r="F9" s="37"/>
      <c r="G9" s="71" t="s">
        <v>44</v>
      </c>
      <c r="H9" s="38" t="s">
        <v>85</v>
      </c>
      <c r="I9" s="39"/>
      <c r="J9" s="8"/>
      <c r="K9" s="8"/>
      <c r="M9" s="75" t="s">
        <v>12</v>
      </c>
    </row>
    <row r="10" spans="2:14" ht="30.75" customHeight="1" x14ac:dyDescent="0.2">
      <c r="B10" s="65" t="s">
        <v>45</v>
      </c>
      <c r="C10" s="68" t="s">
        <v>86</v>
      </c>
      <c r="D10" s="68"/>
      <c r="E10" s="68"/>
      <c r="F10" s="68"/>
      <c r="G10" s="68"/>
      <c r="H10" s="68"/>
      <c r="I10" s="69"/>
      <c r="J10" s="76"/>
      <c r="K10" s="76"/>
      <c r="M10" s="75"/>
    </row>
    <row r="11" spans="2:14" ht="30.75" customHeight="1" x14ac:dyDescent="0.2">
      <c r="B11" s="65" t="s">
        <v>79</v>
      </c>
      <c r="C11" s="77" t="s">
        <v>87</v>
      </c>
      <c r="D11" s="77"/>
      <c r="E11" s="77"/>
      <c r="F11" s="77"/>
      <c r="G11" s="77"/>
      <c r="H11" s="77"/>
      <c r="I11" s="78"/>
      <c r="J11" s="73"/>
      <c r="K11" s="73"/>
      <c r="M11" s="75"/>
      <c r="N11" s="64" t="s">
        <v>13</v>
      </c>
    </row>
    <row r="12" spans="2:14" ht="30.75" customHeight="1" x14ac:dyDescent="0.2">
      <c r="B12" s="65" t="s">
        <v>46</v>
      </c>
      <c r="C12" s="74" t="s">
        <v>140</v>
      </c>
      <c r="D12" s="74"/>
      <c r="E12" s="74"/>
      <c r="F12" s="74"/>
      <c r="G12" s="71" t="s">
        <v>47</v>
      </c>
      <c r="H12" s="79" t="s">
        <v>14</v>
      </c>
      <c r="I12" s="80"/>
      <c r="J12" s="73"/>
      <c r="K12" s="73"/>
      <c r="M12" s="75" t="s">
        <v>15</v>
      </c>
      <c r="N12" s="64" t="s">
        <v>8</v>
      </c>
    </row>
    <row r="13" spans="2:14" ht="30.75" customHeight="1" x14ac:dyDescent="0.2">
      <c r="B13" s="65" t="s">
        <v>48</v>
      </c>
      <c r="C13" s="81" t="s">
        <v>121</v>
      </c>
      <c r="D13" s="81"/>
      <c r="E13" s="81"/>
      <c r="F13" s="81"/>
      <c r="G13" s="71" t="s">
        <v>49</v>
      </c>
      <c r="H13" s="77" t="s">
        <v>1</v>
      </c>
      <c r="I13" s="78"/>
      <c r="J13" s="73"/>
      <c r="K13" s="73"/>
      <c r="M13" s="75" t="s">
        <v>16</v>
      </c>
    </row>
    <row r="14" spans="2:14" ht="63" customHeight="1" x14ac:dyDescent="0.2">
      <c r="B14" s="65" t="s">
        <v>50</v>
      </c>
      <c r="C14" s="74" t="s">
        <v>133</v>
      </c>
      <c r="D14" s="74"/>
      <c r="E14" s="74"/>
      <c r="F14" s="74"/>
      <c r="G14" s="74"/>
      <c r="H14" s="74"/>
      <c r="I14" s="82"/>
      <c r="J14" s="76"/>
      <c r="K14" s="76"/>
      <c r="M14" s="75" t="s">
        <v>17</v>
      </c>
      <c r="N14" s="64"/>
    </row>
    <row r="15" spans="2:14" ht="30.75" customHeight="1" x14ac:dyDescent="0.2">
      <c r="B15" s="65" t="s">
        <v>51</v>
      </c>
      <c r="C15" s="83" t="s">
        <v>132</v>
      </c>
      <c r="D15" s="83"/>
      <c r="E15" s="83"/>
      <c r="F15" s="83"/>
      <c r="G15" s="83"/>
      <c r="H15" s="83"/>
      <c r="I15" s="84"/>
      <c r="J15" s="85"/>
      <c r="K15" s="85"/>
      <c r="M15" s="75" t="s">
        <v>18</v>
      </c>
      <c r="N15" s="64"/>
    </row>
    <row r="16" spans="2:14" ht="20.25" customHeight="1" x14ac:dyDescent="0.2">
      <c r="B16" s="65" t="s">
        <v>52</v>
      </c>
      <c r="C16" s="68" t="s">
        <v>139</v>
      </c>
      <c r="D16" s="68"/>
      <c r="E16" s="68"/>
      <c r="F16" s="68"/>
      <c r="G16" s="68"/>
      <c r="H16" s="68"/>
      <c r="I16" s="69"/>
      <c r="J16" s="86"/>
      <c r="K16" s="86"/>
      <c r="M16" s="75"/>
      <c r="N16" s="64"/>
    </row>
    <row r="17" spans="2:14" ht="30.75" customHeight="1" x14ac:dyDescent="0.2">
      <c r="B17" s="65" t="s">
        <v>53</v>
      </c>
      <c r="C17" s="77" t="s">
        <v>141</v>
      </c>
      <c r="D17" s="87"/>
      <c r="E17" s="87"/>
      <c r="F17" s="87"/>
      <c r="G17" s="87"/>
      <c r="H17" s="87"/>
      <c r="I17" s="88"/>
      <c r="J17" s="89"/>
      <c r="K17" s="89"/>
      <c r="M17" s="75" t="s">
        <v>14</v>
      </c>
      <c r="N17" s="64"/>
    </row>
    <row r="18" spans="2:14" ht="18" customHeight="1" x14ac:dyDescent="0.2">
      <c r="B18" s="90" t="s">
        <v>54</v>
      </c>
      <c r="C18" s="91" t="s">
        <v>55</v>
      </c>
      <c r="D18" s="91"/>
      <c r="E18" s="91"/>
      <c r="F18" s="33" t="s">
        <v>56</v>
      </c>
      <c r="G18" s="33"/>
      <c r="H18" s="33"/>
      <c r="I18" s="34"/>
      <c r="J18" s="9"/>
      <c r="K18" s="9"/>
      <c r="M18" s="75" t="s">
        <v>19</v>
      </c>
      <c r="N18" s="64"/>
    </row>
    <row r="19" spans="2:14" ht="39.75" customHeight="1" x14ac:dyDescent="0.2">
      <c r="B19" s="90"/>
      <c r="C19" s="68" t="s">
        <v>98</v>
      </c>
      <c r="D19" s="68"/>
      <c r="E19" s="68"/>
      <c r="F19" s="68" t="s">
        <v>102</v>
      </c>
      <c r="G19" s="68"/>
      <c r="H19" s="68"/>
      <c r="I19" s="69"/>
      <c r="J19" s="86"/>
      <c r="K19" s="86"/>
      <c r="M19" s="75" t="s">
        <v>20</v>
      </c>
      <c r="N19" s="64"/>
    </row>
    <row r="20" spans="2:14" ht="39.75" customHeight="1" x14ac:dyDescent="0.2">
      <c r="B20" s="65" t="s">
        <v>57</v>
      </c>
      <c r="C20" s="92" t="s">
        <v>109</v>
      </c>
      <c r="D20" s="93"/>
      <c r="E20" s="94"/>
      <c r="F20" s="79" t="s">
        <v>110</v>
      </c>
      <c r="G20" s="79"/>
      <c r="H20" s="79"/>
      <c r="I20" s="80"/>
      <c r="J20" s="73"/>
      <c r="K20" s="73"/>
      <c r="M20" s="75"/>
      <c r="N20" s="64"/>
    </row>
    <row r="21" spans="2:14" ht="42" customHeight="1" x14ac:dyDescent="0.2">
      <c r="B21" s="65" t="s">
        <v>58</v>
      </c>
      <c r="C21" s="95" t="s">
        <v>125</v>
      </c>
      <c r="D21" s="96"/>
      <c r="E21" s="97"/>
      <c r="F21" s="95" t="s">
        <v>126</v>
      </c>
      <c r="G21" s="96"/>
      <c r="H21" s="96"/>
      <c r="I21" s="158"/>
      <c r="J21" s="85"/>
      <c r="K21" s="85"/>
      <c r="M21" s="99"/>
      <c r="N21" s="64"/>
    </row>
    <row r="22" spans="2:14" ht="23.25" customHeight="1" x14ac:dyDescent="0.2">
      <c r="B22" s="65" t="s">
        <v>59</v>
      </c>
      <c r="C22" s="100">
        <v>45474</v>
      </c>
      <c r="D22" s="101"/>
      <c r="E22" s="102"/>
      <c r="F22" s="71" t="s">
        <v>60</v>
      </c>
      <c r="G22" s="10">
        <v>1</v>
      </c>
      <c r="H22" s="71" t="s">
        <v>61</v>
      </c>
      <c r="I22" s="11"/>
      <c r="J22" s="12"/>
      <c r="K22" s="12"/>
      <c r="M22" s="99"/>
    </row>
    <row r="23" spans="2:14" ht="27" customHeight="1" x14ac:dyDescent="0.2">
      <c r="B23" s="65" t="s">
        <v>62</v>
      </c>
      <c r="C23" s="100">
        <v>45657</v>
      </c>
      <c r="D23" s="104"/>
      <c r="E23" s="105"/>
      <c r="F23" s="71" t="s">
        <v>63</v>
      </c>
      <c r="G23" s="40">
        <v>1</v>
      </c>
      <c r="H23" s="41"/>
      <c r="I23" s="42"/>
      <c r="J23" s="13"/>
      <c r="K23" s="13"/>
      <c r="M23" s="99"/>
    </row>
    <row r="24" spans="2:14" ht="30.75" customHeight="1" x14ac:dyDescent="0.2">
      <c r="B24" s="106" t="s">
        <v>64</v>
      </c>
      <c r="C24" s="107" t="s">
        <v>18</v>
      </c>
      <c r="D24" s="108"/>
      <c r="E24" s="109"/>
      <c r="F24" s="159" t="s">
        <v>65</v>
      </c>
      <c r="G24" s="160" t="s">
        <v>119</v>
      </c>
      <c r="H24" s="104"/>
      <c r="I24" s="161"/>
      <c r="J24" s="9"/>
      <c r="K24" s="9"/>
      <c r="M24" s="99"/>
    </row>
    <row r="25" spans="2:14" ht="22.5" customHeight="1" x14ac:dyDescent="0.2">
      <c r="B25" s="112" t="s">
        <v>66</v>
      </c>
      <c r="C25" s="113"/>
      <c r="D25" s="113"/>
      <c r="E25" s="113"/>
      <c r="F25" s="113"/>
      <c r="G25" s="113"/>
      <c r="H25" s="113"/>
      <c r="I25" s="114"/>
      <c r="J25" s="63"/>
      <c r="K25" s="63"/>
      <c r="M25" s="99"/>
    </row>
    <row r="26" spans="2:14" ht="43.5" customHeight="1" x14ac:dyDescent="0.2">
      <c r="B26" s="116" t="s">
        <v>21</v>
      </c>
      <c r="C26" s="117" t="s">
        <v>67</v>
      </c>
      <c r="D26" s="117" t="s">
        <v>68</v>
      </c>
      <c r="E26" s="118" t="s">
        <v>69</v>
      </c>
      <c r="F26" s="117" t="s">
        <v>70</v>
      </c>
      <c r="G26" s="117" t="s">
        <v>71</v>
      </c>
      <c r="H26" s="118" t="s">
        <v>72</v>
      </c>
      <c r="I26" s="119" t="s">
        <v>73</v>
      </c>
      <c r="J26" s="86"/>
      <c r="K26" s="86"/>
      <c r="M26" s="99"/>
    </row>
    <row r="27" spans="2:14" ht="19.5" customHeight="1" x14ac:dyDescent="0.25">
      <c r="B27" s="121" t="s">
        <v>22</v>
      </c>
      <c r="C27" s="3">
        <v>0</v>
      </c>
      <c r="D27" s="4">
        <v>0</v>
      </c>
      <c r="E27" s="14">
        <f>IF(OR(C27=0,C27=""),0,D27/C27)</f>
        <v>0</v>
      </c>
      <c r="F27" s="22">
        <f>SUM(C27:C38)</f>
        <v>1</v>
      </c>
      <c r="G27" s="25">
        <f>SUM(D27:D38)</f>
        <v>0.56669999999999998</v>
      </c>
      <c r="H27" s="6">
        <f>IF(D27="","",(D27*100%)/$G$23)</f>
        <v>0</v>
      </c>
      <c r="I27" s="28">
        <f>G27+I22</f>
        <v>0.56669999999999998</v>
      </c>
      <c r="J27" s="15"/>
      <c r="K27" s="15"/>
      <c r="M27" s="99"/>
    </row>
    <row r="28" spans="2:14" ht="19.5" customHeight="1" x14ac:dyDescent="0.25">
      <c r="B28" s="121" t="s">
        <v>23</v>
      </c>
      <c r="C28" s="3">
        <v>0</v>
      </c>
      <c r="D28" s="4">
        <v>0</v>
      </c>
      <c r="E28" s="14">
        <f t="shared" ref="E28:E38" si="0">IF(OR(C28=0,C28=""),0,D28/C28)</f>
        <v>0</v>
      </c>
      <c r="F28" s="23"/>
      <c r="G28" s="26"/>
      <c r="H28" s="6">
        <f>IF(D28="","",(D28*100%)/$G$23 + H27)</f>
        <v>0</v>
      </c>
      <c r="I28" s="29"/>
      <c r="J28" s="15"/>
      <c r="K28" s="15"/>
      <c r="M28" s="99"/>
    </row>
    <row r="29" spans="2:14" ht="19.5" customHeight="1" x14ac:dyDescent="0.25">
      <c r="B29" s="121" t="s">
        <v>24</v>
      </c>
      <c r="C29" s="3">
        <v>0</v>
      </c>
      <c r="D29" s="4">
        <v>0</v>
      </c>
      <c r="E29" s="14">
        <f t="shared" si="0"/>
        <v>0</v>
      </c>
      <c r="F29" s="23"/>
      <c r="G29" s="26"/>
      <c r="H29" s="6">
        <f t="shared" ref="H29:H38" si="1">IF(D29="","",(D29*100%)/$G$23 + H28)</f>
        <v>0</v>
      </c>
      <c r="I29" s="29"/>
      <c r="J29" s="15"/>
      <c r="K29" s="15"/>
      <c r="M29" s="99"/>
    </row>
    <row r="30" spans="2:14" ht="19.5" customHeight="1" x14ac:dyDescent="0.25">
      <c r="B30" s="121" t="s">
        <v>25</v>
      </c>
      <c r="C30" s="3">
        <v>0</v>
      </c>
      <c r="D30" s="4">
        <v>0</v>
      </c>
      <c r="E30" s="14">
        <f t="shared" si="0"/>
        <v>0</v>
      </c>
      <c r="F30" s="23"/>
      <c r="G30" s="26"/>
      <c r="H30" s="6">
        <f t="shared" si="1"/>
        <v>0</v>
      </c>
      <c r="I30" s="29"/>
      <c r="J30" s="15"/>
      <c r="K30" s="16"/>
      <c r="L30" s="17"/>
    </row>
    <row r="31" spans="2:14" ht="19.5" customHeight="1" x14ac:dyDescent="0.25">
      <c r="B31" s="121" t="s">
        <v>26</v>
      </c>
      <c r="C31" s="3">
        <v>0</v>
      </c>
      <c r="D31" s="4">
        <v>0</v>
      </c>
      <c r="E31" s="14">
        <f t="shared" si="0"/>
        <v>0</v>
      </c>
      <c r="F31" s="23"/>
      <c r="G31" s="26"/>
      <c r="H31" s="6">
        <f t="shared" si="1"/>
        <v>0</v>
      </c>
      <c r="I31" s="29"/>
      <c r="J31" s="15"/>
      <c r="K31" s="16"/>
      <c r="L31" s="17"/>
    </row>
    <row r="32" spans="2:14" ht="19.5" customHeight="1" x14ac:dyDescent="0.25">
      <c r="B32" s="121" t="s">
        <v>27</v>
      </c>
      <c r="C32" s="3">
        <v>0</v>
      </c>
      <c r="D32" s="4">
        <v>0</v>
      </c>
      <c r="E32" s="14">
        <f t="shared" si="0"/>
        <v>0</v>
      </c>
      <c r="F32" s="23"/>
      <c r="G32" s="26"/>
      <c r="H32" s="6">
        <f t="shared" si="1"/>
        <v>0</v>
      </c>
      <c r="I32" s="29"/>
      <c r="J32" s="15"/>
      <c r="K32" s="15"/>
    </row>
    <row r="33" spans="2:11" ht="19.5" customHeight="1" x14ac:dyDescent="0.25">
      <c r="B33" s="121" t="s">
        <v>28</v>
      </c>
      <c r="C33" s="3">
        <v>0</v>
      </c>
      <c r="D33" s="122">
        <v>0</v>
      </c>
      <c r="E33" s="14">
        <f t="shared" si="0"/>
        <v>0</v>
      </c>
      <c r="F33" s="23"/>
      <c r="G33" s="26"/>
      <c r="H33" s="6">
        <f t="shared" si="1"/>
        <v>0</v>
      </c>
      <c r="I33" s="29"/>
      <c r="J33" s="15"/>
      <c r="K33" s="15"/>
    </row>
    <row r="34" spans="2:11" ht="19.5" customHeight="1" x14ac:dyDescent="0.25">
      <c r="B34" s="121" t="s">
        <v>29</v>
      </c>
      <c r="C34" s="3">
        <v>0.41670000000000001</v>
      </c>
      <c r="D34" s="122">
        <v>0.41670000000000001</v>
      </c>
      <c r="E34" s="14">
        <f>IF(OR(C34=0,C34=""),0,D34/C34)</f>
        <v>1</v>
      </c>
      <c r="F34" s="23"/>
      <c r="G34" s="26"/>
      <c r="H34" s="6">
        <f>IF(D34="","",(D34*100%)/$G$23 + H33)</f>
        <v>0.41670000000000001</v>
      </c>
      <c r="I34" s="29"/>
      <c r="J34" s="15"/>
      <c r="K34" s="15"/>
    </row>
    <row r="35" spans="2:11" ht="19.5" customHeight="1" x14ac:dyDescent="0.25">
      <c r="B35" s="121" t="s">
        <v>30</v>
      </c>
      <c r="C35" s="3">
        <v>0.15</v>
      </c>
      <c r="D35" s="122">
        <v>0.15</v>
      </c>
      <c r="E35" s="14">
        <f>IF(OR(C35=0,C35=""),0,D35/C35)</f>
        <v>1</v>
      </c>
      <c r="F35" s="23"/>
      <c r="G35" s="26"/>
      <c r="H35" s="6">
        <f>IF(D35="","",(D35*100%)/$G$23 + H34)</f>
        <v>0.56669999999999998</v>
      </c>
      <c r="I35" s="29"/>
      <c r="J35" s="15"/>
      <c r="K35" s="15"/>
    </row>
    <row r="36" spans="2:11" ht="19.5" customHeight="1" x14ac:dyDescent="0.25">
      <c r="B36" s="121" t="s">
        <v>31</v>
      </c>
      <c r="C36" s="3">
        <v>0.15</v>
      </c>
      <c r="D36" s="122"/>
      <c r="E36" s="14">
        <f t="shared" si="0"/>
        <v>0</v>
      </c>
      <c r="F36" s="23"/>
      <c r="G36" s="26"/>
      <c r="H36" s="6" t="str">
        <f t="shared" si="1"/>
        <v/>
      </c>
      <c r="I36" s="29"/>
      <c r="J36" s="15"/>
      <c r="K36" s="15"/>
    </row>
    <row r="37" spans="2:11" ht="19.5" customHeight="1" x14ac:dyDescent="0.25">
      <c r="B37" s="121" t="s">
        <v>32</v>
      </c>
      <c r="C37" s="3">
        <v>0.15</v>
      </c>
      <c r="D37" s="122"/>
      <c r="E37" s="14">
        <f t="shared" si="0"/>
        <v>0</v>
      </c>
      <c r="F37" s="23"/>
      <c r="G37" s="26"/>
      <c r="H37" s="6" t="str">
        <f t="shared" si="1"/>
        <v/>
      </c>
      <c r="I37" s="29"/>
      <c r="J37" s="15"/>
      <c r="K37" s="15"/>
    </row>
    <row r="38" spans="2:11" ht="19.5" customHeight="1" x14ac:dyDescent="0.25">
      <c r="B38" s="121" t="s">
        <v>33</v>
      </c>
      <c r="C38" s="3">
        <v>0.1333</v>
      </c>
      <c r="D38" s="162"/>
      <c r="E38" s="14">
        <f t="shared" si="0"/>
        <v>0</v>
      </c>
      <c r="F38" s="24"/>
      <c r="G38" s="27"/>
      <c r="H38" s="6" t="str">
        <f t="shared" si="1"/>
        <v/>
      </c>
      <c r="I38" s="30"/>
      <c r="J38" s="15"/>
      <c r="K38" s="15"/>
    </row>
    <row r="39" spans="2:11" ht="89.25" customHeight="1" x14ac:dyDescent="0.2">
      <c r="B39" s="126" t="s">
        <v>80</v>
      </c>
      <c r="C39" s="163" t="s">
        <v>160</v>
      </c>
      <c r="D39" s="164"/>
      <c r="E39" s="164"/>
      <c r="F39" s="164"/>
      <c r="G39" s="164"/>
      <c r="H39" s="164"/>
      <c r="I39" s="165"/>
      <c r="J39" s="130"/>
      <c r="K39" s="130"/>
    </row>
    <row r="40" spans="2:11" ht="34.5" customHeight="1" x14ac:dyDescent="0.2">
      <c r="B40" s="131"/>
      <c r="C40" s="132"/>
      <c r="D40" s="132"/>
      <c r="E40" s="132"/>
      <c r="F40" s="132"/>
      <c r="G40" s="132"/>
      <c r="H40" s="132"/>
      <c r="I40" s="133"/>
      <c r="J40" s="63"/>
      <c r="K40" s="63"/>
    </row>
    <row r="41" spans="2:11" ht="34.5" customHeight="1" x14ac:dyDescent="0.2">
      <c r="B41" s="134"/>
      <c r="C41" s="135"/>
      <c r="D41" s="135"/>
      <c r="E41" s="135"/>
      <c r="F41" s="135"/>
      <c r="G41" s="135"/>
      <c r="H41" s="135"/>
      <c r="I41" s="136"/>
      <c r="J41" s="130"/>
      <c r="K41" s="130"/>
    </row>
    <row r="42" spans="2:11" ht="34.5" customHeight="1" x14ac:dyDescent="0.2">
      <c r="B42" s="134"/>
      <c r="C42" s="135"/>
      <c r="D42" s="135"/>
      <c r="E42" s="135"/>
      <c r="F42" s="135"/>
      <c r="G42" s="135"/>
      <c r="H42" s="135"/>
      <c r="I42" s="136"/>
      <c r="J42" s="130"/>
      <c r="K42" s="130"/>
    </row>
    <row r="43" spans="2:11" ht="34.5" customHeight="1" x14ac:dyDescent="0.2">
      <c r="B43" s="134"/>
      <c r="C43" s="135"/>
      <c r="D43" s="135"/>
      <c r="E43" s="135"/>
      <c r="F43" s="135"/>
      <c r="G43" s="135"/>
      <c r="H43" s="135"/>
      <c r="I43" s="136"/>
      <c r="J43" s="130"/>
      <c r="K43" s="130"/>
    </row>
    <row r="44" spans="2:11" ht="34.5" customHeight="1" x14ac:dyDescent="0.2">
      <c r="B44" s="137"/>
      <c r="C44" s="138"/>
      <c r="D44" s="138"/>
      <c r="E44" s="138"/>
      <c r="F44" s="138"/>
      <c r="G44" s="138"/>
      <c r="H44" s="138"/>
      <c r="I44" s="139"/>
      <c r="J44" s="59"/>
      <c r="K44" s="59"/>
    </row>
    <row r="45" spans="2:11" ht="77.25" customHeight="1" x14ac:dyDescent="0.2">
      <c r="B45" s="65" t="s">
        <v>81</v>
      </c>
      <c r="C45" s="140" t="s">
        <v>161</v>
      </c>
      <c r="D45" s="141"/>
      <c r="E45" s="141"/>
      <c r="F45" s="141"/>
      <c r="G45" s="141"/>
      <c r="H45" s="141"/>
      <c r="I45" s="142"/>
      <c r="J45" s="143"/>
      <c r="K45" s="143"/>
    </row>
    <row r="46" spans="2:11" ht="69.75" customHeight="1" x14ac:dyDescent="0.2">
      <c r="B46" s="65" t="s">
        <v>74</v>
      </c>
      <c r="C46" s="140" t="s">
        <v>151</v>
      </c>
      <c r="D46" s="141"/>
      <c r="E46" s="141"/>
      <c r="F46" s="141"/>
      <c r="G46" s="141"/>
      <c r="H46" s="141"/>
      <c r="I46" s="142"/>
      <c r="J46" s="143"/>
      <c r="K46" s="143"/>
    </row>
    <row r="47" spans="2:11" ht="22.5" customHeight="1" x14ac:dyDescent="0.2">
      <c r="B47" s="112" t="s">
        <v>82</v>
      </c>
      <c r="C47" s="113"/>
      <c r="D47" s="113"/>
      <c r="E47" s="113"/>
      <c r="F47" s="113"/>
      <c r="G47" s="113"/>
      <c r="H47" s="113"/>
      <c r="I47" s="114"/>
      <c r="J47" s="143"/>
      <c r="K47" s="143"/>
    </row>
    <row r="48" spans="2:11" ht="32.25" customHeight="1" x14ac:dyDescent="0.2">
      <c r="B48" s="144" t="s">
        <v>75</v>
      </c>
      <c r="C48" s="68" t="s">
        <v>89</v>
      </c>
      <c r="D48" s="68"/>
      <c r="E48" s="68"/>
      <c r="F48" s="68"/>
      <c r="G48" s="68"/>
      <c r="H48" s="68"/>
      <c r="I48" s="69"/>
      <c r="J48" s="145"/>
      <c r="K48" s="145"/>
    </row>
    <row r="49" spans="2:11" ht="28.5" customHeight="1" x14ac:dyDescent="0.2">
      <c r="B49" s="146" t="s">
        <v>76</v>
      </c>
      <c r="C49" s="92" t="s">
        <v>89</v>
      </c>
      <c r="D49" s="93"/>
      <c r="E49" s="93"/>
      <c r="F49" s="93"/>
      <c r="G49" s="93"/>
      <c r="H49" s="93"/>
      <c r="I49" s="147"/>
      <c r="J49" s="145"/>
      <c r="K49" s="145"/>
    </row>
    <row r="50" spans="2:11" ht="30" customHeight="1" thickBot="1" x14ac:dyDescent="0.25">
      <c r="B50" s="148" t="s">
        <v>77</v>
      </c>
      <c r="C50" s="149" t="s">
        <v>162</v>
      </c>
      <c r="D50" s="149"/>
      <c r="E50" s="149"/>
      <c r="F50" s="149"/>
      <c r="G50" s="149"/>
      <c r="H50" s="149"/>
      <c r="I50" s="150"/>
      <c r="J50" s="151"/>
      <c r="K50" s="151"/>
    </row>
    <row r="51" spans="2:11" x14ac:dyDescent="0.2">
      <c r="B51" s="152"/>
      <c r="C51" s="153"/>
      <c r="D51" s="153"/>
      <c r="E51" s="154"/>
      <c r="F51" s="154"/>
      <c r="G51" s="18"/>
      <c r="H51" s="19"/>
      <c r="I51" s="153"/>
      <c r="J51" s="155"/>
      <c r="K51" s="155"/>
    </row>
    <row r="52" spans="2:11" x14ac:dyDescent="0.2">
      <c r="B52" s="152"/>
      <c r="C52" s="153"/>
      <c r="D52" s="153"/>
      <c r="E52" s="154"/>
      <c r="F52" s="154"/>
      <c r="G52" s="18"/>
      <c r="H52" s="19"/>
      <c r="I52" s="153"/>
      <c r="J52" s="155"/>
      <c r="K52" s="155"/>
    </row>
    <row r="53" spans="2:11" x14ac:dyDescent="0.2">
      <c r="B53" s="152"/>
      <c r="C53" s="153"/>
      <c r="D53" s="153"/>
      <c r="E53" s="154"/>
      <c r="F53" s="154"/>
      <c r="G53" s="18"/>
      <c r="H53" s="19"/>
      <c r="I53" s="153"/>
      <c r="J53" s="155"/>
      <c r="K53" s="155"/>
    </row>
    <row r="54" spans="2:11" hidden="1" x14ac:dyDescent="0.2">
      <c r="B54" s="152"/>
      <c r="C54" s="153"/>
      <c r="D54" s="153"/>
      <c r="E54" s="154"/>
      <c r="F54" s="154"/>
      <c r="G54" s="18"/>
      <c r="H54" s="19"/>
      <c r="I54" s="153"/>
      <c r="J54" s="155"/>
      <c r="K54" s="155"/>
    </row>
    <row r="55" spans="2:11" hidden="1" x14ac:dyDescent="0.2">
      <c r="B55" s="152"/>
      <c r="C55" s="153"/>
      <c r="D55" s="153"/>
      <c r="E55" s="154"/>
      <c r="F55" s="154"/>
      <c r="G55" s="18"/>
      <c r="H55" s="19"/>
      <c r="I55" s="153"/>
      <c r="J55" s="155"/>
      <c r="K55" s="155"/>
    </row>
    <row r="56" spans="2:11" ht="25.5" hidden="1" customHeight="1" x14ac:dyDescent="0.2">
      <c r="B56" s="152"/>
      <c r="C56" s="153"/>
      <c r="D56" s="153"/>
      <c r="E56" s="154"/>
      <c r="F56" s="154"/>
      <c r="G56" s="18"/>
      <c r="H56" s="19"/>
      <c r="I56" s="153"/>
      <c r="J56" s="155"/>
      <c r="K56" s="155"/>
    </row>
  </sheetData>
  <sheetProtection algorithmName="SHA-512" hashValue="4MyJMY9hVUPhho3UB5APAPgKcmMJSBWfj5dd5/UBY8+pgiY/kdFC7U2mf+nVrl9kvQqPcsDZYCtcTLTsX4YrTw==" saltValue="BQVBc1ZYpSnvawovztpvqw==" spinCount="100000" sheet="1" objects="1" scenarios="1"/>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100-000000000000}">
      <formula1>$N$11:$N$12</formula1>
    </dataValidation>
    <dataValidation type="list" allowBlank="1" showInputMessage="1" showErrorMessage="1" sqref="H13:I13" xr:uid="{00000000-0002-0000-0100-000001000000}">
      <formula1>$N$5:$N$8</formula1>
    </dataValidation>
    <dataValidation type="list" allowBlank="1" showInputMessage="1" showErrorMessage="1" sqref="J10:K10" xr:uid="{00000000-0002-0000-0100-000002000000}">
      <formula1>$M$21:$M$28</formula1>
    </dataValidation>
    <dataValidation type="list" allowBlank="1" showInputMessage="1" showErrorMessage="1" sqref="C9:F9" xr:uid="{00000000-0002-0000-0100-000003000000}">
      <formula1>$M$6:$M$9</formula1>
    </dataValidation>
    <dataValidation type="list" allowBlank="1" showInputMessage="1" showErrorMessage="1" sqref="C24:E24" xr:uid="{00000000-0002-0000-0100-000004000000}">
      <formula1>$M$12:$M$15</formula1>
    </dataValidation>
    <dataValidation type="list" allowBlank="1" showInputMessage="1" showErrorMessage="1" sqref="H12:I12" xr:uid="{00000000-0002-0000-0100-000005000000}">
      <formula1>M17:M19</formula1>
    </dataValidation>
    <dataValidation type="list" showDropDown="1" showInputMessage="1" showErrorMessage="1" sqref="K12" xr:uid="{00000000-0002-0000-01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6753"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6753"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sheetPr>
  <dimension ref="A1:X56"/>
  <sheetViews>
    <sheetView zoomScale="80" zoomScaleNormal="80" workbookViewId="0">
      <selection activeCell="J3" sqref="J3"/>
    </sheetView>
  </sheetViews>
  <sheetFormatPr baseColWidth="10" defaultColWidth="0" defaultRowHeight="12.75" zeroHeight="1" x14ac:dyDescent="0.2"/>
  <cols>
    <col min="1" max="1" width="1" style="52" customWidth="1"/>
    <col min="2" max="2" width="25.42578125" style="156" customWidth="1"/>
    <col min="3" max="3" width="14.5703125" style="52" customWidth="1"/>
    <col min="4" max="4" width="20.140625" style="52" customWidth="1"/>
    <col min="5" max="5" width="16.42578125" style="52" customWidth="1"/>
    <col min="6" max="6" width="25" style="52" customWidth="1"/>
    <col min="7" max="7" width="22" style="157" customWidth="1"/>
    <col min="8" max="8" width="20.5703125" style="52" customWidth="1"/>
    <col min="9" max="11" width="22.42578125" style="52" customWidth="1"/>
    <col min="12" max="12" width="11.42578125" style="50" hidden="1" customWidth="1"/>
    <col min="13" max="24" width="0" style="50" hidden="1" customWidth="1"/>
    <col min="25" max="16384" width="11.42578125" style="52" hidden="1"/>
  </cols>
  <sheetData>
    <row r="1" spans="2:14" ht="37.5" customHeight="1" x14ac:dyDescent="0.2">
      <c r="B1" s="46"/>
      <c r="C1" s="47" t="s">
        <v>0</v>
      </c>
      <c r="D1" s="47"/>
      <c r="E1" s="47"/>
      <c r="F1" s="47"/>
      <c r="G1" s="47"/>
      <c r="H1" s="47"/>
      <c r="I1" s="48"/>
      <c r="J1" s="49"/>
      <c r="K1" s="49"/>
      <c r="M1" s="51" t="s">
        <v>2</v>
      </c>
    </row>
    <row r="2" spans="2:14" ht="37.5" customHeight="1" x14ac:dyDescent="0.2">
      <c r="B2" s="53"/>
      <c r="C2" s="54" t="s">
        <v>34</v>
      </c>
      <c r="D2" s="54"/>
      <c r="E2" s="54"/>
      <c r="F2" s="54"/>
      <c r="G2" s="54"/>
      <c r="H2" s="54"/>
      <c r="I2" s="55"/>
      <c r="J2" s="49"/>
      <c r="K2" s="49"/>
      <c r="M2" s="51" t="s">
        <v>3</v>
      </c>
    </row>
    <row r="3" spans="2:14" ht="37.5" customHeight="1" x14ac:dyDescent="0.2">
      <c r="B3" s="53"/>
      <c r="C3" s="54" t="s">
        <v>35</v>
      </c>
      <c r="D3" s="54"/>
      <c r="E3" s="54"/>
      <c r="F3" s="54" t="s">
        <v>78</v>
      </c>
      <c r="G3" s="54"/>
      <c r="H3" s="54"/>
      <c r="I3" s="55"/>
      <c r="J3" s="49"/>
      <c r="K3" s="49"/>
      <c r="M3" s="51" t="s">
        <v>4</v>
      </c>
    </row>
    <row r="4" spans="2:14" ht="23.25" customHeight="1" x14ac:dyDescent="0.2">
      <c r="B4" s="56"/>
      <c r="C4" s="57"/>
      <c r="D4" s="57"/>
      <c r="E4" s="57"/>
      <c r="F4" s="57"/>
      <c r="G4" s="57"/>
      <c r="H4" s="57"/>
      <c r="I4" s="58"/>
      <c r="J4" s="59"/>
      <c r="K4" s="59"/>
    </row>
    <row r="5" spans="2:14" ht="24" customHeight="1" x14ac:dyDescent="0.2">
      <c r="B5" s="60" t="s">
        <v>36</v>
      </c>
      <c r="C5" s="61"/>
      <c r="D5" s="61"/>
      <c r="E5" s="61"/>
      <c r="F5" s="61"/>
      <c r="G5" s="61"/>
      <c r="H5" s="61"/>
      <c r="I5" s="62"/>
      <c r="J5" s="63"/>
      <c r="K5" s="63"/>
      <c r="N5" s="64" t="s">
        <v>5</v>
      </c>
    </row>
    <row r="6" spans="2:14" ht="30.75" customHeight="1" x14ac:dyDescent="0.2">
      <c r="B6" s="65" t="s">
        <v>37</v>
      </c>
      <c r="C6" s="66">
        <v>3</v>
      </c>
      <c r="D6" s="67" t="s">
        <v>38</v>
      </c>
      <c r="E6" s="67"/>
      <c r="F6" s="68" t="s">
        <v>92</v>
      </c>
      <c r="G6" s="68"/>
      <c r="H6" s="68"/>
      <c r="I6" s="69"/>
      <c r="J6" s="70"/>
      <c r="K6" s="70"/>
      <c r="M6" s="51" t="s">
        <v>6</v>
      </c>
      <c r="N6" s="64" t="s">
        <v>7</v>
      </c>
    </row>
    <row r="7" spans="2:14" ht="30.75" customHeight="1" x14ac:dyDescent="0.2">
      <c r="B7" s="65" t="s">
        <v>39</v>
      </c>
      <c r="C7" s="66" t="s">
        <v>8</v>
      </c>
      <c r="D7" s="67" t="s">
        <v>40</v>
      </c>
      <c r="E7" s="67"/>
      <c r="F7" s="68" t="s">
        <v>83</v>
      </c>
      <c r="G7" s="68"/>
      <c r="H7" s="71" t="s">
        <v>41</v>
      </c>
      <c r="I7" s="72" t="s">
        <v>8</v>
      </c>
      <c r="J7" s="73"/>
      <c r="K7" s="73"/>
      <c r="M7" s="51" t="s">
        <v>9</v>
      </c>
      <c r="N7" s="64" t="s">
        <v>10</v>
      </c>
    </row>
    <row r="8" spans="2:14" ht="30.75" customHeight="1" x14ac:dyDescent="0.2">
      <c r="B8" s="65" t="s">
        <v>42</v>
      </c>
      <c r="C8" s="74" t="s">
        <v>84</v>
      </c>
      <c r="D8" s="74"/>
      <c r="E8" s="74"/>
      <c r="F8" s="74"/>
      <c r="G8" s="71" t="s">
        <v>43</v>
      </c>
      <c r="H8" s="35">
        <v>7930</v>
      </c>
      <c r="I8" s="36"/>
      <c r="J8" s="7"/>
      <c r="K8" s="7"/>
      <c r="M8" s="51" t="s">
        <v>11</v>
      </c>
      <c r="N8" s="64" t="s">
        <v>1</v>
      </c>
    </row>
    <row r="9" spans="2:14" ht="30.75" customHeight="1" x14ac:dyDescent="0.2">
      <c r="B9" s="65" t="s">
        <v>3</v>
      </c>
      <c r="C9" s="37" t="s">
        <v>9</v>
      </c>
      <c r="D9" s="37"/>
      <c r="E9" s="37"/>
      <c r="F9" s="37"/>
      <c r="G9" s="71" t="s">
        <v>44</v>
      </c>
      <c r="H9" s="38" t="s">
        <v>85</v>
      </c>
      <c r="I9" s="39"/>
      <c r="J9" s="8"/>
      <c r="K9" s="8"/>
      <c r="M9" s="75" t="s">
        <v>12</v>
      </c>
    </row>
    <row r="10" spans="2:14" ht="30.75" customHeight="1" x14ac:dyDescent="0.2">
      <c r="B10" s="65" t="s">
        <v>45</v>
      </c>
      <c r="C10" s="68" t="s">
        <v>86</v>
      </c>
      <c r="D10" s="68"/>
      <c r="E10" s="68"/>
      <c r="F10" s="68"/>
      <c r="G10" s="68"/>
      <c r="H10" s="68"/>
      <c r="I10" s="69"/>
      <c r="J10" s="76"/>
      <c r="K10" s="76"/>
      <c r="M10" s="75"/>
    </row>
    <row r="11" spans="2:14" ht="30.75" customHeight="1" x14ac:dyDescent="0.2">
      <c r="B11" s="65" t="s">
        <v>79</v>
      </c>
      <c r="C11" s="77" t="s">
        <v>87</v>
      </c>
      <c r="D11" s="77"/>
      <c r="E11" s="77"/>
      <c r="F11" s="77"/>
      <c r="G11" s="77"/>
      <c r="H11" s="77"/>
      <c r="I11" s="78"/>
      <c r="J11" s="73"/>
      <c r="K11" s="73"/>
      <c r="M11" s="75"/>
      <c r="N11" s="64" t="s">
        <v>13</v>
      </c>
    </row>
    <row r="12" spans="2:14" ht="30.75" customHeight="1" x14ac:dyDescent="0.2">
      <c r="B12" s="65" t="s">
        <v>46</v>
      </c>
      <c r="C12" s="68" t="s">
        <v>135</v>
      </c>
      <c r="D12" s="68"/>
      <c r="E12" s="68"/>
      <c r="F12" s="68"/>
      <c r="G12" s="71" t="s">
        <v>47</v>
      </c>
      <c r="H12" s="79" t="s">
        <v>14</v>
      </c>
      <c r="I12" s="80"/>
      <c r="J12" s="73"/>
      <c r="K12" s="73"/>
      <c r="M12" s="75" t="s">
        <v>15</v>
      </c>
      <c r="N12" s="64" t="s">
        <v>8</v>
      </c>
    </row>
    <row r="13" spans="2:14" ht="30.75" customHeight="1" x14ac:dyDescent="0.2">
      <c r="B13" s="65" t="s">
        <v>48</v>
      </c>
      <c r="C13" s="81" t="s">
        <v>121</v>
      </c>
      <c r="D13" s="81"/>
      <c r="E13" s="81"/>
      <c r="F13" s="81"/>
      <c r="G13" s="71" t="s">
        <v>49</v>
      </c>
      <c r="H13" s="77" t="s">
        <v>1</v>
      </c>
      <c r="I13" s="78"/>
      <c r="J13" s="73"/>
      <c r="K13" s="73"/>
      <c r="M13" s="75" t="s">
        <v>16</v>
      </c>
    </row>
    <row r="14" spans="2:14" ht="42" customHeight="1" x14ac:dyDescent="0.2">
      <c r="B14" s="65" t="s">
        <v>50</v>
      </c>
      <c r="C14" s="74" t="s">
        <v>122</v>
      </c>
      <c r="D14" s="74"/>
      <c r="E14" s="74"/>
      <c r="F14" s="74"/>
      <c r="G14" s="74"/>
      <c r="H14" s="74"/>
      <c r="I14" s="82"/>
      <c r="J14" s="76"/>
      <c r="K14" s="76"/>
      <c r="M14" s="75" t="s">
        <v>17</v>
      </c>
      <c r="N14" s="64"/>
    </row>
    <row r="15" spans="2:14" ht="30.75" customHeight="1" x14ac:dyDescent="0.2">
      <c r="B15" s="65" t="s">
        <v>51</v>
      </c>
      <c r="C15" s="83" t="s">
        <v>137</v>
      </c>
      <c r="D15" s="83"/>
      <c r="E15" s="83"/>
      <c r="F15" s="83"/>
      <c r="G15" s="83"/>
      <c r="H15" s="83"/>
      <c r="I15" s="84"/>
      <c r="J15" s="85"/>
      <c r="K15" s="85"/>
      <c r="M15" s="75" t="s">
        <v>18</v>
      </c>
      <c r="N15" s="64"/>
    </row>
    <row r="16" spans="2:14" ht="20.25" customHeight="1" x14ac:dyDescent="0.2">
      <c r="B16" s="65" t="s">
        <v>52</v>
      </c>
      <c r="C16" s="68" t="s">
        <v>147</v>
      </c>
      <c r="D16" s="68"/>
      <c r="E16" s="68"/>
      <c r="F16" s="68"/>
      <c r="G16" s="68"/>
      <c r="H16" s="68"/>
      <c r="I16" s="69"/>
      <c r="J16" s="86"/>
      <c r="K16" s="86"/>
      <c r="M16" s="75"/>
      <c r="N16" s="64"/>
    </row>
    <row r="17" spans="2:14" ht="30.75" customHeight="1" x14ac:dyDescent="0.2">
      <c r="B17" s="65" t="s">
        <v>53</v>
      </c>
      <c r="C17" s="77" t="s">
        <v>97</v>
      </c>
      <c r="D17" s="87"/>
      <c r="E17" s="87"/>
      <c r="F17" s="87"/>
      <c r="G17" s="87"/>
      <c r="H17" s="87"/>
      <c r="I17" s="88"/>
      <c r="J17" s="89"/>
      <c r="K17" s="89"/>
      <c r="M17" s="75" t="s">
        <v>14</v>
      </c>
      <c r="N17" s="64"/>
    </row>
    <row r="18" spans="2:14" ht="18" customHeight="1" x14ac:dyDescent="0.2">
      <c r="B18" s="90" t="s">
        <v>54</v>
      </c>
      <c r="C18" s="91" t="s">
        <v>55</v>
      </c>
      <c r="D18" s="91"/>
      <c r="E18" s="91"/>
      <c r="F18" s="33" t="s">
        <v>56</v>
      </c>
      <c r="G18" s="33"/>
      <c r="H18" s="33"/>
      <c r="I18" s="34"/>
      <c r="J18" s="9"/>
      <c r="K18" s="9"/>
      <c r="M18" s="75" t="s">
        <v>19</v>
      </c>
      <c r="N18" s="64"/>
    </row>
    <row r="19" spans="2:14" ht="39.75" customHeight="1" x14ac:dyDescent="0.2">
      <c r="B19" s="90"/>
      <c r="C19" s="68" t="s">
        <v>99</v>
      </c>
      <c r="D19" s="68"/>
      <c r="E19" s="68"/>
      <c r="F19" s="68" t="s">
        <v>112</v>
      </c>
      <c r="G19" s="68"/>
      <c r="H19" s="68"/>
      <c r="I19" s="69"/>
      <c r="J19" s="86"/>
      <c r="K19" s="86"/>
      <c r="M19" s="75" t="s">
        <v>20</v>
      </c>
      <c r="N19" s="64"/>
    </row>
    <row r="20" spans="2:14" ht="39.75" customHeight="1" x14ac:dyDescent="0.2">
      <c r="B20" s="65" t="s">
        <v>57</v>
      </c>
      <c r="C20" s="92" t="s">
        <v>111</v>
      </c>
      <c r="D20" s="93"/>
      <c r="E20" s="94"/>
      <c r="F20" s="79" t="s">
        <v>113</v>
      </c>
      <c r="G20" s="79"/>
      <c r="H20" s="79"/>
      <c r="I20" s="80"/>
      <c r="J20" s="73"/>
      <c r="K20" s="73"/>
      <c r="M20" s="75"/>
      <c r="N20" s="64"/>
    </row>
    <row r="21" spans="2:14" ht="53.25" customHeight="1" x14ac:dyDescent="0.2">
      <c r="B21" s="65" t="s">
        <v>58</v>
      </c>
      <c r="C21" s="95" t="s">
        <v>123</v>
      </c>
      <c r="D21" s="96"/>
      <c r="E21" s="97"/>
      <c r="F21" s="95" t="s">
        <v>124</v>
      </c>
      <c r="G21" s="96"/>
      <c r="H21" s="96"/>
      <c r="I21" s="158"/>
      <c r="J21" s="85"/>
      <c r="K21" s="85"/>
      <c r="M21" s="99"/>
      <c r="N21" s="64"/>
    </row>
    <row r="22" spans="2:14" ht="23.25" customHeight="1" x14ac:dyDescent="0.2">
      <c r="B22" s="65" t="s">
        <v>59</v>
      </c>
      <c r="C22" s="100">
        <v>45474</v>
      </c>
      <c r="D22" s="101"/>
      <c r="E22" s="102"/>
      <c r="F22" s="71" t="s">
        <v>60</v>
      </c>
      <c r="G22" s="10">
        <v>1</v>
      </c>
      <c r="H22" s="71" t="s">
        <v>61</v>
      </c>
      <c r="I22" s="11"/>
      <c r="J22" s="12"/>
      <c r="K22" s="12"/>
      <c r="M22" s="99"/>
    </row>
    <row r="23" spans="2:14" ht="27" customHeight="1" x14ac:dyDescent="0.2">
      <c r="B23" s="65" t="s">
        <v>62</v>
      </c>
      <c r="C23" s="100">
        <v>45657</v>
      </c>
      <c r="D23" s="104"/>
      <c r="E23" s="105"/>
      <c r="F23" s="71" t="s">
        <v>63</v>
      </c>
      <c r="G23" s="40">
        <v>1</v>
      </c>
      <c r="H23" s="41"/>
      <c r="I23" s="42"/>
      <c r="J23" s="13"/>
      <c r="K23" s="13"/>
      <c r="M23" s="99"/>
    </row>
    <row r="24" spans="2:14" ht="30.75" customHeight="1" x14ac:dyDescent="0.2">
      <c r="B24" s="106" t="s">
        <v>64</v>
      </c>
      <c r="C24" s="107" t="s">
        <v>18</v>
      </c>
      <c r="D24" s="108"/>
      <c r="E24" s="109"/>
      <c r="F24" s="159" t="s">
        <v>65</v>
      </c>
      <c r="G24" s="160" t="s">
        <v>119</v>
      </c>
      <c r="H24" s="104"/>
      <c r="I24" s="161"/>
      <c r="J24" s="9"/>
      <c r="K24" s="9"/>
      <c r="M24" s="99"/>
    </row>
    <row r="25" spans="2:14" ht="22.5" customHeight="1" x14ac:dyDescent="0.2">
      <c r="B25" s="112" t="s">
        <v>66</v>
      </c>
      <c r="C25" s="113"/>
      <c r="D25" s="113"/>
      <c r="E25" s="113"/>
      <c r="F25" s="113"/>
      <c r="G25" s="113"/>
      <c r="H25" s="113"/>
      <c r="I25" s="114"/>
      <c r="J25" s="63"/>
      <c r="K25" s="63"/>
      <c r="M25" s="99"/>
    </row>
    <row r="26" spans="2:14" ht="43.5" customHeight="1" x14ac:dyDescent="0.2">
      <c r="B26" s="116" t="s">
        <v>21</v>
      </c>
      <c r="C26" s="117" t="s">
        <v>67</v>
      </c>
      <c r="D26" s="117" t="s">
        <v>68</v>
      </c>
      <c r="E26" s="118" t="s">
        <v>69</v>
      </c>
      <c r="F26" s="117" t="s">
        <v>70</v>
      </c>
      <c r="G26" s="117" t="s">
        <v>71</v>
      </c>
      <c r="H26" s="118" t="s">
        <v>72</v>
      </c>
      <c r="I26" s="119" t="s">
        <v>73</v>
      </c>
      <c r="J26" s="86"/>
      <c r="K26" s="86"/>
      <c r="M26" s="99"/>
    </row>
    <row r="27" spans="2:14" ht="19.5" customHeight="1" x14ac:dyDescent="0.25">
      <c r="B27" s="121" t="s">
        <v>22</v>
      </c>
      <c r="C27" s="3">
        <v>0</v>
      </c>
      <c r="D27" s="4">
        <v>0</v>
      </c>
      <c r="E27" s="14">
        <f>IF(OR(C27=0,C27=""),0,D27/C27)</f>
        <v>0</v>
      </c>
      <c r="F27" s="43">
        <f>SUM(C27:C38)</f>
        <v>1.0001</v>
      </c>
      <c r="G27" s="25">
        <f>SUM(D27:D38)</f>
        <v>0.4955</v>
      </c>
      <c r="H27" s="20">
        <f>IF(D27="","",(D27*100%)/$G$23)</f>
        <v>0</v>
      </c>
      <c r="I27" s="28">
        <f>G27+I22</f>
        <v>0.4955</v>
      </c>
      <c r="J27" s="15"/>
      <c r="K27" s="15"/>
      <c r="M27" s="99"/>
    </row>
    <row r="28" spans="2:14" ht="19.5" customHeight="1" x14ac:dyDescent="0.25">
      <c r="B28" s="121" t="s">
        <v>23</v>
      </c>
      <c r="C28" s="3">
        <v>0</v>
      </c>
      <c r="D28" s="4">
        <v>0</v>
      </c>
      <c r="E28" s="14">
        <f t="shared" ref="E28:E38" si="0">IF(OR(C28=0,C28=""),0,D28/C28)</f>
        <v>0</v>
      </c>
      <c r="F28" s="44"/>
      <c r="G28" s="26"/>
      <c r="H28" s="20">
        <f>IF(D28="","",(D28*100%)/$G$23 + H27)</f>
        <v>0</v>
      </c>
      <c r="I28" s="29"/>
      <c r="J28" s="15"/>
      <c r="K28" s="15"/>
      <c r="M28" s="99"/>
    </row>
    <row r="29" spans="2:14" ht="19.5" customHeight="1" x14ac:dyDescent="0.25">
      <c r="B29" s="121" t="s">
        <v>24</v>
      </c>
      <c r="C29" s="3">
        <v>0</v>
      </c>
      <c r="D29" s="4">
        <v>0</v>
      </c>
      <c r="E29" s="14">
        <f t="shared" si="0"/>
        <v>0</v>
      </c>
      <c r="F29" s="44"/>
      <c r="G29" s="26"/>
      <c r="H29" s="20">
        <f t="shared" ref="H29:H38" si="1">IF(D29="","",(D29*100%)/$G$23 + H28)</f>
        <v>0</v>
      </c>
      <c r="I29" s="29"/>
      <c r="J29" s="15"/>
      <c r="K29" s="15"/>
      <c r="M29" s="99"/>
    </row>
    <row r="30" spans="2:14" ht="19.5" customHeight="1" x14ac:dyDescent="0.25">
      <c r="B30" s="121" t="s">
        <v>25</v>
      </c>
      <c r="C30" s="3">
        <v>0</v>
      </c>
      <c r="D30" s="4">
        <v>0</v>
      </c>
      <c r="E30" s="14">
        <f t="shared" si="0"/>
        <v>0</v>
      </c>
      <c r="F30" s="44"/>
      <c r="G30" s="26"/>
      <c r="H30" s="20">
        <f t="shared" si="1"/>
        <v>0</v>
      </c>
      <c r="I30" s="29"/>
      <c r="J30" s="15"/>
      <c r="K30" s="15"/>
    </row>
    <row r="31" spans="2:14" ht="19.5" customHeight="1" x14ac:dyDescent="0.25">
      <c r="B31" s="121" t="s">
        <v>26</v>
      </c>
      <c r="C31" s="3">
        <v>0</v>
      </c>
      <c r="D31" s="4">
        <v>0</v>
      </c>
      <c r="E31" s="14">
        <f t="shared" si="0"/>
        <v>0</v>
      </c>
      <c r="F31" s="44"/>
      <c r="G31" s="26"/>
      <c r="H31" s="20">
        <f t="shared" si="1"/>
        <v>0</v>
      </c>
      <c r="I31" s="29"/>
      <c r="J31" s="15"/>
      <c r="K31" s="16"/>
      <c r="L31" s="17"/>
    </row>
    <row r="32" spans="2:14" ht="19.5" customHeight="1" x14ac:dyDescent="0.25">
      <c r="B32" s="121" t="s">
        <v>27</v>
      </c>
      <c r="C32" s="3">
        <v>0</v>
      </c>
      <c r="D32" s="4">
        <v>0</v>
      </c>
      <c r="E32" s="14">
        <f t="shared" si="0"/>
        <v>0</v>
      </c>
      <c r="F32" s="44"/>
      <c r="G32" s="26"/>
      <c r="H32" s="20">
        <f t="shared" si="1"/>
        <v>0</v>
      </c>
      <c r="I32" s="29"/>
      <c r="J32" s="15"/>
      <c r="K32" s="21"/>
      <c r="L32" s="17"/>
    </row>
    <row r="33" spans="2:11" ht="19.5" customHeight="1" x14ac:dyDescent="0.25">
      <c r="B33" s="121" t="s">
        <v>28</v>
      </c>
      <c r="C33" s="3">
        <v>0</v>
      </c>
      <c r="D33" s="122">
        <v>0</v>
      </c>
      <c r="E33" s="14">
        <f t="shared" si="0"/>
        <v>0</v>
      </c>
      <c r="F33" s="44"/>
      <c r="G33" s="26"/>
      <c r="H33" s="20">
        <f t="shared" si="1"/>
        <v>0</v>
      </c>
      <c r="I33" s="29"/>
      <c r="J33" s="15"/>
      <c r="K33" s="15"/>
    </row>
    <row r="34" spans="2:11" ht="19.5" customHeight="1" x14ac:dyDescent="0.25">
      <c r="B34" s="121" t="s">
        <v>29</v>
      </c>
      <c r="C34" s="3">
        <v>0.21820000000000001</v>
      </c>
      <c r="D34" s="122">
        <v>0.21820000000000001</v>
      </c>
      <c r="E34" s="14">
        <f t="shared" si="0"/>
        <v>1</v>
      </c>
      <c r="F34" s="44"/>
      <c r="G34" s="26"/>
      <c r="H34" s="20">
        <f t="shared" si="1"/>
        <v>0.21820000000000001</v>
      </c>
      <c r="I34" s="29"/>
      <c r="J34" s="15"/>
      <c r="K34" s="15"/>
    </row>
    <row r="35" spans="2:11" ht="19.5" customHeight="1" x14ac:dyDescent="0.25">
      <c r="B35" s="121" t="s">
        <v>30</v>
      </c>
      <c r="C35" s="3">
        <v>0.27729999999999999</v>
      </c>
      <c r="D35" s="122">
        <v>0.27729999999999999</v>
      </c>
      <c r="E35" s="14">
        <f t="shared" si="0"/>
        <v>1</v>
      </c>
      <c r="F35" s="44"/>
      <c r="G35" s="26"/>
      <c r="H35" s="20">
        <f t="shared" si="1"/>
        <v>0.4955</v>
      </c>
      <c r="I35" s="29"/>
      <c r="J35" s="15"/>
      <c r="K35" s="15"/>
    </row>
    <row r="36" spans="2:11" ht="19.5" customHeight="1" x14ac:dyDescent="0.25">
      <c r="B36" s="121" t="s">
        <v>31</v>
      </c>
      <c r="C36" s="3">
        <v>0.16819999999999999</v>
      </c>
      <c r="D36" s="122"/>
      <c r="E36" s="14">
        <f t="shared" si="0"/>
        <v>0</v>
      </c>
      <c r="F36" s="44"/>
      <c r="G36" s="26"/>
      <c r="H36" s="20" t="str">
        <f t="shared" si="1"/>
        <v/>
      </c>
      <c r="I36" s="29"/>
      <c r="J36" s="15"/>
      <c r="K36" s="15"/>
    </row>
    <row r="37" spans="2:11" ht="19.5" customHeight="1" x14ac:dyDescent="0.25">
      <c r="B37" s="121" t="s">
        <v>32</v>
      </c>
      <c r="C37" s="3">
        <v>0.16819999999999999</v>
      </c>
      <c r="D37" s="122"/>
      <c r="E37" s="14">
        <f t="shared" si="0"/>
        <v>0</v>
      </c>
      <c r="F37" s="44"/>
      <c r="G37" s="26"/>
      <c r="H37" s="20" t="str">
        <f t="shared" si="1"/>
        <v/>
      </c>
      <c r="I37" s="29"/>
      <c r="J37" s="15"/>
      <c r="K37" s="15"/>
    </row>
    <row r="38" spans="2:11" ht="19.5" customHeight="1" x14ac:dyDescent="0.25">
      <c r="B38" s="121" t="s">
        <v>33</v>
      </c>
      <c r="C38" s="3">
        <v>0.16819999999999999</v>
      </c>
      <c r="D38" s="122"/>
      <c r="E38" s="14">
        <f t="shared" si="0"/>
        <v>0</v>
      </c>
      <c r="F38" s="45"/>
      <c r="G38" s="27"/>
      <c r="H38" s="20" t="str">
        <f t="shared" si="1"/>
        <v/>
      </c>
      <c r="I38" s="30"/>
      <c r="J38" s="15"/>
      <c r="K38" s="15"/>
    </row>
    <row r="39" spans="2:11" ht="52.5" customHeight="1" x14ac:dyDescent="0.2">
      <c r="B39" s="126" t="s">
        <v>80</v>
      </c>
      <c r="C39" s="163" t="s">
        <v>159</v>
      </c>
      <c r="D39" s="164"/>
      <c r="E39" s="164"/>
      <c r="F39" s="164"/>
      <c r="G39" s="164"/>
      <c r="H39" s="164"/>
      <c r="I39" s="165"/>
      <c r="J39" s="130"/>
      <c r="K39" s="130"/>
    </row>
    <row r="40" spans="2:11" ht="34.5" customHeight="1" x14ac:dyDescent="0.2">
      <c r="B40" s="131"/>
      <c r="C40" s="132"/>
      <c r="D40" s="132"/>
      <c r="E40" s="132"/>
      <c r="F40" s="132"/>
      <c r="G40" s="132"/>
      <c r="H40" s="132"/>
      <c r="I40" s="133"/>
      <c r="J40" s="63"/>
      <c r="K40" s="63"/>
    </row>
    <row r="41" spans="2:11" ht="34.5" customHeight="1" x14ac:dyDescent="0.2">
      <c r="B41" s="134"/>
      <c r="C41" s="135"/>
      <c r="D41" s="135"/>
      <c r="E41" s="135"/>
      <c r="F41" s="135"/>
      <c r="G41" s="135"/>
      <c r="H41" s="135"/>
      <c r="I41" s="136"/>
      <c r="J41" s="130"/>
      <c r="K41" s="130"/>
    </row>
    <row r="42" spans="2:11" ht="34.5" customHeight="1" x14ac:dyDescent="0.2">
      <c r="B42" s="134"/>
      <c r="C42" s="135"/>
      <c r="D42" s="135"/>
      <c r="E42" s="135"/>
      <c r="F42" s="135"/>
      <c r="G42" s="135"/>
      <c r="H42" s="135"/>
      <c r="I42" s="136"/>
      <c r="J42" s="130"/>
      <c r="K42" s="130"/>
    </row>
    <row r="43" spans="2:11" ht="34.5" customHeight="1" x14ac:dyDescent="0.2">
      <c r="B43" s="134"/>
      <c r="C43" s="135"/>
      <c r="D43" s="135"/>
      <c r="E43" s="135"/>
      <c r="F43" s="135"/>
      <c r="G43" s="135"/>
      <c r="H43" s="135"/>
      <c r="I43" s="136"/>
      <c r="J43" s="130"/>
      <c r="K43" s="130"/>
    </row>
    <row r="44" spans="2:11" ht="34.5" customHeight="1" x14ac:dyDescent="0.2">
      <c r="B44" s="137"/>
      <c r="C44" s="138"/>
      <c r="D44" s="138"/>
      <c r="E44" s="138"/>
      <c r="F44" s="138"/>
      <c r="G44" s="138"/>
      <c r="H44" s="138"/>
      <c r="I44" s="139"/>
      <c r="J44" s="59"/>
      <c r="K44" s="59"/>
    </row>
    <row r="45" spans="2:11" ht="77.25" customHeight="1" x14ac:dyDescent="0.2">
      <c r="B45" s="65" t="s">
        <v>81</v>
      </c>
      <c r="C45" s="140" t="s">
        <v>154</v>
      </c>
      <c r="D45" s="141"/>
      <c r="E45" s="141"/>
      <c r="F45" s="141"/>
      <c r="G45" s="141"/>
      <c r="H45" s="141"/>
      <c r="I45" s="142"/>
      <c r="J45" s="143"/>
      <c r="K45" s="143"/>
    </row>
    <row r="46" spans="2:11" ht="69.75" customHeight="1" x14ac:dyDescent="0.2">
      <c r="B46" s="65" t="s">
        <v>74</v>
      </c>
      <c r="C46" s="140" t="s">
        <v>151</v>
      </c>
      <c r="D46" s="141"/>
      <c r="E46" s="141"/>
      <c r="F46" s="141"/>
      <c r="G46" s="141"/>
      <c r="H46" s="141"/>
      <c r="I46" s="142"/>
      <c r="J46" s="143"/>
      <c r="K46" s="143"/>
    </row>
    <row r="47" spans="2:11" ht="22.5" customHeight="1" x14ac:dyDescent="0.2">
      <c r="B47" s="112" t="s">
        <v>82</v>
      </c>
      <c r="C47" s="113"/>
      <c r="D47" s="113"/>
      <c r="E47" s="113"/>
      <c r="F47" s="113"/>
      <c r="G47" s="113"/>
      <c r="H47" s="113"/>
      <c r="I47" s="114"/>
      <c r="J47" s="143"/>
      <c r="K47" s="143"/>
    </row>
    <row r="48" spans="2:11" ht="32.25" customHeight="1" x14ac:dyDescent="0.2">
      <c r="B48" s="144" t="s">
        <v>75</v>
      </c>
      <c r="C48" s="68" t="s">
        <v>89</v>
      </c>
      <c r="D48" s="68"/>
      <c r="E48" s="68"/>
      <c r="F48" s="68"/>
      <c r="G48" s="68"/>
      <c r="H48" s="68"/>
      <c r="I48" s="69"/>
      <c r="J48" s="145"/>
      <c r="K48" s="145"/>
    </row>
    <row r="49" spans="2:11" ht="28.5" customHeight="1" x14ac:dyDescent="0.2">
      <c r="B49" s="146" t="s">
        <v>76</v>
      </c>
      <c r="C49" s="92" t="s">
        <v>89</v>
      </c>
      <c r="D49" s="93"/>
      <c r="E49" s="93"/>
      <c r="F49" s="93"/>
      <c r="G49" s="93"/>
      <c r="H49" s="93"/>
      <c r="I49" s="147"/>
      <c r="J49" s="145"/>
      <c r="K49" s="145"/>
    </row>
    <row r="50" spans="2:11" ht="30" customHeight="1" thickBot="1" x14ac:dyDescent="0.25">
      <c r="B50" s="148" t="s">
        <v>77</v>
      </c>
      <c r="C50" s="149" t="s">
        <v>162</v>
      </c>
      <c r="D50" s="149"/>
      <c r="E50" s="149"/>
      <c r="F50" s="149"/>
      <c r="G50" s="149"/>
      <c r="H50" s="149"/>
      <c r="I50" s="150"/>
      <c r="J50" s="151"/>
      <c r="K50" s="151"/>
    </row>
    <row r="51" spans="2:11" x14ac:dyDescent="0.2">
      <c r="B51" s="152"/>
      <c r="C51" s="153"/>
      <c r="D51" s="153"/>
      <c r="E51" s="154"/>
      <c r="F51" s="154"/>
      <c r="G51" s="18"/>
      <c r="H51" s="19"/>
      <c r="I51" s="153"/>
      <c r="J51" s="155"/>
      <c r="K51" s="155"/>
    </row>
    <row r="52" spans="2:11" x14ac:dyDescent="0.2">
      <c r="B52" s="152"/>
      <c r="C52" s="153"/>
      <c r="D52" s="153"/>
      <c r="E52" s="154"/>
      <c r="F52" s="154"/>
      <c r="G52" s="18"/>
      <c r="H52" s="19"/>
      <c r="I52" s="153"/>
      <c r="J52" s="155"/>
      <c r="K52" s="155"/>
    </row>
    <row r="53" spans="2:11" x14ac:dyDescent="0.2">
      <c r="B53" s="152"/>
      <c r="C53" s="153"/>
      <c r="D53" s="153"/>
      <c r="E53" s="154"/>
      <c r="F53" s="154"/>
      <c r="G53" s="18"/>
      <c r="H53" s="19"/>
      <c r="I53" s="153"/>
      <c r="J53" s="155"/>
      <c r="K53" s="155"/>
    </row>
    <row r="54" spans="2:11" hidden="1" x14ac:dyDescent="0.2">
      <c r="B54" s="152"/>
      <c r="C54" s="153"/>
      <c r="D54" s="153"/>
      <c r="E54" s="154"/>
      <c r="F54" s="154"/>
      <c r="G54" s="18"/>
      <c r="H54" s="19"/>
      <c r="I54" s="153"/>
      <c r="J54" s="155"/>
      <c r="K54" s="155"/>
    </row>
    <row r="55" spans="2:11" hidden="1" x14ac:dyDescent="0.2">
      <c r="B55" s="152"/>
      <c r="C55" s="153"/>
      <c r="D55" s="153"/>
      <c r="E55" s="154"/>
      <c r="F55" s="154"/>
      <c r="G55" s="18"/>
      <c r="H55" s="19"/>
      <c r="I55" s="153"/>
      <c r="J55" s="155"/>
      <c r="K55" s="155"/>
    </row>
    <row r="56" spans="2:11" ht="25.5" hidden="1" customHeight="1" x14ac:dyDescent="0.2">
      <c r="B56" s="152"/>
      <c r="C56" s="153"/>
      <c r="D56" s="153"/>
      <c r="E56" s="154"/>
      <c r="F56" s="154"/>
      <c r="G56" s="18"/>
      <c r="H56" s="19"/>
      <c r="I56" s="153"/>
      <c r="J56" s="155"/>
      <c r="K56" s="155"/>
    </row>
  </sheetData>
  <sheetProtection algorithmName="SHA-512" hashValue="cYoutwFPkniTuZjzmd3SJf2DhyGXlQMTCtSNgif9xooDVDS4gxVDDhABiD9oL/HW0iKidn5k1Q0e///gr4lh3g==" saltValue="lWwxXb4BcfTZ2N6dV6XNug==" spinCount="100000" sheet="1" objects="1" scenarios="1"/>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200-000000000000}">
      <formula1>$N$11:$N$12</formula1>
    </dataValidation>
    <dataValidation type="list" allowBlank="1" showInputMessage="1" showErrorMessage="1" sqref="H13:I13" xr:uid="{00000000-0002-0000-0200-000001000000}">
      <formula1>$N$5:$N$8</formula1>
    </dataValidation>
    <dataValidation type="list" allowBlank="1" showInputMessage="1" showErrorMessage="1" sqref="J10:K10" xr:uid="{00000000-0002-0000-0200-000002000000}">
      <formula1>$M$21:$M$28</formula1>
    </dataValidation>
    <dataValidation type="list" allowBlank="1" showInputMessage="1" showErrorMessage="1" sqref="C9:F9" xr:uid="{00000000-0002-0000-0200-000003000000}">
      <formula1>$M$6:$M$9</formula1>
    </dataValidation>
    <dataValidation type="list" allowBlank="1" showInputMessage="1" showErrorMessage="1" sqref="C24:E24" xr:uid="{00000000-0002-0000-0200-000004000000}">
      <formula1>$M$12:$M$15</formula1>
    </dataValidation>
    <dataValidation type="list" allowBlank="1" showInputMessage="1" showErrorMessage="1" sqref="H12:I12" xr:uid="{00000000-0002-0000-0200-000005000000}">
      <formula1>M17:M19</formula1>
    </dataValidation>
    <dataValidation type="list" showDropDown="1" showInputMessage="1" showErrorMessage="1" sqref="K12" xr:uid="{00000000-0002-0000-02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77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7777"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56"/>
  <sheetViews>
    <sheetView zoomScale="80" zoomScaleNormal="80" workbookViewId="0">
      <selection activeCell="J8" sqref="J8"/>
    </sheetView>
  </sheetViews>
  <sheetFormatPr baseColWidth="10" defaultColWidth="0" defaultRowHeight="12.75" zeroHeight="1" x14ac:dyDescent="0.2"/>
  <cols>
    <col min="1" max="1" width="1" style="52" customWidth="1"/>
    <col min="2" max="2" width="25.42578125" style="156" customWidth="1"/>
    <col min="3" max="3" width="14.5703125" style="52" customWidth="1"/>
    <col min="4" max="4" width="20.140625" style="52" customWidth="1"/>
    <col min="5" max="5" width="16.42578125" style="52" customWidth="1"/>
    <col min="6" max="6" width="25" style="52" customWidth="1"/>
    <col min="7" max="7" width="22" style="157" customWidth="1"/>
    <col min="8" max="8" width="20.5703125" style="52" customWidth="1"/>
    <col min="9" max="11" width="22.42578125" style="52" customWidth="1"/>
    <col min="12" max="14" width="11.42578125" style="50" hidden="1" customWidth="1"/>
    <col min="15" max="24" width="0" style="50" hidden="1" customWidth="1"/>
    <col min="25" max="16384" width="11.42578125" style="52" hidden="1"/>
  </cols>
  <sheetData>
    <row r="1" spans="2:14" ht="37.5" customHeight="1" x14ac:dyDescent="0.2">
      <c r="B1" s="46"/>
      <c r="C1" s="47" t="s">
        <v>0</v>
      </c>
      <c r="D1" s="47"/>
      <c r="E1" s="47"/>
      <c r="F1" s="47"/>
      <c r="G1" s="47"/>
      <c r="H1" s="47"/>
      <c r="I1" s="48"/>
      <c r="J1" s="49"/>
      <c r="K1" s="49"/>
      <c r="M1" s="51"/>
    </row>
    <row r="2" spans="2:14" ht="37.5" customHeight="1" x14ac:dyDescent="0.2">
      <c r="B2" s="53"/>
      <c r="C2" s="54" t="s">
        <v>34</v>
      </c>
      <c r="D2" s="54"/>
      <c r="E2" s="54"/>
      <c r="F2" s="54"/>
      <c r="G2" s="54"/>
      <c r="H2" s="54"/>
      <c r="I2" s="55"/>
      <c r="J2" s="49"/>
      <c r="K2" s="49"/>
      <c r="M2" s="51"/>
    </row>
    <row r="3" spans="2:14" ht="37.5" customHeight="1" x14ac:dyDescent="0.2">
      <c r="B3" s="53"/>
      <c r="C3" s="54" t="s">
        <v>35</v>
      </c>
      <c r="D3" s="54"/>
      <c r="E3" s="54"/>
      <c r="F3" s="54" t="s">
        <v>78</v>
      </c>
      <c r="G3" s="54"/>
      <c r="H3" s="54"/>
      <c r="I3" s="55"/>
      <c r="J3" s="49"/>
      <c r="K3" s="49"/>
      <c r="M3" s="51"/>
    </row>
    <row r="4" spans="2:14" ht="23.25" customHeight="1" x14ac:dyDescent="0.2">
      <c r="B4" s="56"/>
      <c r="C4" s="57"/>
      <c r="D4" s="57"/>
      <c r="E4" s="57"/>
      <c r="F4" s="57"/>
      <c r="G4" s="57"/>
      <c r="H4" s="57"/>
      <c r="I4" s="58"/>
      <c r="J4" s="59"/>
      <c r="K4" s="59"/>
    </row>
    <row r="5" spans="2:14" ht="24" customHeight="1" x14ac:dyDescent="0.2">
      <c r="B5" s="60" t="s">
        <v>36</v>
      </c>
      <c r="C5" s="61"/>
      <c r="D5" s="61"/>
      <c r="E5" s="61"/>
      <c r="F5" s="61"/>
      <c r="G5" s="61"/>
      <c r="H5" s="61"/>
      <c r="I5" s="62"/>
      <c r="J5" s="63"/>
      <c r="K5" s="63"/>
      <c r="N5" s="64"/>
    </row>
    <row r="6" spans="2:14" ht="30.75" customHeight="1" x14ac:dyDescent="0.2">
      <c r="B6" s="65" t="s">
        <v>37</v>
      </c>
      <c r="C6" s="66">
        <v>4</v>
      </c>
      <c r="D6" s="67" t="s">
        <v>38</v>
      </c>
      <c r="E6" s="67"/>
      <c r="F6" s="68" t="s">
        <v>93</v>
      </c>
      <c r="G6" s="68"/>
      <c r="H6" s="68"/>
      <c r="I6" s="69"/>
      <c r="J6" s="70"/>
      <c r="K6" s="70"/>
      <c r="M6" s="51"/>
      <c r="N6" s="64"/>
    </row>
    <row r="7" spans="2:14" ht="30.75" customHeight="1" x14ac:dyDescent="0.2">
      <c r="B7" s="65" t="s">
        <v>39</v>
      </c>
      <c r="C7" s="66" t="s">
        <v>8</v>
      </c>
      <c r="D7" s="67" t="s">
        <v>40</v>
      </c>
      <c r="E7" s="67"/>
      <c r="F7" s="68" t="s">
        <v>83</v>
      </c>
      <c r="G7" s="68"/>
      <c r="H7" s="71" t="s">
        <v>41</v>
      </c>
      <c r="I7" s="72" t="s">
        <v>8</v>
      </c>
      <c r="J7" s="73"/>
      <c r="K7" s="73"/>
      <c r="M7" s="51"/>
      <c r="N7" s="64"/>
    </row>
    <row r="8" spans="2:14" ht="30.75" customHeight="1" x14ac:dyDescent="0.2">
      <c r="B8" s="65" t="s">
        <v>42</v>
      </c>
      <c r="C8" s="74" t="s">
        <v>84</v>
      </c>
      <c r="D8" s="74"/>
      <c r="E8" s="74"/>
      <c r="F8" s="74"/>
      <c r="G8" s="71" t="s">
        <v>43</v>
      </c>
      <c r="H8" s="35">
        <v>7930</v>
      </c>
      <c r="I8" s="36"/>
      <c r="J8" s="7"/>
      <c r="K8" s="7"/>
      <c r="M8" s="51"/>
      <c r="N8" s="64"/>
    </row>
    <row r="9" spans="2:14" ht="30.75" customHeight="1" x14ac:dyDescent="0.2">
      <c r="B9" s="65" t="s">
        <v>3</v>
      </c>
      <c r="C9" s="37" t="s">
        <v>9</v>
      </c>
      <c r="D9" s="37"/>
      <c r="E9" s="37"/>
      <c r="F9" s="37"/>
      <c r="G9" s="71" t="s">
        <v>44</v>
      </c>
      <c r="H9" s="38" t="s">
        <v>85</v>
      </c>
      <c r="I9" s="39"/>
      <c r="J9" s="8"/>
      <c r="K9" s="8"/>
      <c r="M9" s="75"/>
    </row>
    <row r="10" spans="2:14" ht="30.75" customHeight="1" x14ac:dyDescent="0.2">
      <c r="B10" s="65" t="s">
        <v>45</v>
      </c>
      <c r="C10" s="68" t="s">
        <v>86</v>
      </c>
      <c r="D10" s="68"/>
      <c r="E10" s="68"/>
      <c r="F10" s="68"/>
      <c r="G10" s="68"/>
      <c r="H10" s="68"/>
      <c r="I10" s="69"/>
      <c r="J10" s="76"/>
      <c r="K10" s="76"/>
      <c r="M10" s="75"/>
    </row>
    <row r="11" spans="2:14" ht="30.75" customHeight="1" x14ac:dyDescent="0.2">
      <c r="B11" s="65" t="s">
        <v>79</v>
      </c>
      <c r="C11" s="77" t="s">
        <v>87</v>
      </c>
      <c r="D11" s="77"/>
      <c r="E11" s="77"/>
      <c r="F11" s="77"/>
      <c r="G11" s="77"/>
      <c r="H11" s="77"/>
      <c r="I11" s="78"/>
      <c r="J11" s="73"/>
      <c r="K11" s="73"/>
      <c r="M11" s="75"/>
      <c r="N11" s="64"/>
    </row>
    <row r="12" spans="2:14" ht="30.75" customHeight="1" x14ac:dyDescent="0.2">
      <c r="B12" s="65" t="s">
        <v>46</v>
      </c>
      <c r="C12" s="74" t="s">
        <v>136</v>
      </c>
      <c r="D12" s="74"/>
      <c r="E12" s="74"/>
      <c r="F12" s="74"/>
      <c r="G12" s="71" t="s">
        <v>47</v>
      </c>
      <c r="H12" s="79" t="s">
        <v>14</v>
      </c>
      <c r="I12" s="80"/>
      <c r="J12" s="73"/>
      <c r="K12" s="73"/>
      <c r="M12" s="75"/>
      <c r="N12" s="64"/>
    </row>
    <row r="13" spans="2:14" ht="30.75" customHeight="1" x14ac:dyDescent="0.2">
      <c r="B13" s="65" t="s">
        <v>48</v>
      </c>
      <c r="C13" s="81" t="s">
        <v>118</v>
      </c>
      <c r="D13" s="81"/>
      <c r="E13" s="81"/>
      <c r="F13" s="81"/>
      <c r="G13" s="71" t="s">
        <v>49</v>
      </c>
      <c r="H13" s="77" t="s">
        <v>5</v>
      </c>
      <c r="I13" s="78"/>
      <c r="J13" s="73"/>
      <c r="K13" s="73"/>
      <c r="M13" s="75"/>
    </row>
    <row r="14" spans="2:14" ht="42" customHeight="1" x14ac:dyDescent="0.2">
      <c r="B14" s="65" t="s">
        <v>50</v>
      </c>
      <c r="C14" s="74" t="s">
        <v>95</v>
      </c>
      <c r="D14" s="74"/>
      <c r="E14" s="74"/>
      <c r="F14" s="74"/>
      <c r="G14" s="74"/>
      <c r="H14" s="74"/>
      <c r="I14" s="82"/>
      <c r="J14" s="76"/>
      <c r="K14" s="76"/>
      <c r="M14" s="75"/>
      <c r="N14" s="64"/>
    </row>
    <row r="15" spans="2:14" ht="30.75" customHeight="1" x14ac:dyDescent="0.2">
      <c r="B15" s="65" t="s">
        <v>51</v>
      </c>
      <c r="C15" s="83" t="s">
        <v>132</v>
      </c>
      <c r="D15" s="83"/>
      <c r="E15" s="83"/>
      <c r="F15" s="83"/>
      <c r="G15" s="83"/>
      <c r="H15" s="83"/>
      <c r="I15" s="84"/>
      <c r="J15" s="85"/>
      <c r="K15" s="85"/>
      <c r="M15" s="75"/>
      <c r="N15" s="64"/>
    </row>
    <row r="16" spans="2:14" ht="20.25" customHeight="1" x14ac:dyDescent="0.2">
      <c r="B16" s="65" t="s">
        <v>52</v>
      </c>
      <c r="C16" s="68" t="s">
        <v>148</v>
      </c>
      <c r="D16" s="68"/>
      <c r="E16" s="68"/>
      <c r="F16" s="68"/>
      <c r="G16" s="68"/>
      <c r="H16" s="68"/>
      <c r="I16" s="69"/>
      <c r="J16" s="86"/>
      <c r="K16" s="86"/>
      <c r="M16" s="75"/>
      <c r="N16" s="64"/>
    </row>
    <row r="17" spans="2:14" ht="30.75" customHeight="1" x14ac:dyDescent="0.2">
      <c r="B17" s="65" t="s">
        <v>53</v>
      </c>
      <c r="C17" s="77" t="s">
        <v>143</v>
      </c>
      <c r="D17" s="87"/>
      <c r="E17" s="87"/>
      <c r="F17" s="87"/>
      <c r="G17" s="87"/>
      <c r="H17" s="87"/>
      <c r="I17" s="88"/>
      <c r="J17" s="89"/>
      <c r="K17" s="89"/>
      <c r="M17" s="75"/>
      <c r="N17" s="64"/>
    </row>
    <row r="18" spans="2:14" ht="18" customHeight="1" x14ac:dyDescent="0.2">
      <c r="B18" s="90" t="s">
        <v>54</v>
      </c>
      <c r="C18" s="91" t="s">
        <v>55</v>
      </c>
      <c r="D18" s="91"/>
      <c r="E18" s="91"/>
      <c r="F18" s="33" t="s">
        <v>56</v>
      </c>
      <c r="G18" s="33"/>
      <c r="H18" s="33"/>
      <c r="I18" s="34"/>
      <c r="J18" s="9"/>
      <c r="K18" s="9"/>
      <c r="M18" s="75"/>
      <c r="N18" s="64"/>
    </row>
    <row r="19" spans="2:14" ht="39.75" customHeight="1" x14ac:dyDescent="0.2">
      <c r="B19" s="90"/>
      <c r="C19" s="68" t="s">
        <v>103</v>
      </c>
      <c r="D19" s="68"/>
      <c r="E19" s="68"/>
      <c r="F19" s="68" t="s">
        <v>104</v>
      </c>
      <c r="G19" s="68"/>
      <c r="H19" s="68"/>
      <c r="I19" s="69"/>
      <c r="J19" s="86"/>
      <c r="K19" s="86"/>
      <c r="M19" s="75"/>
      <c r="N19" s="64"/>
    </row>
    <row r="20" spans="2:14" ht="39.75" customHeight="1" x14ac:dyDescent="0.2">
      <c r="B20" s="65" t="s">
        <v>57</v>
      </c>
      <c r="C20" s="92" t="s">
        <v>114</v>
      </c>
      <c r="D20" s="93"/>
      <c r="E20" s="94"/>
      <c r="F20" s="79" t="s">
        <v>115</v>
      </c>
      <c r="G20" s="79"/>
      <c r="H20" s="79"/>
      <c r="I20" s="80"/>
      <c r="J20" s="73"/>
      <c r="K20" s="73"/>
      <c r="M20" s="75"/>
      <c r="N20" s="64"/>
    </row>
    <row r="21" spans="2:14" ht="42" customHeight="1" x14ac:dyDescent="0.2">
      <c r="B21" s="65" t="s">
        <v>58</v>
      </c>
      <c r="C21" s="95" t="s">
        <v>130</v>
      </c>
      <c r="D21" s="96"/>
      <c r="E21" s="97"/>
      <c r="F21" s="95" t="s">
        <v>131</v>
      </c>
      <c r="G21" s="96"/>
      <c r="H21" s="96"/>
      <c r="I21" s="158"/>
      <c r="J21" s="85"/>
      <c r="K21" s="85"/>
      <c r="M21" s="99"/>
      <c r="N21" s="64"/>
    </row>
    <row r="22" spans="2:14" ht="23.25" customHeight="1" x14ac:dyDescent="0.2">
      <c r="B22" s="65" t="s">
        <v>59</v>
      </c>
      <c r="C22" s="100">
        <v>45474</v>
      </c>
      <c r="D22" s="101"/>
      <c r="E22" s="102"/>
      <c r="F22" s="71" t="s">
        <v>60</v>
      </c>
      <c r="G22" s="10">
        <v>3</v>
      </c>
      <c r="H22" s="71" t="s">
        <v>61</v>
      </c>
      <c r="I22" s="11"/>
      <c r="J22" s="12"/>
      <c r="K22" s="12"/>
      <c r="M22" s="99"/>
    </row>
    <row r="23" spans="2:14" ht="27" customHeight="1" x14ac:dyDescent="0.2">
      <c r="B23" s="65" t="s">
        <v>62</v>
      </c>
      <c r="C23" s="100">
        <v>45657</v>
      </c>
      <c r="D23" s="104"/>
      <c r="E23" s="105"/>
      <c r="F23" s="71" t="s">
        <v>63</v>
      </c>
      <c r="G23" s="40">
        <v>1</v>
      </c>
      <c r="H23" s="41"/>
      <c r="I23" s="42"/>
      <c r="J23" s="13"/>
      <c r="K23" s="13"/>
      <c r="M23" s="99"/>
    </row>
    <row r="24" spans="2:14" ht="95.25" customHeight="1" x14ac:dyDescent="0.2">
      <c r="B24" s="106" t="s">
        <v>64</v>
      </c>
      <c r="C24" s="107" t="s">
        <v>18</v>
      </c>
      <c r="D24" s="108"/>
      <c r="E24" s="109"/>
      <c r="F24" s="159" t="s">
        <v>65</v>
      </c>
      <c r="G24" s="95" t="s">
        <v>129</v>
      </c>
      <c r="H24" s="96"/>
      <c r="I24" s="158"/>
      <c r="J24" s="9"/>
      <c r="K24" s="9"/>
      <c r="M24" s="99"/>
    </row>
    <row r="25" spans="2:14" ht="22.5" customHeight="1" x14ac:dyDescent="0.2">
      <c r="B25" s="112" t="s">
        <v>66</v>
      </c>
      <c r="C25" s="113"/>
      <c r="D25" s="113"/>
      <c r="E25" s="113"/>
      <c r="F25" s="113"/>
      <c r="G25" s="113"/>
      <c r="H25" s="113"/>
      <c r="I25" s="114"/>
      <c r="J25" s="63"/>
      <c r="K25" s="63"/>
      <c r="M25" s="99"/>
    </row>
    <row r="26" spans="2:14" ht="43.5" customHeight="1" x14ac:dyDescent="0.2">
      <c r="B26" s="116" t="s">
        <v>21</v>
      </c>
      <c r="C26" s="117" t="s">
        <v>67</v>
      </c>
      <c r="D26" s="117" t="s">
        <v>68</v>
      </c>
      <c r="E26" s="118" t="s">
        <v>69</v>
      </c>
      <c r="F26" s="117" t="s">
        <v>70</v>
      </c>
      <c r="G26" s="117" t="s">
        <v>71</v>
      </c>
      <c r="H26" s="118" t="s">
        <v>72</v>
      </c>
      <c r="I26" s="119" t="s">
        <v>73</v>
      </c>
      <c r="J26" s="86"/>
      <c r="K26" s="86"/>
      <c r="M26" s="99"/>
    </row>
    <row r="27" spans="2:14" ht="19.5" customHeight="1" x14ac:dyDescent="0.25">
      <c r="B27" s="121" t="s">
        <v>22</v>
      </c>
      <c r="C27" s="3">
        <v>0</v>
      </c>
      <c r="D27" s="4">
        <v>0</v>
      </c>
      <c r="E27" s="14">
        <f>IF(OR(C27=0,C27=""),0,D27/C27)</f>
        <v>0</v>
      </c>
      <c r="F27" s="22">
        <f>SUM(C27:C38)</f>
        <v>1</v>
      </c>
      <c r="G27" s="25">
        <f>SUM(D27:D38)</f>
        <v>0.52269999999999994</v>
      </c>
      <c r="H27" s="20">
        <f>IF(D27="","",(D27*100%)/$G$23)</f>
        <v>0</v>
      </c>
      <c r="I27" s="28">
        <f>G27+I22</f>
        <v>0.52269999999999994</v>
      </c>
      <c r="J27" s="15"/>
      <c r="K27" s="15"/>
      <c r="M27" s="99"/>
    </row>
    <row r="28" spans="2:14" ht="19.5" customHeight="1" x14ac:dyDescent="0.25">
      <c r="B28" s="121" t="s">
        <v>23</v>
      </c>
      <c r="C28" s="3">
        <v>0</v>
      </c>
      <c r="D28" s="4">
        <v>0</v>
      </c>
      <c r="E28" s="14">
        <f t="shared" ref="E28:E38" si="0">IF(OR(C28=0,C28=""),0,D28/C28)</f>
        <v>0</v>
      </c>
      <c r="F28" s="23"/>
      <c r="G28" s="26"/>
      <c r="H28" s="20">
        <f>IF(D28="","",(D28*100%)/$G$23 + H27)</f>
        <v>0</v>
      </c>
      <c r="I28" s="29"/>
      <c r="J28" s="15"/>
      <c r="K28" s="16"/>
      <c r="L28" s="17"/>
      <c r="M28" s="99"/>
    </row>
    <row r="29" spans="2:14" ht="19.5" customHeight="1" x14ac:dyDescent="0.25">
      <c r="B29" s="121" t="s">
        <v>24</v>
      </c>
      <c r="C29" s="3">
        <v>0</v>
      </c>
      <c r="D29" s="4">
        <v>0</v>
      </c>
      <c r="E29" s="14">
        <f t="shared" si="0"/>
        <v>0</v>
      </c>
      <c r="F29" s="23"/>
      <c r="G29" s="26"/>
      <c r="H29" s="20">
        <f t="shared" ref="H29:H38" si="1">IF(D29="","",(D29*100%)/$G$23 + H28)</f>
        <v>0</v>
      </c>
      <c r="I29" s="29"/>
      <c r="J29" s="15"/>
      <c r="K29" s="21"/>
      <c r="L29" s="17"/>
      <c r="M29" s="99"/>
    </row>
    <row r="30" spans="2:14" ht="19.5" customHeight="1" x14ac:dyDescent="0.25">
      <c r="B30" s="121" t="s">
        <v>25</v>
      </c>
      <c r="C30" s="3">
        <v>0</v>
      </c>
      <c r="D30" s="4">
        <v>0</v>
      </c>
      <c r="E30" s="14">
        <f t="shared" si="0"/>
        <v>0</v>
      </c>
      <c r="F30" s="23"/>
      <c r="G30" s="26"/>
      <c r="H30" s="20">
        <f t="shared" si="1"/>
        <v>0</v>
      </c>
      <c r="I30" s="29"/>
      <c r="J30" s="15"/>
      <c r="K30" s="15"/>
    </row>
    <row r="31" spans="2:14" ht="19.5" customHeight="1" x14ac:dyDescent="0.25">
      <c r="B31" s="121" t="s">
        <v>26</v>
      </c>
      <c r="C31" s="3">
        <v>0</v>
      </c>
      <c r="D31" s="4">
        <v>0</v>
      </c>
      <c r="E31" s="14">
        <f t="shared" si="0"/>
        <v>0</v>
      </c>
      <c r="F31" s="23"/>
      <c r="G31" s="26"/>
      <c r="H31" s="20">
        <f t="shared" si="1"/>
        <v>0</v>
      </c>
      <c r="I31" s="29"/>
      <c r="J31" s="15"/>
      <c r="K31" s="15"/>
    </row>
    <row r="32" spans="2:14" ht="19.5" customHeight="1" x14ac:dyDescent="0.25">
      <c r="B32" s="121" t="s">
        <v>27</v>
      </c>
      <c r="C32" s="3">
        <v>0</v>
      </c>
      <c r="D32" s="4">
        <v>0</v>
      </c>
      <c r="E32" s="14">
        <f t="shared" si="0"/>
        <v>0</v>
      </c>
      <c r="F32" s="23"/>
      <c r="G32" s="26"/>
      <c r="H32" s="20">
        <f t="shared" si="1"/>
        <v>0</v>
      </c>
      <c r="I32" s="29"/>
      <c r="J32" s="15"/>
      <c r="K32" s="15"/>
    </row>
    <row r="33" spans="2:11" ht="19.5" customHeight="1" x14ac:dyDescent="0.25">
      <c r="B33" s="121" t="s">
        <v>28</v>
      </c>
      <c r="C33" s="3">
        <v>0</v>
      </c>
      <c r="D33" s="122">
        <v>0</v>
      </c>
      <c r="E33" s="14">
        <f t="shared" si="0"/>
        <v>0</v>
      </c>
      <c r="F33" s="23"/>
      <c r="G33" s="26"/>
      <c r="H33" s="20">
        <f t="shared" si="1"/>
        <v>0</v>
      </c>
      <c r="I33" s="29"/>
      <c r="J33" s="15"/>
      <c r="K33" s="166"/>
    </row>
    <row r="34" spans="2:11" ht="19.5" customHeight="1" x14ac:dyDescent="0.25">
      <c r="B34" s="121" t="s">
        <v>29</v>
      </c>
      <c r="C34" s="3">
        <v>0.2727</v>
      </c>
      <c r="D34" s="122">
        <v>0.2727</v>
      </c>
      <c r="E34" s="14">
        <f t="shared" si="0"/>
        <v>1</v>
      </c>
      <c r="F34" s="23"/>
      <c r="G34" s="26"/>
      <c r="H34" s="20">
        <f t="shared" si="1"/>
        <v>0.2727</v>
      </c>
      <c r="I34" s="29"/>
      <c r="J34" s="15"/>
      <c r="K34" s="15"/>
    </row>
    <row r="35" spans="2:11" ht="19.5" customHeight="1" x14ac:dyDescent="0.25">
      <c r="B35" s="121" t="s">
        <v>30</v>
      </c>
      <c r="C35" s="3">
        <v>0.25</v>
      </c>
      <c r="D35" s="122">
        <v>0.25</v>
      </c>
      <c r="E35" s="14">
        <f t="shared" si="0"/>
        <v>1</v>
      </c>
      <c r="F35" s="23"/>
      <c r="G35" s="26"/>
      <c r="H35" s="20">
        <f t="shared" si="1"/>
        <v>0.52269999999999994</v>
      </c>
      <c r="I35" s="29"/>
      <c r="J35" s="15"/>
      <c r="K35" s="15"/>
    </row>
    <row r="36" spans="2:11" ht="19.5" customHeight="1" x14ac:dyDescent="0.25">
      <c r="B36" s="121" t="s">
        <v>31</v>
      </c>
      <c r="C36" s="3">
        <v>0.15909999999999999</v>
      </c>
      <c r="D36" s="122"/>
      <c r="E36" s="14">
        <f t="shared" si="0"/>
        <v>0</v>
      </c>
      <c r="F36" s="23"/>
      <c r="G36" s="26"/>
      <c r="H36" s="20" t="str">
        <f t="shared" si="1"/>
        <v/>
      </c>
      <c r="I36" s="29"/>
      <c r="J36" s="15"/>
      <c r="K36" s="15"/>
    </row>
    <row r="37" spans="2:11" ht="19.5" customHeight="1" x14ac:dyDescent="0.25">
      <c r="B37" s="121" t="s">
        <v>32</v>
      </c>
      <c r="C37" s="3">
        <v>0.15909999999999999</v>
      </c>
      <c r="D37" s="122"/>
      <c r="E37" s="14">
        <f t="shared" si="0"/>
        <v>0</v>
      </c>
      <c r="F37" s="23"/>
      <c r="G37" s="26"/>
      <c r="H37" s="20" t="str">
        <f t="shared" si="1"/>
        <v/>
      </c>
      <c r="I37" s="29"/>
      <c r="J37" s="15"/>
      <c r="K37" s="15"/>
    </row>
    <row r="38" spans="2:11" ht="19.5" customHeight="1" x14ac:dyDescent="0.25">
      <c r="B38" s="121" t="s">
        <v>33</v>
      </c>
      <c r="C38" s="3">
        <v>0.15909999999999999</v>
      </c>
      <c r="D38" s="122"/>
      <c r="E38" s="14">
        <f t="shared" si="0"/>
        <v>0</v>
      </c>
      <c r="F38" s="24"/>
      <c r="G38" s="27"/>
      <c r="H38" s="20" t="str">
        <f t="shared" si="1"/>
        <v/>
      </c>
      <c r="I38" s="30"/>
      <c r="J38" s="15"/>
      <c r="K38" s="15"/>
    </row>
    <row r="39" spans="2:11" ht="75" customHeight="1" x14ac:dyDescent="0.2">
      <c r="B39" s="126" t="s">
        <v>80</v>
      </c>
      <c r="C39" s="163" t="s">
        <v>155</v>
      </c>
      <c r="D39" s="164"/>
      <c r="E39" s="164"/>
      <c r="F39" s="164"/>
      <c r="G39" s="164"/>
      <c r="H39" s="164"/>
      <c r="I39" s="165"/>
      <c r="J39" s="130"/>
      <c r="K39" s="130"/>
    </row>
    <row r="40" spans="2:11" ht="34.5" customHeight="1" x14ac:dyDescent="0.2">
      <c r="B40" s="131"/>
      <c r="C40" s="132"/>
      <c r="D40" s="132"/>
      <c r="E40" s="132"/>
      <c r="F40" s="132"/>
      <c r="G40" s="132"/>
      <c r="H40" s="132"/>
      <c r="I40" s="133"/>
      <c r="J40" s="63"/>
      <c r="K40" s="63"/>
    </row>
    <row r="41" spans="2:11" ht="34.5" customHeight="1" x14ac:dyDescent="0.2">
      <c r="B41" s="134"/>
      <c r="C41" s="135"/>
      <c r="D41" s="135"/>
      <c r="E41" s="135"/>
      <c r="F41" s="135"/>
      <c r="G41" s="135"/>
      <c r="H41" s="135"/>
      <c r="I41" s="136"/>
      <c r="J41" s="130"/>
      <c r="K41" s="130"/>
    </row>
    <row r="42" spans="2:11" ht="34.5" customHeight="1" x14ac:dyDescent="0.2">
      <c r="B42" s="134"/>
      <c r="C42" s="135"/>
      <c r="D42" s="135"/>
      <c r="E42" s="135"/>
      <c r="F42" s="135"/>
      <c r="G42" s="135"/>
      <c r="H42" s="135"/>
      <c r="I42" s="136"/>
      <c r="J42" s="130"/>
      <c r="K42" s="130"/>
    </row>
    <row r="43" spans="2:11" ht="34.5" customHeight="1" x14ac:dyDescent="0.2">
      <c r="B43" s="134"/>
      <c r="C43" s="135"/>
      <c r="D43" s="135"/>
      <c r="E43" s="135"/>
      <c r="F43" s="135"/>
      <c r="G43" s="135"/>
      <c r="H43" s="135"/>
      <c r="I43" s="136"/>
      <c r="J43" s="130"/>
      <c r="K43" s="130"/>
    </row>
    <row r="44" spans="2:11" ht="34.5" customHeight="1" x14ac:dyDescent="0.2">
      <c r="B44" s="137"/>
      <c r="C44" s="138"/>
      <c r="D44" s="138"/>
      <c r="E44" s="138"/>
      <c r="F44" s="138"/>
      <c r="G44" s="138"/>
      <c r="H44" s="138"/>
      <c r="I44" s="139"/>
      <c r="J44" s="59"/>
      <c r="K44" s="59"/>
    </row>
    <row r="45" spans="2:11" ht="77.25" customHeight="1" x14ac:dyDescent="0.2">
      <c r="B45" s="65" t="s">
        <v>81</v>
      </c>
      <c r="C45" s="140" t="s">
        <v>156</v>
      </c>
      <c r="D45" s="141"/>
      <c r="E45" s="141"/>
      <c r="F45" s="141"/>
      <c r="G45" s="141"/>
      <c r="H45" s="141"/>
      <c r="I45" s="142"/>
      <c r="J45" s="143"/>
      <c r="K45" s="143"/>
    </row>
    <row r="46" spans="2:11" ht="69.75" customHeight="1" x14ac:dyDescent="0.2">
      <c r="B46" s="65" t="s">
        <v>74</v>
      </c>
      <c r="C46" s="140" t="s">
        <v>151</v>
      </c>
      <c r="D46" s="141"/>
      <c r="E46" s="141"/>
      <c r="F46" s="141"/>
      <c r="G46" s="141"/>
      <c r="H46" s="141"/>
      <c r="I46" s="142"/>
      <c r="J46" s="143"/>
      <c r="K46" s="143"/>
    </row>
    <row r="47" spans="2:11" ht="22.5" customHeight="1" x14ac:dyDescent="0.2">
      <c r="B47" s="112" t="s">
        <v>82</v>
      </c>
      <c r="C47" s="113"/>
      <c r="D47" s="113"/>
      <c r="E47" s="113"/>
      <c r="F47" s="113"/>
      <c r="G47" s="113"/>
      <c r="H47" s="113"/>
      <c r="I47" s="114"/>
      <c r="J47" s="143"/>
      <c r="K47" s="143"/>
    </row>
    <row r="48" spans="2:11" ht="32.25" customHeight="1" x14ac:dyDescent="0.2">
      <c r="B48" s="144" t="s">
        <v>75</v>
      </c>
      <c r="C48" s="68" t="s">
        <v>89</v>
      </c>
      <c r="D48" s="68"/>
      <c r="E48" s="68"/>
      <c r="F48" s="68"/>
      <c r="G48" s="68"/>
      <c r="H48" s="68"/>
      <c r="I48" s="69"/>
      <c r="J48" s="145"/>
      <c r="K48" s="145"/>
    </row>
    <row r="49" spans="2:11" ht="28.5" customHeight="1" x14ac:dyDescent="0.2">
      <c r="B49" s="146" t="s">
        <v>76</v>
      </c>
      <c r="C49" s="92" t="s">
        <v>89</v>
      </c>
      <c r="D49" s="93"/>
      <c r="E49" s="93"/>
      <c r="F49" s="93"/>
      <c r="G49" s="93"/>
      <c r="H49" s="93"/>
      <c r="I49" s="147"/>
      <c r="J49" s="145"/>
      <c r="K49" s="145"/>
    </row>
    <row r="50" spans="2:11" ht="30" customHeight="1" thickBot="1" x14ac:dyDescent="0.25">
      <c r="B50" s="148" t="s">
        <v>77</v>
      </c>
      <c r="C50" s="149" t="s">
        <v>162</v>
      </c>
      <c r="D50" s="149"/>
      <c r="E50" s="149"/>
      <c r="F50" s="149"/>
      <c r="G50" s="149"/>
      <c r="H50" s="149"/>
      <c r="I50" s="150"/>
      <c r="J50" s="151"/>
      <c r="K50" s="151"/>
    </row>
    <row r="51" spans="2:11" x14ac:dyDescent="0.2">
      <c r="B51" s="152"/>
      <c r="C51" s="153"/>
      <c r="D51" s="153"/>
      <c r="E51" s="154"/>
      <c r="F51" s="154"/>
      <c r="G51" s="18"/>
      <c r="H51" s="19"/>
      <c r="I51" s="153"/>
      <c r="J51" s="155"/>
      <c r="K51" s="155"/>
    </row>
    <row r="52" spans="2:11" x14ac:dyDescent="0.2">
      <c r="B52" s="152"/>
      <c r="C52" s="153"/>
      <c r="D52" s="153"/>
      <c r="E52" s="154"/>
      <c r="F52" s="154"/>
      <c r="G52" s="18"/>
      <c r="H52" s="19"/>
      <c r="I52" s="153"/>
      <c r="J52" s="155"/>
      <c r="K52" s="155"/>
    </row>
    <row r="53" spans="2:11" x14ac:dyDescent="0.2">
      <c r="B53" s="152"/>
      <c r="C53" s="153"/>
      <c r="D53" s="153"/>
      <c r="E53" s="154"/>
      <c r="F53" s="154"/>
      <c r="G53" s="18"/>
      <c r="H53" s="19"/>
      <c r="I53" s="153"/>
      <c r="J53" s="155"/>
      <c r="K53" s="155"/>
    </row>
    <row r="54" spans="2:11" x14ac:dyDescent="0.2">
      <c r="B54" s="152"/>
      <c r="C54" s="153"/>
      <c r="D54" s="153"/>
      <c r="E54" s="154"/>
      <c r="F54" s="154"/>
      <c r="G54" s="18"/>
      <c r="H54" s="19"/>
      <c r="I54" s="153"/>
      <c r="J54" s="155"/>
      <c r="K54" s="155"/>
    </row>
    <row r="55" spans="2:11" x14ac:dyDescent="0.2">
      <c r="B55" s="152"/>
      <c r="C55" s="153"/>
      <c r="D55" s="153"/>
      <c r="E55" s="154"/>
      <c r="F55" s="154"/>
      <c r="G55" s="18"/>
      <c r="H55" s="19"/>
      <c r="I55" s="153"/>
      <c r="J55" s="155"/>
      <c r="K55" s="155"/>
    </row>
    <row r="56" spans="2:11" ht="25.5" hidden="1" customHeight="1" x14ac:dyDescent="0.2">
      <c r="B56" s="152"/>
      <c r="C56" s="153"/>
      <c r="D56" s="153"/>
      <c r="E56" s="154"/>
      <c r="F56" s="154"/>
      <c r="G56" s="18"/>
      <c r="H56" s="19"/>
      <c r="I56" s="153"/>
      <c r="J56" s="155"/>
      <c r="K56" s="155"/>
    </row>
  </sheetData>
  <sheetProtection algorithmName="SHA-512" hashValue="f+32ANkKynS1cw553brJnSUluwwAICU1nBYHKRwllO1s4QfvEWIlmPuBZ+r6uo6ZnkhqewB8bqI+tnxo/Z4NUQ==" saltValue="AePz8+zjovEwbaI4o8+AvQ==" spinCount="100000" sheet="1" objects="1" scenarios="1"/>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300-000000000000}">
      <formula1>$N$11:$N$12</formula1>
    </dataValidation>
    <dataValidation type="list" allowBlank="1" showInputMessage="1" showErrorMessage="1" sqref="H13:I13" xr:uid="{00000000-0002-0000-0300-000001000000}">
      <formula1>$N$5:$N$8</formula1>
    </dataValidation>
    <dataValidation type="list" allowBlank="1" showInputMessage="1" showErrorMessage="1" sqref="J10:K10" xr:uid="{00000000-0002-0000-0300-000002000000}">
      <formula1>$M$21:$M$28</formula1>
    </dataValidation>
    <dataValidation type="list" allowBlank="1" showInputMessage="1" showErrorMessage="1" sqref="C9:F9" xr:uid="{00000000-0002-0000-0300-000003000000}">
      <formula1>$M$6:$M$9</formula1>
    </dataValidation>
    <dataValidation type="list" allowBlank="1" showInputMessage="1" showErrorMessage="1" sqref="C24:E24" xr:uid="{00000000-0002-0000-0300-000004000000}">
      <formula1>$M$12:$M$15</formula1>
    </dataValidation>
    <dataValidation type="list" allowBlank="1" showInputMessage="1" showErrorMessage="1" sqref="H12:I12" xr:uid="{00000000-0002-0000-0300-000005000000}">
      <formula1>M17:M19</formula1>
    </dataValidation>
    <dataValidation type="list" showDropDown="1" showInputMessage="1" showErrorMessage="1" sqref="K12" xr:uid="{00000000-0002-0000-03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88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8801"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B1:X56"/>
  <sheetViews>
    <sheetView zoomScale="80" zoomScaleNormal="80" workbookViewId="0">
      <selection activeCell="J3" sqref="J3"/>
    </sheetView>
  </sheetViews>
  <sheetFormatPr baseColWidth="10" defaultColWidth="11.42578125" defaultRowHeight="12.75" zeroHeight="1" x14ac:dyDescent="0.2"/>
  <cols>
    <col min="1" max="1" width="1" style="52" customWidth="1"/>
    <col min="2" max="2" width="25.42578125" style="156" customWidth="1"/>
    <col min="3" max="3" width="14.5703125" style="52" customWidth="1"/>
    <col min="4" max="4" width="20.140625" style="52" customWidth="1"/>
    <col min="5" max="5" width="16.42578125" style="52" customWidth="1"/>
    <col min="6" max="6" width="25" style="52" customWidth="1"/>
    <col min="7" max="7" width="22" style="157" customWidth="1"/>
    <col min="8" max="8" width="20.5703125" style="52" customWidth="1"/>
    <col min="9" max="9" width="22.42578125" style="52" customWidth="1"/>
    <col min="10" max="10" width="14.42578125" style="52" customWidth="1"/>
    <col min="11" max="11" width="10.85546875" style="52" customWidth="1"/>
    <col min="12" max="12" width="0" style="50" hidden="1" customWidth="1"/>
    <col min="13" max="14" width="11.42578125" style="50" hidden="1" customWidth="1"/>
    <col min="15" max="24" width="0" style="50" hidden="1" customWidth="1"/>
    <col min="25" max="11643" width="0" style="52" hidden="1" customWidth="1"/>
    <col min="11644" max="11645" width="11.42578125" style="52"/>
    <col min="11646" max="16384" width="0" style="52" hidden="1" customWidth="1"/>
  </cols>
  <sheetData>
    <row r="1" spans="2:14" ht="37.5" customHeight="1" x14ac:dyDescent="0.2">
      <c r="B1" s="46"/>
      <c r="C1" s="47" t="s">
        <v>0</v>
      </c>
      <c r="D1" s="47"/>
      <c r="E1" s="47"/>
      <c r="F1" s="47"/>
      <c r="G1" s="47"/>
      <c r="H1" s="47"/>
      <c r="I1" s="48"/>
      <c r="J1" s="49"/>
      <c r="K1" s="49"/>
      <c r="M1" s="51"/>
    </row>
    <row r="2" spans="2:14" ht="37.5" customHeight="1" x14ac:dyDescent="0.2">
      <c r="B2" s="53"/>
      <c r="C2" s="54" t="s">
        <v>34</v>
      </c>
      <c r="D2" s="54"/>
      <c r="E2" s="54"/>
      <c r="F2" s="54"/>
      <c r="G2" s="54"/>
      <c r="H2" s="54"/>
      <c r="I2" s="55"/>
      <c r="J2" s="49"/>
      <c r="K2" s="49"/>
      <c r="M2" s="51"/>
    </row>
    <row r="3" spans="2:14" ht="37.5" customHeight="1" x14ac:dyDescent="0.2">
      <c r="B3" s="53"/>
      <c r="C3" s="54" t="s">
        <v>35</v>
      </c>
      <c r="D3" s="54"/>
      <c r="E3" s="54"/>
      <c r="F3" s="54" t="s">
        <v>78</v>
      </c>
      <c r="G3" s="54"/>
      <c r="H3" s="54"/>
      <c r="I3" s="55"/>
      <c r="J3" s="49"/>
      <c r="K3" s="49"/>
      <c r="M3" s="51"/>
    </row>
    <row r="4" spans="2:14" ht="23.25" customHeight="1" x14ac:dyDescent="0.2">
      <c r="B4" s="56"/>
      <c r="C4" s="57"/>
      <c r="D4" s="57"/>
      <c r="E4" s="57"/>
      <c r="F4" s="57"/>
      <c r="G4" s="57"/>
      <c r="H4" s="57"/>
      <c r="I4" s="58"/>
      <c r="J4" s="59"/>
      <c r="K4" s="59"/>
    </row>
    <row r="5" spans="2:14" ht="24" customHeight="1" x14ac:dyDescent="0.2">
      <c r="B5" s="60" t="s">
        <v>36</v>
      </c>
      <c r="C5" s="61"/>
      <c r="D5" s="61"/>
      <c r="E5" s="61"/>
      <c r="F5" s="61"/>
      <c r="G5" s="61"/>
      <c r="H5" s="61"/>
      <c r="I5" s="62"/>
      <c r="J5" s="63"/>
      <c r="K5" s="63"/>
      <c r="N5" s="64"/>
    </row>
    <row r="6" spans="2:14" ht="30.75" customHeight="1" x14ac:dyDescent="0.2">
      <c r="B6" s="65" t="s">
        <v>37</v>
      </c>
      <c r="C6" s="66">
        <v>5</v>
      </c>
      <c r="D6" s="67" t="s">
        <v>38</v>
      </c>
      <c r="E6" s="67"/>
      <c r="F6" s="68" t="s">
        <v>94</v>
      </c>
      <c r="G6" s="68"/>
      <c r="H6" s="68"/>
      <c r="I6" s="69"/>
      <c r="J6" s="70"/>
      <c r="K6" s="70"/>
      <c r="M6" s="51"/>
      <c r="N6" s="64"/>
    </row>
    <row r="7" spans="2:14" ht="30.75" customHeight="1" x14ac:dyDescent="0.2">
      <c r="B7" s="65" t="s">
        <v>39</v>
      </c>
      <c r="C7" s="66" t="s">
        <v>8</v>
      </c>
      <c r="D7" s="67" t="s">
        <v>40</v>
      </c>
      <c r="E7" s="67"/>
      <c r="F7" s="74" t="s">
        <v>83</v>
      </c>
      <c r="G7" s="74"/>
      <c r="H7" s="71" t="s">
        <v>41</v>
      </c>
      <c r="I7" s="72" t="s">
        <v>8</v>
      </c>
      <c r="J7" s="73"/>
      <c r="K7" s="73"/>
      <c r="M7" s="51"/>
      <c r="N7" s="64"/>
    </row>
    <row r="8" spans="2:14" ht="30.75" customHeight="1" x14ac:dyDescent="0.2">
      <c r="B8" s="65" t="s">
        <v>42</v>
      </c>
      <c r="C8" s="74" t="s">
        <v>84</v>
      </c>
      <c r="D8" s="74"/>
      <c r="E8" s="74"/>
      <c r="F8" s="74"/>
      <c r="G8" s="71" t="s">
        <v>43</v>
      </c>
      <c r="H8" s="35">
        <v>7930</v>
      </c>
      <c r="I8" s="36"/>
      <c r="J8" s="7"/>
      <c r="K8" s="7"/>
      <c r="M8" s="51"/>
      <c r="N8" s="64"/>
    </row>
    <row r="9" spans="2:14" ht="30.75" customHeight="1" x14ac:dyDescent="0.2">
      <c r="B9" s="65" t="s">
        <v>3</v>
      </c>
      <c r="C9" s="37" t="s">
        <v>9</v>
      </c>
      <c r="D9" s="37"/>
      <c r="E9" s="37"/>
      <c r="F9" s="37"/>
      <c r="G9" s="71" t="s">
        <v>44</v>
      </c>
      <c r="H9" s="38" t="s">
        <v>85</v>
      </c>
      <c r="I9" s="39"/>
      <c r="J9" s="8"/>
      <c r="K9" s="8"/>
      <c r="M9" s="75"/>
    </row>
    <row r="10" spans="2:14" ht="30.75" customHeight="1" x14ac:dyDescent="0.2">
      <c r="B10" s="65" t="s">
        <v>45</v>
      </c>
      <c r="C10" s="68" t="s">
        <v>86</v>
      </c>
      <c r="D10" s="68"/>
      <c r="E10" s="68"/>
      <c r="F10" s="68"/>
      <c r="G10" s="68"/>
      <c r="H10" s="68"/>
      <c r="I10" s="69"/>
      <c r="J10" s="76"/>
      <c r="K10" s="76"/>
      <c r="M10" s="75"/>
    </row>
    <row r="11" spans="2:14" ht="30.75" customHeight="1" x14ac:dyDescent="0.2">
      <c r="B11" s="65" t="s">
        <v>79</v>
      </c>
      <c r="C11" s="77" t="s">
        <v>87</v>
      </c>
      <c r="D11" s="77"/>
      <c r="E11" s="77"/>
      <c r="F11" s="77"/>
      <c r="G11" s="77"/>
      <c r="H11" s="77"/>
      <c r="I11" s="78"/>
      <c r="J11" s="73"/>
      <c r="K11" s="73"/>
      <c r="M11" s="75"/>
      <c r="N11" s="64"/>
    </row>
    <row r="12" spans="2:14" ht="30.75" customHeight="1" x14ac:dyDescent="0.2">
      <c r="B12" s="65" t="s">
        <v>46</v>
      </c>
      <c r="C12" s="68" t="s">
        <v>144</v>
      </c>
      <c r="D12" s="68"/>
      <c r="E12" s="68"/>
      <c r="F12" s="68"/>
      <c r="G12" s="71" t="s">
        <v>47</v>
      </c>
      <c r="H12" s="79" t="s">
        <v>14</v>
      </c>
      <c r="I12" s="80"/>
      <c r="J12" s="73"/>
      <c r="K12" s="73"/>
      <c r="M12" s="75"/>
      <c r="N12" s="64"/>
    </row>
    <row r="13" spans="2:14" ht="30.75" customHeight="1" x14ac:dyDescent="0.2">
      <c r="B13" s="65" t="s">
        <v>48</v>
      </c>
      <c r="C13" s="81" t="s">
        <v>118</v>
      </c>
      <c r="D13" s="81"/>
      <c r="E13" s="81"/>
      <c r="F13" s="81"/>
      <c r="G13" s="71" t="s">
        <v>49</v>
      </c>
      <c r="H13" s="77" t="s">
        <v>5</v>
      </c>
      <c r="I13" s="78"/>
      <c r="J13" s="73"/>
      <c r="K13" s="73"/>
      <c r="M13" s="75"/>
    </row>
    <row r="14" spans="2:14" ht="42" customHeight="1" x14ac:dyDescent="0.2">
      <c r="B14" s="65" t="s">
        <v>50</v>
      </c>
      <c r="C14" s="167" t="s">
        <v>96</v>
      </c>
      <c r="D14" s="167"/>
      <c r="E14" s="167"/>
      <c r="F14" s="167"/>
      <c r="G14" s="167"/>
      <c r="H14" s="167"/>
      <c r="I14" s="168"/>
      <c r="J14" s="76"/>
      <c r="K14" s="76"/>
      <c r="M14" s="75"/>
      <c r="N14" s="64"/>
    </row>
    <row r="15" spans="2:14" ht="30.75" customHeight="1" x14ac:dyDescent="0.2">
      <c r="B15" s="65" t="s">
        <v>51</v>
      </c>
      <c r="C15" s="83" t="s">
        <v>88</v>
      </c>
      <c r="D15" s="83"/>
      <c r="E15" s="83"/>
      <c r="F15" s="83"/>
      <c r="G15" s="83"/>
      <c r="H15" s="83"/>
      <c r="I15" s="84"/>
      <c r="J15" s="85"/>
      <c r="K15" s="85"/>
      <c r="M15" s="75"/>
      <c r="N15" s="64"/>
    </row>
    <row r="16" spans="2:14" ht="20.25" customHeight="1" x14ac:dyDescent="0.2">
      <c r="B16" s="65" t="s">
        <v>52</v>
      </c>
      <c r="C16" s="68" t="s">
        <v>146</v>
      </c>
      <c r="D16" s="68"/>
      <c r="E16" s="68"/>
      <c r="F16" s="68"/>
      <c r="G16" s="68"/>
      <c r="H16" s="68"/>
      <c r="I16" s="69"/>
      <c r="J16" s="86"/>
      <c r="K16" s="86"/>
      <c r="M16" s="75"/>
      <c r="N16" s="64"/>
    </row>
    <row r="17" spans="2:14" ht="30.75" customHeight="1" x14ac:dyDescent="0.2">
      <c r="B17" s="65" t="s">
        <v>53</v>
      </c>
      <c r="C17" s="77" t="s">
        <v>145</v>
      </c>
      <c r="D17" s="87"/>
      <c r="E17" s="87"/>
      <c r="F17" s="87"/>
      <c r="G17" s="87"/>
      <c r="H17" s="87"/>
      <c r="I17" s="88"/>
      <c r="J17" s="89"/>
      <c r="K17" s="89"/>
      <c r="M17" s="75"/>
      <c r="N17" s="64"/>
    </row>
    <row r="18" spans="2:14" ht="18" customHeight="1" x14ac:dyDescent="0.2">
      <c r="B18" s="90" t="s">
        <v>54</v>
      </c>
      <c r="C18" s="91" t="s">
        <v>55</v>
      </c>
      <c r="D18" s="91"/>
      <c r="E18" s="91"/>
      <c r="F18" s="33" t="s">
        <v>56</v>
      </c>
      <c r="G18" s="33"/>
      <c r="H18" s="33"/>
      <c r="I18" s="34"/>
      <c r="J18" s="9"/>
      <c r="K18" s="9"/>
      <c r="M18" s="75"/>
      <c r="N18" s="64"/>
    </row>
    <row r="19" spans="2:14" ht="39.75" customHeight="1" x14ac:dyDescent="0.2">
      <c r="B19" s="90"/>
      <c r="C19" s="68" t="s">
        <v>105</v>
      </c>
      <c r="D19" s="68"/>
      <c r="E19" s="68"/>
      <c r="F19" s="68" t="s">
        <v>106</v>
      </c>
      <c r="G19" s="68"/>
      <c r="H19" s="68"/>
      <c r="I19" s="69"/>
      <c r="J19" s="86"/>
      <c r="K19" s="86"/>
      <c r="M19" s="75"/>
      <c r="N19" s="64"/>
    </row>
    <row r="20" spans="2:14" ht="39.75" customHeight="1" x14ac:dyDescent="0.2">
      <c r="B20" s="65" t="s">
        <v>57</v>
      </c>
      <c r="C20" s="92" t="s">
        <v>116</v>
      </c>
      <c r="D20" s="93"/>
      <c r="E20" s="94"/>
      <c r="F20" s="79" t="s">
        <v>117</v>
      </c>
      <c r="G20" s="79"/>
      <c r="H20" s="79"/>
      <c r="I20" s="80"/>
      <c r="J20" s="73"/>
      <c r="K20" s="73"/>
      <c r="M20" s="75"/>
      <c r="N20" s="64"/>
    </row>
    <row r="21" spans="2:14" ht="42" customHeight="1" x14ac:dyDescent="0.2">
      <c r="B21" s="65" t="s">
        <v>58</v>
      </c>
      <c r="C21" s="95" t="s">
        <v>149</v>
      </c>
      <c r="D21" s="96"/>
      <c r="E21" s="97"/>
      <c r="F21" s="95" t="s">
        <v>150</v>
      </c>
      <c r="G21" s="96"/>
      <c r="H21" s="96"/>
      <c r="I21" s="158"/>
      <c r="J21" s="85"/>
      <c r="K21" s="85"/>
      <c r="M21" s="99"/>
      <c r="N21" s="64"/>
    </row>
    <row r="22" spans="2:14" ht="23.25" customHeight="1" x14ac:dyDescent="0.2">
      <c r="B22" s="65" t="s">
        <v>59</v>
      </c>
      <c r="C22" s="100">
        <v>45474</v>
      </c>
      <c r="D22" s="101"/>
      <c r="E22" s="102"/>
      <c r="F22" s="71" t="s">
        <v>60</v>
      </c>
      <c r="G22" s="10">
        <v>1</v>
      </c>
      <c r="H22" s="71" t="s">
        <v>61</v>
      </c>
      <c r="I22" s="11"/>
      <c r="J22" s="12"/>
      <c r="K22" s="12"/>
      <c r="M22" s="99"/>
    </row>
    <row r="23" spans="2:14" ht="27" customHeight="1" x14ac:dyDescent="0.2">
      <c r="B23" s="65" t="s">
        <v>62</v>
      </c>
      <c r="C23" s="100">
        <v>45657</v>
      </c>
      <c r="D23" s="104"/>
      <c r="E23" s="105"/>
      <c r="F23" s="71" t="s">
        <v>63</v>
      </c>
      <c r="G23" s="40">
        <v>1</v>
      </c>
      <c r="H23" s="41"/>
      <c r="I23" s="42"/>
      <c r="J23" s="13"/>
      <c r="K23" s="13"/>
      <c r="M23" s="99"/>
    </row>
    <row r="24" spans="2:14" ht="30.75" customHeight="1" x14ac:dyDescent="0.2">
      <c r="B24" s="106" t="s">
        <v>64</v>
      </c>
      <c r="C24" s="107" t="s">
        <v>18</v>
      </c>
      <c r="D24" s="108"/>
      <c r="E24" s="109"/>
      <c r="F24" s="159" t="s">
        <v>65</v>
      </c>
      <c r="G24" s="160" t="s">
        <v>119</v>
      </c>
      <c r="H24" s="104"/>
      <c r="I24" s="161"/>
      <c r="J24" s="9"/>
      <c r="K24" s="9"/>
      <c r="M24" s="99"/>
    </row>
    <row r="25" spans="2:14" ht="22.5" customHeight="1" x14ac:dyDescent="0.2">
      <c r="B25" s="112" t="s">
        <v>66</v>
      </c>
      <c r="C25" s="113"/>
      <c r="D25" s="113"/>
      <c r="E25" s="113"/>
      <c r="F25" s="113"/>
      <c r="G25" s="113"/>
      <c r="H25" s="113"/>
      <c r="I25" s="114"/>
      <c r="J25" s="63"/>
      <c r="K25" s="63"/>
      <c r="M25" s="99"/>
    </row>
    <row r="26" spans="2:14" ht="43.5" customHeight="1" x14ac:dyDescent="0.2">
      <c r="B26" s="116" t="s">
        <v>21</v>
      </c>
      <c r="C26" s="117" t="s">
        <v>67</v>
      </c>
      <c r="D26" s="117" t="s">
        <v>68</v>
      </c>
      <c r="E26" s="118" t="s">
        <v>69</v>
      </c>
      <c r="F26" s="117" t="s">
        <v>70</v>
      </c>
      <c r="G26" s="117" t="s">
        <v>71</v>
      </c>
      <c r="H26" s="118" t="s">
        <v>72</v>
      </c>
      <c r="I26" s="119" t="s">
        <v>73</v>
      </c>
      <c r="J26" s="86"/>
      <c r="K26" s="86"/>
      <c r="M26" s="99"/>
    </row>
    <row r="27" spans="2:14" ht="19.5" customHeight="1" x14ac:dyDescent="0.25">
      <c r="B27" s="121" t="s">
        <v>22</v>
      </c>
      <c r="C27" s="3">
        <v>0</v>
      </c>
      <c r="D27" s="4">
        <v>0</v>
      </c>
      <c r="E27" s="14">
        <f>IF(OR(C27=0,C27=""),0,D27/C27)</f>
        <v>0</v>
      </c>
      <c r="F27" s="22">
        <f>SUM(C27:C38)</f>
        <v>1</v>
      </c>
      <c r="G27" s="25">
        <f>SUM(D27:D38)</f>
        <v>0.47089999999999999</v>
      </c>
      <c r="H27" s="20">
        <f>IF(D27="","",(D27*100%)/$G$23)</f>
        <v>0</v>
      </c>
      <c r="I27" s="28">
        <f>G27+I22</f>
        <v>0.47089999999999999</v>
      </c>
      <c r="J27" s="15"/>
      <c r="K27" s="16"/>
      <c r="L27" s="17"/>
      <c r="M27" s="99"/>
    </row>
    <row r="28" spans="2:14" ht="19.5" customHeight="1" x14ac:dyDescent="0.25">
      <c r="B28" s="121" t="s">
        <v>23</v>
      </c>
      <c r="C28" s="3">
        <v>0</v>
      </c>
      <c r="D28" s="4">
        <v>0</v>
      </c>
      <c r="E28" s="14">
        <f t="shared" ref="E28:E38" si="0">IF(OR(C28=0,C28=""),0,D28/C28)</f>
        <v>0</v>
      </c>
      <c r="F28" s="23"/>
      <c r="G28" s="26"/>
      <c r="H28" s="20">
        <f>IF(D28="","",(D28*100%)/$G$23 + H27)</f>
        <v>0</v>
      </c>
      <c r="I28" s="29"/>
      <c r="J28" s="15"/>
      <c r="K28" s="21"/>
      <c r="L28" s="17"/>
      <c r="M28" s="99"/>
    </row>
    <row r="29" spans="2:14" ht="19.5" customHeight="1" x14ac:dyDescent="0.25">
      <c r="B29" s="121" t="s">
        <v>24</v>
      </c>
      <c r="C29" s="3">
        <v>0</v>
      </c>
      <c r="D29" s="4">
        <v>0</v>
      </c>
      <c r="E29" s="14">
        <f t="shared" si="0"/>
        <v>0</v>
      </c>
      <c r="F29" s="23"/>
      <c r="G29" s="26"/>
      <c r="H29" s="20">
        <f t="shared" ref="H29:H38" si="1">IF(D29="","",(D29*100%)/$G$23 + H28)</f>
        <v>0</v>
      </c>
      <c r="I29" s="29"/>
      <c r="J29" s="15"/>
      <c r="K29" s="15"/>
      <c r="M29" s="99"/>
    </row>
    <row r="30" spans="2:14" ht="19.5" customHeight="1" x14ac:dyDescent="0.25">
      <c r="B30" s="121" t="s">
        <v>25</v>
      </c>
      <c r="C30" s="3">
        <v>0</v>
      </c>
      <c r="D30" s="4">
        <v>0</v>
      </c>
      <c r="E30" s="14">
        <f t="shared" si="0"/>
        <v>0</v>
      </c>
      <c r="F30" s="23"/>
      <c r="G30" s="26"/>
      <c r="H30" s="20">
        <f t="shared" si="1"/>
        <v>0</v>
      </c>
      <c r="I30" s="29"/>
      <c r="J30" s="15"/>
      <c r="K30" s="15"/>
    </row>
    <row r="31" spans="2:14" ht="19.5" customHeight="1" x14ac:dyDescent="0.25">
      <c r="B31" s="121" t="s">
        <v>26</v>
      </c>
      <c r="C31" s="3">
        <v>0</v>
      </c>
      <c r="D31" s="4">
        <v>0</v>
      </c>
      <c r="E31" s="14">
        <f t="shared" si="0"/>
        <v>0</v>
      </c>
      <c r="F31" s="23"/>
      <c r="G31" s="26"/>
      <c r="H31" s="20">
        <f t="shared" si="1"/>
        <v>0</v>
      </c>
      <c r="I31" s="29"/>
      <c r="J31" s="15"/>
      <c r="K31" s="15"/>
    </row>
    <row r="32" spans="2:14" ht="19.5" customHeight="1" x14ac:dyDescent="0.25">
      <c r="B32" s="121" t="s">
        <v>27</v>
      </c>
      <c r="C32" s="3">
        <v>0</v>
      </c>
      <c r="D32" s="4">
        <v>0</v>
      </c>
      <c r="E32" s="14">
        <f t="shared" si="0"/>
        <v>0</v>
      </c>
      <c r="F32" s="23"/>
      <c r="G32" s="26"/>
      <c r="H32" s="20">
        <f t="shared" si="1"/>
        <v>0</v>
      </c>
      <c r="I32" s="29"/>
      <c r="J32" s="15"/>
      <c r="K32" s="16"/>
      <c r="L32" s="169"/>
    </row>
    <row r="33" spans="2:12" ht="19.5" customHeight="1" x14ac:dyDescent="0.25">
      <c r="B33" s="121" t="s">
        <v>28</v>
      </c>
      <c r="C33" s="3">
        <v>0</v>
      </c>
      <c r="D33" s="122">
        <v>0</v>
      </c>
      <c r="E33" s="14">
        <f t="shared" si="0"/>
        <v>0</v>
      </c>
      <c r="F33" s="23"/>
      <c r="G33" s="26"/>
      <c r="H33" s="20">
        <f t="shared" si="1"/>
        <v>0</v>
      </c>
      <c r="I33" s="29"/>
      <c r="J33" s="15"/>
      <c r="K33" s="16"/>
      <c r="L33" s="170"/>
    </row>
    <row r="34" spans="2:12" ht="19.5" customHeight="1" x14ac:dyDescent="0.25">
      <c r="B34" s="121" t="s">
        <v>29</v>
      </c>
      <c r="C34" s="3">
        <v>0.1673</v>
      </c>
      <c r="D34" s="122">
        <v>0.1673</v>
      </c>
      <c r="E34" s="14">
        <f t="shared" si="0"/>
        <v>1</v>
      </c>
      <c r="F34" s="23"/>
      <c r="G34" s="26"/>
      <c r="H34" s="20">
        <f t="shared" si="1"/>
        <v>0.1673</v>
      </c>
      <c r="I34" s="29"/>
      <c r="J34" s="15"/>
      <c r="K34" s="15"/>
    </row>
    <row r="35" spans="2:12" ht="19.5" customHeight="1" x14ac:dyDescent="0.25">
      <c r="B35" s="121" t="s">
        <v>30</v>
      </c>
      <c r="C35" s="3">
        <v>0.30359999999999998</v>
      </c>
      <c r="D35" s="122">
        <v>0.30359999999999998</v>
      </c>
      <c r="E35" s="14">
        <f t="shared" si="0"/>
        <v>1</v>
      </c>
      <c r="F35" s="23"/>
      <c r="G35" s="26"/>
      <c r="H35" s="20">
        <f t="shared" si="1"/>
        <v>0.47089999999999999</v>
      </c>
      <c r="I35" s="29"/>
      <c r="J35" s="15"/>
      <c r="K35" s="15"/>
    </row>
    <row r="36" spans="2:12" ht="19.5" customHeight="1" x14ac:dyDescent="0.25">
      <c r="B36" s="121" t="s">
        <v>31</v>
      </c>
      <c r="C36" s="3">
        <v>0.13089999999999999</v>
      </c>
      <c r="D36" s="122"/>
      <c r="E36" s="14">
        <f t="shared" si="0"/>
        <v>0</v>
      </c>
      <c r="F36" s="23"/>
      <c r="G36" s="26"/>
      <c r="H36" s="20" t="str">
        <f t="shared" si="1"/>
        <v/>
      </c>
      <c r="I36" s="29"/>
      <c r="J36" s="15"/>
      <c r="K36" s="15"/>
    </row>
    <row r="37" spans="2:12" ht="19.5" customHeight="1" x14ac:dyDescent="0.25">
      <c r="B37" s="121" t="s">
        <v>32</v>
      </c>
      <c r="C37" s="3">
        <v>0.13089999999999999</v>
      </c>
      <c r="D37" s="122"/>
      <c r="E37" s="14">
        <f t="shared" si="0"/>
        <v>0</v>
      </c>
      <c r="F37" s="23"/>
      <c r="G37" s="26"/>
      <c r="H37" s="20" t="str">
        <f t="shared" si="1"/>
        <v/>
      </c>
      <c r="I37" s="29"/>
      <c r="J37" s="15"/>
      <c r="K37" s="15"/>
    </row>
    <row r="38" spans="2:12" ht="19.5" customHeight="1" x14ac:dyDescent="0.25">
      <c r="B38" s="121" t="s">
        <v>33</v>
      </c>
      <c r="C38" s="3">
        <v>0.26729999999999998</v>
      </c>
      <c r="D38" s="122"/>
      <c r="E38" s="14">
        <f t="shared" si="0"/>
        <v>0</v>
      </c>
      <c r="F38" s="24"/>
      <c r="G38" s="27"/>
      <c r="H38" s="20" t="str">
        <f t="shared" si="1"/>
        <v/>
      </c>
      <c r="I38" s="30"/>
      <c r="J38" s="15"/>
      <c r="K38" s="15"/>
    </row>
    <row r="39" spans="2:12" ht="52.5" customHeight="1" x14ac:dyDescent="0.2">
      <c r="B39" s="126" t="s">
        <v>80</v>
      </c>
      <c r="C39" s="163" t="s">
        <v>157</v>
      </c>
      <c r="D39" s="164"/>
      <c r="E39" s="164"/>
      <c r="F39" s="164"/>
      <c r="G39" s="164"/>
      <c r="H39" s="164"/>
      <c r="I39" s="165"/>
      <c r="J39" s="130"/>
      <c r="K39" s="130"/>
    </row>
    <row r="40" spans="2:12" ht="34.5" customHeight="1" x14ac:dyDescent="0.2">
      <c r="B40" s="131"/>
      <c r="C40" s="132"/>
      <c r="D40" s="132"/>
      <c r="E40" s="132"/>
      <c r="F40" s="132"/>
      <c r="G40" s="132"/>
      <c r="H40" s="132"/>
      <c r="I40" s="133"/>
      <c r="J40" s="63"/>
      <c r="K40" s="63"/>
    </row>
    <row r="41" spans="2:12" ht="34.5" customHeight="1" x14ac:dyDescent="0.2">
      <c r="B41" s="134"/>
      <c r="C41" s="135"/>
      <c r="D41" s="135"/>
      <c r="E41" s="135"/>
      <c r="F41" s="135"/>
      <c r="G41" s="135"/>
      <c r="H41" s="135"/>
      <c r="I41" s="136"/>
      <c r="J41" s="130"/>
      <c r="K41" s="130"/>
    </row>
    <row r="42" spans="2:12" ht="34.5" customHeight="1" x14ac:dyDescent="0.2">
      <c r="B42" s="134"/>
      <c r="C42" s="135"/>
      <c r="D42" s="135"/>
      <c r="E42" s="135"/>
      <c r="F42" s="135"/>
      <c r="G42" s="135"/>
      <c r="H42" s="135"/>
      <c r="I42" s="136"/>
      <c r="J42" s="130"/>
      <c r="K42" s="130"/>
    </row>
    <row r="43" spans="2:12" ht="34.5" customHeight="1" x14ac:dyDescent="0.2">
      <c r="B43" s="134"/>
      <c r="C43" s="135"/>
      <c r="D43" s="135"/>
      <c r="E43" s="135"/>
      <c r="F43" s="135"/>
      <c r="G43" s="135"/>
      <c r="H43" s="135"/>
      <c r="I43" s="136"/>
      <c r="J43" s="130"/>
      <c r="K43" s="130"/>
    </row>
    <row r="44" spans="2:12" ht="34.5" customHeight="1" x14ac:dyDescent="0.2">
      <c r="B44" s="137"/>
      <c r="C44" s="138"/>
      <c r="D44" s="138"/>
      <c r="E44" s="138"/>
      <c r="F44" s="138"/>
      <c r="G44" s="138"/>
      <c r="H44" s="138"/>
      <c r="I44" s="139"/>
      <c r="J44" s="59"/>
      <c r="K44" s="59"/>
    </row>
    <row r="45" spans="2:12" ht="77.25" customHeight="1" x14ac:dyDescent="0.2">
      <c r="B45" s="65" t="s">
        <v>81</v>
      </c>
      <c r="C45" s="140" t="s">
        <v>158</v>
      </c>
      <c r="D45" s="141"/>
      <c r="E45" s="141"/>
      <c r="F45" s="141"/>
      <c r="G45" s="141"/>
      <c r="H45" s="141"/>
      <c r="I45" s="142"/>
      <c r="J45" s="143"/>
      <c r="K45" s="143"/>
    </row>
    <row r="46" spans="2:12" ht="69.75" customHeight="1" x14ac:dyDescent="0.2">
      <c r="B46" s="65" t="s">
        <v>74</v>
      </c>
      <c r="C46" s="140" t="s">
        <v>151</v>
      </c>
      <c r="D46" s="141"/>
      <c r="E46" s="141"/>
      <c r="F46" s="141"/>
      <c r="G46" s="141"/>
      <c r="H46" s="141"/>
      <c r="I46" s="142"/>
      <c r="J46" s="143"/>
      <c r="K46" s="143"/>
    </row>
    <row r="47" spans="2:12" ht="22.5" customHeight="1" x14ac:dyDescent="0.2">
      <c r="B47" s="112" t="s">
        <v>82</v>
      </c>
      <c r="C47" s="113"/>
      <c r="D47" s="113"/>
      <c r="E47" s="113"/>
      <c r="F47" s="113"/>
      <c r="G47" s="113"/>
      <c r="H47" s="113"/>
      <c r="I47" s="114"/>
      <c r="J47" s="143"/>
      <c r="K47" s="143"/>
    </row>
    <row r="48" spans="2:12" ht="32.25" customHeight="1" x14ac:dyDescent="0.2">
      <c r="B48" s="144" t="s">
        <v>75</v>
      </c>
      <c r="C48" s="68" t="s">
        <v>89</v>
      </c>
      <c r="D48" s="68"/>
      <c r="E48" s="68"/>
      <c r="F48" s="68"/>
      <c r="G48" s="68"/>
      <c r="H48" s="68"/>
      <c r="I48" s="69"/>
      <c r="J48" s="145"/>
      <c r="K48" s="145"/>
    </row>
    <row r="49" spans="2:11" ht="28.5" customHeight="1" x14ac:dyDescent="0.2">
      <c r="B49" s="146" t="s">
        <v>76</v>
      </c>
      <c r="C49" s="92" t="s">
        <v>89</v>
      </c>
      <c r="D49" s="93"/>
      <c r="E49" s="93"/>
      <c r="F49" s="93"/>
      <c r="G49" s="93"/>
      <c r="H49" s="93"/>
      <c r="I49" s="147"/>
      <c r="J49" s="145"/>
      <c r="K49" s="145"/>
    </row>
    <row r="50" spans="2:11" ht="30" customHeight="1" thickBot="1" x14ac:dyDescent="0.25">
      <c r="B50" s="148" t="s">
        <v>77</v>
      </c>
      <c r="C50" s="149" t="s">
        <v>162</v>
      </c>
      <c r="D50" s="149"/>
      <c r="E50" s="149"/>
      <c r="F50" s="149"/>
      <c r="G50" s="149"/>
      <c r="H50" s="149"/>
      <c r="I50" s="150"/>
      <c r="J50" s="151"/>
      <c r="K50" s="151"/>
    </row>
    <row r="51" spans="2:11" x14ac:dyDescent="0.2">
      <c r="B51" s="152"/>
      <c r="C51" s="153"/>
      <c r="D51" s="153"/>
      <c r="E51" s="154"/>
      <c r="F51" s="154"/>
      <c r="G51" s="18"/>
      <c r="H51" s="19"/>
      <c r="I51" s="153"/>
      <c r="J51" s="155"/>
      <c r="K51" s="155"/>
    </row>
    <row r="52" spans="2:11" x14ac:dyDescent="0.2">
      <c r="B52" s="152"/>
      <c r="C52" s="153"/>
      <c r="D52" s="153"/>
      <c r="E52" s="154"/>
      <c r="F52" s="154"/>
      <c r="G52" s="18"/>
      <c r="H52" s="19"/>
      <c r="I52" s="153"/>
      <c r="J52" s="155"/>
      <c r="K52" s="155"/>
    </row>
    <row r="53" spans="2:11" hidden="1" x14ac:dyDescent="0.2">
      <c r="B53" s="152"/>
      <c r="C53" s="153"/>
      <c r="D53" s="153"/>
      <c r="E53" s="154"/>
      <c r="F53" s="154"/>
      <c r="G53" s="18"/>
      <c r="H53" s="19"/>
      <c r="I53" s="153"/>
      <c r="J53" s="155"/>
      <c r="K53" s="155"/>
    </row>
    <row r="54" spans="2:11" hidden="1" x14ac:dyDescent="0.2">
      <c r="B54" s="152"/>
      <c r="C54" s="153"/>
      <c r="D54" s="153"/>
      <c r="E54" s="154"/>
      <c r="F54" s="154"/>
      <c r="G54" s="18"/>
      <c r="H54" s="19"/>
      <c r="I54" s="153"/>
      <c r="J54" s="155"/>
      <c r="K54" s="155"/>
    </row>
    <row r="55" spans="2:11" hidden="1" x14ac:dyDescent="0.2">
      <c r="B55" s="152"/>
      <c r="C55" s="153"/>
      <c r="D55" s="153"/>
      <c r="E55" s="154"/>
      <c r="F55" s="154"/>
      <c r="G55" s="18"/>
      <c r="H55" s="19"/>
      <c r="I55" s="153"/>
      <c r="J55" s="155"/>
      <c r="K55" s="155"/>
    </row>
    <row r="56" spans="2:11" ht="25.5" hidden="1" customHeight="1" x14ac:dyDescent="0.2">
      <c r="B56" s="152"/>
      <c r="C56" s="153"/>
      <c r="D56" s="153"/>
      <c r="E56" s="154"/>
      <c r="F56" s="154"/>
      <c r="G56" s="18"/>
      <c r="H56" s="19"/>
      <c r="I56" s="153"/>
      <c r="J56" s="155"/>
      <c r="K56" s="155"/>
    </row>
  </sheetData>
  <sheetProtection algorithmName="SHA-512" hashValue="YQr7ZDjlgD7k/90IIjduUHXnT1uJS5rOO/xkCHXCKDJBapOq4b2hoW5Bl0juLSVUog1NXXtHDKAoOOrS3Nst9A==" saltValue="NBP1LWpHOzdqMzP/6yFubw==" spinCount="100000" sheet="1" objects="1" scenarios="1"/>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J10:K10" xr:uid="{00000000-0002-0000-0400-000002000000}">
      <formula1>$M$21:$M$28</formula1>
    </dataValidation>
    <dataValidation type="list" allowBlank="1" showInputMessage="1" showErrorMessage="1" sqref="C9:F9" xr:uid="{00000000-0002-0000-0400-000003000000}">
      <formula1>$M$6:$M$9</formula1>
    </dataValidation>
    <dataValidation type="list" allowBlank="1" showInputMessage="1" showErrorMessage="1" sqref="C24:E24" xr:uid="{00000000-0002-0000-0400-000004000000}">
      <formula1>$M$12:$M$15</formula1>
    </dataValidation>
    <dataValidation type="list" allowBlank="1" showInputMessage="1" showErrorMessage="1" sqref="H12:I12" xr:uid="{00000000-0002-0000-0400-000005000000}">
      <formula1>M17:M19</formula1>
    </dataValidation>
    <dataValidation type="list" showDropDown="1" showInputMessage="1" showErrorMessage="1" sqref="K12" xr:uid="{00000000-0002-0000-04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3" ma:contentTypeDescription="Crear nuevo documento." ma:contentTypeScope="" ma:versionID="142b7a945a647520ff4eddf44bc054b9">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6a61736b9f34956a5918094ae3f101ff"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4CDE6F-59DE-4517-B572-099E0764E5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664237-BA00-4E19-9D4C-97CF951D95E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F0EA1A3-3C27-480B-B2AD-449A025DA5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META No. 1</vt:lpstr>
      <vt:lpstr>META No. 2</vt:lpstr>
      <vt:lpstr>META No. 3</vt:lpstr>
      <vt:lpstr>META No. 4</vt:lpstr>
      <vt:lpstr>META No.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Marcela Plazas Torres</cp:lastModifiedBy>
  <cp:revision/>
  <dcterms:created xsi:type="dcterms:W3CDTF">2010-03-25T16:40:43Z</dcterms:created>
  <dcterms:modified xsi:type="dcterms:W3CDTF">2025-01-29T12:17:51Z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