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monica.garzon\Desktop\Control Interno\"/>
    </mc:Choice>
  </mc:AlternateContent>
  <xr:revisionPtr revIDLastSave="0" documentId="8_{399310BB-6B0B-4512-8094-B1106CFC8552}" xr6:coauthVersionLast="36" xr6:coauthVersionMax="36" xr10:uidLastSave="{00000000-0000-0000-0000-000000000000}"/>
  <bookViews>
    <workbookView xWindow="0" yWindow="0" windowWidth="25200" windowHeight="13170" firstSheet="2"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RIESGOS'!$A$111:$A$142</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2" i="22" l="1"/>
  <c r="M13" i="22"/>
  <c r="M14" i="22"/>
  <c r="M11"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P111" i="20"/>
  <c r="AE111" i="20"/>
  <c r="AF111" i="20"/>
  <c r="AE112" i="20"/>
  <c r="AF112" i="20"/>
  <c r="AH111" i="20" s="1"/>
  <c r="AJ111" i="20" s="1"/>
  <c r="AL111" i="20" s="1"/>
  <c r="AE113" i="20"/>
  <c r="AF113" i="20"/>
  <c r="O115" i="20"/>
  <c r="P115" i="20"/>
  <c r="Q115" i="20" s="1"/>
  <c r="R115" i="20" s="1"/>
  <c r="AE115" i="20"/>
  <c r="AF115" i="20"/>
  <c r="AE116" i="20"/>
  <c r="AF116" i="20"/>
  <c r="AE117" i="20"/>
  <c r="AF117" i="20"/>
  <c r="O118" i="20"/>
  <c r="P118" i="20"/>
  <c r="Q118" i="20" s="1"/>
  <c r="R118" i="20" s="1"/>
  <c r="AE118" i="20"/>
  <c r="AF118" i="20"/>
  <c r="AE119" i="20"/>
  <c r="AF119" i="20"/>
  <c r="AE120" i="20"/>
  <c r="AF120" i="20"/>
  <c r="AE122" i="20"/>
  <c r="AF122" i="20"/>
  <c r="O123" i="20"/>
  <c r="P123" i="20"/>
  <c r="AE123" i="20"/>
  <c r="AF123" i="20"/>
  <c r="AE124" i="20"/>
  <c r="AF124" i="20"/>
  <c r="AE125" i="20"/>
  <c r="AF125" i="20"/>
  <c r="AE127" i="20"/>
  <c r="AF127" i="20"/>
  <c r="O128" i="20"/>
  <c r="P128" i="20"/>
  <c r="AE128" i="20"/>
  <c r="AF128" i="20"/>
  <c r="AE129" i="20"/>
  <c r="AF129" i="20"/>
  <c r="AE130" i="20"/>
  <c r="AF130" i="20"/>
  <c r="AE132" i="20"/>
  <c r="AF132" i="20"/>
  <c r="O133" i="20"/>
  <c r="P133" i="20"/>
  <c r="AE133" i="20"/>
  <c r="AF133" i="20"/>
  <c r="AE134" i="20"/>
  <c r="AF134" i="20"/>
  <c r="AE135" i="20"/>
  <c r="AF135" i="20"/>
  <c r="AE137" i="20"/>
  <c r="AF137" i="20"/>
  <c r="O138" i="20"/>
  <c r="P138" i="20"/>
  <c r="AE138" i="20"/>
  <c r="AF138" i="20"/>
  <c r="AE139" i="20"/>
  <c r="AF139" i="20"/>
  <c r="AE140" i="20"/>
  <c r="AF140" i="20"/>
  <c r="AE142" i="20"/>
  <c r="AF142" i="20"/>
  <c r="Q111" i="20" l="1"/>
  <c r="R111" i="20" s="1"/>
  <c r="AH118" i="20"/>
  <c r="AJ118" i="20" s="1"/>
  <c r="AL118" i="20" s="1"/>
  <c r="AG118" i="20"/>
  <c r="AI118" i="20" s="1"/>
  <c r="AK118" i="20" s="1"/>
  <c r="Q133" i="20"/>
  <c r="R133" i="20" s="1"/>
  <c r="Q138" i="20"/>
  <c r="R138" i="20" s="1"/>
  <c r="AH123" i="20"/>
  <c r="AJ123" i="20" s="1"/>
  <c r="AL123" i="20" s="1"/>
  <c r="AH133" i="20"/>
  <c r="AJ133" i="20" s="1"/>
  <c r="AL133" i="20" s="1"/>
  <c r="Q128" i="20"/>
  <c r="R128" i="20" s="1"/>
  <c r="AG123" i="20"/>
  <c r="AI123" i="20" s="1"/>
  <c r="AK123" i="20" s="1"/>
  <c r="AG115" i="20"/>
  <c r="AI115" i="20" s="1"/>
  <c r="AK115" i="20" s="1"/>
  <c r="AG138" i="20"/>
  <c r="AI138" i="20" s="1"/>
  <c r="AK138" i="20" s="1"/>
  <c r="AG133" i="20"/>
  <c r="AI133" i="20" s="1"/>
  <c r="AK133" i="20" s="1"/>
  <c r="AM133" i="20" s="1"/>
  <c r="AH128" i="20"/>
  <c r="AJ128" i="20" s="1"/>
  <c r="AL128" i="20" s="1"/>
  <c r="AH115" i="20"/>
  <c r="AJ115" i="20" s="1"/>
  <c r="AL115" i="20" s="1"/>
  <c r="AH138" i="20"/>
  <c r="AJ138" i="20" s="1"/>
  <c r="AL138" i="20" s="1"/>
  <c r="AG128" i="20"/>
  <c r="AI128" i="20" s="1"/>
  <c r="AK128" i="20" s="1"/>
  <c r="Q123" i="20"/>
  <c r="R123" i="20" s="1"/>
  <c r="AG111" i="20"/>
  <c r="AI111" i="20" s="1"/>
  <c r="AK111" i="20" s="1"/>
  <c r="AM111" i="20" s="1"/>
  <c r="AM118" i="20"/>
  <c r="AM138" i="20"/>
  <c r="AM123" i="20" l="1"/>
  <c r="AM128" i="20"/>
  <c r="AM11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<sst xmlns="http://schemas.openxmlformats.org/spreadsheetml/2006/main" count="1003" uniqueCount="390">
  <si>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</si>
  <si>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</si>
  <si>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</si>
  <si>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</si>
  <si>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</si>
  <si>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</si>
  <si>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</si>
  <si>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</si>
  <si>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</si>
  <si>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</si>
  <si>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</si>
  <si>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</si>
  <si>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</si>
  <si>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</si>
  <si>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</si>
  <si>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</si>
  <si>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</si>
  <si>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</si>
  <si>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</si>
  <si>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</si>
  <si>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</si>
  <si>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</si>
  <si>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</si>
  <si>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</si>
  <si>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</si>
  <si>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</si>
  <si>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</si>
  <si>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</si>
  <si>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</si>
  <si>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</si>
  <si>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</si>
  <si>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</si>
  <si>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</si>
  <si>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</si>
  <si>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</si>
  <si>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</si>
  <si>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</si>
  <si>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</si>
  <si>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</si>
  <si>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</si>
  <si>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</si>
  <si>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</si>
  <si>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</si>
  <si>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</si>
  <si>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</si>
  <si>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</si>
  <si>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</si>
  <si>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</si>
  <si>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</si>
  <si>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</si>
  <si>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</si>
  <si>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</si>
  <si>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</si>
  <si>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</si>
  <si>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</si>
  <si>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</si>
  <si>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</si>
  <si>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</si>
  <si>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</si>
  <si>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</si>
  <si>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</si>
  <si>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</si>
  <si>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</si>
  <si>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</si>
  <si>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</si>
  <si>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</si>
  <si>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</si>
  <si>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</si>
  <si>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</si>
  <si>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</si>
  <si>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</si>
  <si>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</si>
  <si>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</si>
  <si>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</si>
  <si>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</si>
  <si>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</si>
  <si>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</si>
  <si>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</si>
  <si>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</si>
  <si>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</si>
  <si>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</si>
  <si>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</si>
  <si>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</si>
  <si>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</si>
  <si>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</si>
  <si>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</si>
  <si>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</si>
  <si>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</si>
  <si>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</si>
  <si>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</si>
  <si>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</si>
  <si>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</si>
  <si>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</si>
  <si>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</si>
  <si>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</si>
  <si>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</si>
  <si>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</si>
  <si>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</si>
  <si>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</si>
  <si>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</si>
  <si>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</si>
  <si>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</si>
  <si>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</si>
  <si>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</si>
  <si>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</si>
  <si>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</si>
  <si>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</si>
  <si>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</si>
  <si>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</si>
  <si>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</si>
  <si>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</si>
  <si>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</si>
  <si>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</si>
  <si>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</si>
  <si>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</si>
  <si>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</si>
  <si>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</si>
  <si>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</si>
  <si>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</si>
  <si>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</si>
  <si>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</si>
  <si>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</si>
  <si>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</si>
  <si>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</si>
  <si>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</si>
  <si>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</si>
  <si>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</si>
  <si>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</si>
  <si>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</si>
  <si>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</si>
  <si>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</si>
  <si>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</si>
  <si>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</si>
  <si>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</si>
  <si>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</si>
  <si>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</si>
  <si>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</si>
  <si>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</si>
  <si>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</si>
  <si>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</si>
  <si>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</si>
  <si>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</si>
  <si>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</si>
  <si>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</si>
  <si>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</si>
  <si>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</si>
  <si>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</si>
  <si>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</si>
  <si>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</si>
  <si>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</si>
  <si>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</si>
  <si>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</si>
  <si>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</si>
  <si>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</si>
  <si>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</si>
  <si>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</si>
  <si>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</si>
  <si>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</si>
  <si>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</si>
  <si>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</si>
  <si>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</si>
  <si>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</si>
  <si>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</si>
  <si>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</si>
  <si>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</si>
  <si>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</si>
  <si>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</si>
  <si>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</si>
  <si>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</si>
  <si>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</si>
  <si>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</si>
  <si>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</si>
  <si>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</si>
  <si>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</si>
  <si>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</si>
  <si>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</si>
  <si>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</si>
  <si>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</si>
  <si>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</si>
  <si>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</si>
  <si>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</si>
  <si>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</si>
  <si>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</si>
  <si>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</si>
  <si>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</si>
  <si>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</si>
  <si>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</si>
  <si>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</si>
  <si>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</si>
  <si>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</si>
  <si>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</si>
  <si>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</si>
  <si>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</si>
  <si>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</si>
  <si>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</si>
  <si>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</si>
  <si>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</si>
  <si>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</si>
  <si>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</si>
  <si>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</si>
  <si>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</si>
  <si>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</si>
  <si>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</si>
  <si>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</si>
  <si>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</si>
  <si>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</si>
  <si>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</si>
  <si>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</si>
  <si>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</si>
  <si>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</si>
  <si>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</si>
  <si>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</si>
  <si>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</si>
  <si>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</si>
  <si>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</si>
  <si>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</si>
  <si>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</si>
  <si>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</si>
  <si>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</si>
  <si>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</si>
  <si>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</si>
  <si>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</si>
  <si>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</si>
  <si>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</si>
  <si>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</si>
  <si>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</si>
  <si>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</si>
  <si>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</si>
  <si>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</si>
  <si>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</si>
  <si>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</si>
  <si>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</si>
  <si>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</si>
  <si>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</si>
  <si>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</si>
  <si>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</si>
  <si>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</si>
  <si>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</si>
  <si>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</si>
  <si>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</si>
  <si>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</si>
  <si>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</si>
  <si>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</si>
  <si>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</si>
  <si>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</si>
  <si>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</si>
  <si>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</si>
  <si>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</si>
  <si>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</si>
  <si>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</si>
  <si>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</si>
  <si>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</si>
  <si>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</si>
  <si>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</si>
  <si>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</si>
  <si>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</si>
  <si>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</si>
  <si>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</si>
  <si>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</si>
  <si>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</si>
  <si>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</si>
  <si>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</si>
  <si>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</si>
  <si>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</si>
  <si>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</si>
  <si>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</si>
  <si>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</si>
  <si>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</si>
  <si>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</si>
  <si>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</si>
  <si>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</si>
  <si>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</si>
  <si>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</si>
  <si>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</si>
  <si>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</si>
  <si>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</si>
  <si>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</si>
  <si>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</si>
  <si>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</si>
  <si>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</si>
  <si>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</si>
  <si>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</si>
  <si>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</si>
  <si>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</si>
  <si>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</si>
  <si>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</si>
  <si>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</si>
  <si>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</si>
  <si>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</si>
  <si>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</si>
  <si>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</si>
  <si>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</si>
  <si>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</si>
  <si>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</si>
  <si>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</si>
  <si>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</si>
  <si>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</si>
  <si>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</si>
  <si>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</si>
  <si>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</si>
  <si>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</si>
  <si>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</si>
  <si>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</si>
  <si>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</si>
  <si>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</si>
  <si>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</si>
  <si>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</si>
  <si>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</si>
  <si>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</si>
  <si>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</si>
  <si>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</si>
  <si>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</si>
  <si>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</si>
  <si>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</si>
  <si>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</si>
  <si>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</si>
  <si>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</si>
  <si>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</si>
  <si>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GESTIÓN TECNOLOGICA</t>
  </si>
  <si>
    <t>Inadecuada Gestión de la infraestructura tecnológica y de comunicaciones</t>
  </si>
  <si>
    <t>Desconocimiento normativo vigente sobre plataforma tecnologica y comunicaciones.</t>
  </si>
  <si>
    <t>Fallas en la conectividad de los sistemas de información tanto interno como externo.</t>
  </si>
  <si>
    <t>incumplimiento de la misionalidad del instituto</t>
  </si>
  <si>
    <t>Perdida de la imagen institucional</t>
  </si>
  <si>
    <t>Posibles investigaciones y sanciones.</t>
  </si>
  <si>
    <t>Mesas de trabajo cada 3 meses para verificar la normatividad vigente</t>
  </si>
  <si>
    <t xml:space="preserve">Fallas en la conectvidad, página Web, PBX, correo electronico </t>
  </si>
  <si>
    <t>Incumplimiiento de los lineamientos en materia de la gestión plataformas tecnologica y comunicaciones.</t>
  </si>
  <si>
    <t>socializacion de los lineamientos al interior del Instituto</t>
  </si>
  <si>
    <t>actas de participación, reuniones, socializacion intranet</t>
  </si>
  <si>
    <t>analizar la causa raiz del incumplimiento a la gestión.</t>
  </si>
  <si>
    <t>Seguimiento al cumplimiento del PETIC.</t>
  </si>
  <si>
    <t>Definir e implementar acciones de seguimiento al cumplimiento normativo.</t>
  </si>
  <si>
    <t>Capacitación en seguridad y privacidad de la información.</t>
  </si>
  <si>
    <t>Mesas de trabajo cada 3 meses para verificar el cumplimiento de la normatividad vigente</t>
  </si>
  <si>
    <t>Cumplimiento de ejecucion PETIC</t>
  </si>
  <si>
    <t>Area Tecnologia</t>
  </si>
  <si>
    <t>NINGUNO</t>
  </si>
  <si>
    <t>Falta de chequeo permanente a los permisos para el acceso a los sistemas de información.</t>
  </si>
  <si>
    <t>Ineficacia de los mecanismos de seguridad informática implementados para impedir ataques y vulneraciones tanto de origen externo como interno.</t>
  </si>
  <si>
    <t>A cada funcionario o contratista de la Entidad se le asigna un usuario de red, así mismo el ingreso por parte de los usuarios a los aplicativos institucionales se encuentra supeditada al suministro de clave de acceso a los mismos con las restricciones pertinentes</t>
  </si>
  <si>
    <t>Generación de backups a la información primordial de la Entidad</t>
  </si>
  <si>
    <t>Se evidencia que los controles se aplican y son efectivos, los mismos estan debidamente formulados y existe correlacion entre las causas determinadas y los controles formulados</t>
  </si>
  <si>
    <t xml:space="preserve">Por solicitud mediante correo electrónico del jefe de área o la persona responsable, se solicita a la mesa de servicios informaticos, la creacionde usuarios de red para los nuevos funcionarios y/o contratistas </t>
  </si>
  <si>
    <t>Con el apoyo de la herramienta PF Sense se ha realizado monitoreo constante a la red del IDPYBA, existe identificacion de incidencias presentadas en el flujo de la red</t>
  </si>
  <si>
    <t>Se han realizado backups a la información institucional relevante, se cuenta con servicio de backup en la nube.</t>
  </si>
  <si>
    <t>Restaurar la información de los Backups existentes.</t>
  </si>
  <si>
    <t>Manipulación no autorizada de la información registrada en los sistemas del Instituto</t>
  </si>
  <si>
    <t>Falta de controles para el acceso a los sistemas de que dispone la entidad.</t>
  </si>
  <si>
    <t>Aplicación de firewall PF Sense, un servicio de IDS/IPS para brindar control de conexiones no autorizadas y así brindar protección perimetral y al interior de la red</t>
  </si>
  <si>
    <t>Posible perdida de informacion</t>
  </si>
  <si>
    <t>Posibles ataque a la seguridad informatica del Instituto.</t>
  </si>
  <si>
    <t>Usuarios no tengan el perfil debidamente configurado a su funcion</t>
  </si>
  <si>
    <t xml:space="preserve">actas de participación, reuniones, capacitaciones </t>
  </si>
  <si>
    <t>Cumplimiento al plan estrategico de seguridad</t>
  </si>
  <si>
    <t>Se tiene controlada la actividad de la infraestrurara tecnologica</t>
  </si>
  <si>
    <t>Se realizan actualizaciones de SW y parches de seguridad</t>
  </si>
  <si>
    <t>Incumplimiento con el Modelo de Seguridad y Privacidad de la Información de las Políticas Gobierno Digital</t>
  </si>
  <si>
    <t>Posible ataque externo e internos a la infraestructura informática del Instituto.</t>
  </si>
  <si>
    <t>Falta de controles a los elementos informáticos de la infraestructura tecnológica del Instituto.</t>
  </si>
  <si>
    <t>No se tienen los suficientes elementos tecnológicos en Hardware y Software para control de la  seguridad informática del Instituto</t>
  </si>
  <si>
    <t>Desconociemiento de la normatividad de seguridad  y privacidad de la información</t>
  </si>
  <si>
    <t>Se tienen controles de seguridad perimetral y detección de intrusos asociados a la infraestructura tecnológica.</t>
  </si>
  <si>
    <t>Incluir en los proyectos nuevos del PETI las necesidades de hardware y software requeridas para que sean tenidas en cuenta en la Planeación Estrategita Institucional.</t>
  </si>
  <si>
    <t>Mesas de trabajo mensual  para verificar el cumplimiento del MSPI y los avances y oportunidades de mejoramiento.</t>
  </si>
  <si>
    <t>Elaborar los planes de accion provistos en el MSPI para el cumplimiento de las políticas</t>
  </si>
  <si>
    <t>Se realiza la implementación de un IDS/IPS para mantener un control de afectaciones tecnológicas.</t>
  </si>
  <si>
    <t>Se realiza el levantamiento del estado actual del Instituto en temas de MSPI</t>
  </si>
  <si>
    <t>Difundir los avances en el PETIC a las áreas competentes.</t>
  </si>
  <si>
    <t>Se elabora cartilla  para los funcionarios y colaboradores en el adecuado manejo y lineamientos de los elementos informáticos.</t>
  </si>
  <si>
    <t>bitacora del monitoreo de la seguridad de la infraestructura</t>
  </si>
  <si>
    <t>Se asigna el usuario y contraseña, solo bajo solicitud  por medio de la mesa de servicio de las personas responsables.</t>
  </si>
  <si>
    <t xml:space="preserve">La persona responsable debe solicitar por medio de la mesa de servicios, la creacion de usuarios en los diferentes Aplicativos, debe informar el correcto perfil o rol. </t>
  </si>
  <si>
    <t>La seguridad centralizada que se administraba con el proveedor ETB, se ha cambiado por un FireWall INHOUSE que se implementó. Se realiza un levantamiento del protocolo de monitoreo. El monitoreo se realiza cada 4 horas independiente de las alarmas generadas.</t>
  </si>
  <si>
    <t>Se participa de los eventos organizados por Mintic y Alta Consejeria Distrital TIC, en cuanto a la normatividad vigente en materia de lineamientos Tecnologicos</t>
  </si>
  <si>
    <t>Fallas en la seguridad y privacidad de la información que es manejada por el Instituto.</t>
  </si>
  <si>
    <t>Se realizan las actualizaciones alos elementos informaticos de seguridad  de manera constante</t>
  </si>
  <si>
    <t>Se tiene contemplado en la actualizacion de PETI, adquirir nueva y mejores herramientas para garantizar la seguridad</t>
  </si>
  <si>
    <t>Se realiza la mesa tecnica de tecnologia, donde se levantan requirimientos de las areas y tambien generales donde se incluyen temas de MSPI</t>
  </si>
  <si>
    <t>Del conocimiento previo y del logrado en los eventos, se han realizados actualizacion y ajustes de normatividad</t>
  </si>
  <si>
    <t xml:space="preserve">Se da conocer y se aplican los lineamientos a las funcionarios </t>
  </si>
  <si>
    <t>Se actualiza el PETIC para que este acorde con los parametros de Gobierno Digital. Se actualiza el catalogo de servicios.</t>
  </si>
  <si>
    <t xml:space="preserve">Los requirimientos enviados por las Areas, se tienen en cuenta para la actualizacion del Petic </t>
  </si>
  <si>
    <t>Se verifica que el perfil solicitado se ajuste a las funciones del usuario final</t>
  </si>
  <si>
    <t xml:space="preserve">Se realiza de manera constante  las actualizaciones, parches y configuraciones. Para mantener al FireWall realizando el monitoreo correcto </t>
  </si>
  <si>
    <t>Se realizan tareas de verificacion, para analizar que los backup se realizan de manera correcta</t>
  </si>
  <si>
    <t>Se realiza monitoreo con la un IDS/PS, para el control,de seguridad</t>
  </si>
  <si>
    <t>Los requerimienos levantados se tiene en cuenta para la actualizacion del MSPI</t>
  </si>
  <si>
    <t>Se corrigen posibles vulnerabilidades detectadas por las herramientas de seguridad</t>
  </si>
  <si>
    <t>Continuar con los seguimientos permanentes  a los controles identificados, el riesgo no se encuentra materializado.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</si>
</sst>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2"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0"/>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u/>
      <sz val="10"/>
      <color theme="1"/>
      <name val="Arial"/>
      <family val="2"/>
    </font>
    <font>
      <u/>
      <sz val="11"/>
      <color theme="10"/>
      <name val="Arial"/>
      <family val="2"/>
    </font>
    <font>
      <b/>
      <sz val="9"/>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2"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552">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4" fillId="17" borderId="5" xfId="0" applyFont="1" applyFill="1" applyBorder="1" applyAlignment="1">
      <alignment horizontal="center" vertical="center"/>
    </xf>
    <xf numFmtId="0" fontId="54" fillId="18" borderId="5" xfId="0" applyFont="1" applyFill="1" applyBorder="1" applyAlignment="1">
      <alignment horizontal="center" vertical="center"/>
    </xf>
    <xf numFmtId="0" fontId="55" fillId="0" borderId="6" xfId="0" applyFont="1" applyBorder="1"/>
    <xf numFmtId="0" fontId="55" fillId="0" borderId="0" xfId="0" applyFont="1"/>
    <xf numFmtId="0" fontId="55" fillId="0" borderId="0" xfId="0" applyFont="1" applyProtection="1">
      <protection hidden="1"/>
    </xf>
    <xf numFmtId="0" fontId="55" fillId="12" borderId="0" xfId="0" applyFont="1" applyFill="1"/>
    <xf numFmtId="0" fontId="55" fillId="0" borderId="0" xfId="0" applyFont="1" applyAlignment="1">
      <alignment wrapText="1"/>
    </xf>
    <xf numFmtId="0" fontId="55" fillId="13" borderId="0" xfId="0" applyFont="1" applyFill="1"/>
    <xf numFmtId="0" fontId="55" fillId="15" borderId="0" xfId="0" applyFont="1" applyFill="1"/>
    <xf numFmtId="0" fontId="55" fillId="16" borderId="0" xfId="0" applyFont="1" applyFill="1"/>
    <xf numFmtId="0" fontId="55" fillId="14" borderId="0" xfId="0" applyFont="1" applyFill="1"/>
    <xf numFmtId="0" fontId="55" fillId="0" borderId="5" xfId="0" applyFont="1" applyBorder="1" applyAlignment="1" applyProtection="1">
      <alignment horizontal="justify" vertical="center" wrapText="1"/>
      <protection locked="0"/>
    </xf>
    <xf numFmtId="0" fontId="55" fillId="0" borderId="6" xfId="0" applyFont="1" applyBorder="1" applyAlignment="1" applyProtection="1">
      <alignment horizontal="center" vertical="center" wrapText="1"/>
      <protection hidden="1"/>
    </xf>
    <xf numFmtId="3" fontId="55" fillId="0" borderId="5" xfId="0" applyNumberFormat="1" applyFont="1" applyBorder="1" applyAlignment="1" applyProtection="1">
      <alignment horizontal="center" vertical="center" wrapText="1"/>
      <protection hidden="1"/>
    </xf>
    <xf numFmtId="0" fontId="55" fillId="14" borderId="7" xfId="0" applyFont="1" applyFill="1" applyBorder="1"/>
    <xf numFmtId="0" fontId="55" fillId="14" borderId="1" xfId="0" applyFont="1" applyFill="1" applyBorder="1"/>
    <xf numFmtId="0" fontId="55" fillId="0" borderId="1" xfId="0" applyFont="1" applyBorder="1"/>
    <xf numFmtId="0" fontId="55" fillId="0" borderId="8" xfId="0" applyFont="1" applyBorder="1" applyAlignment="1" applyProtection="1">
      <alignment horizontal="justify" vertical="center" wrapText="1"/>
      <protection locked="0"/>
    </xf>
    <xf numFmtId="0" fontId="56" fillId="14" borderId="10" xfId="0" applyFont="1" applyFill="1" applyBorder="1" applyAlignment="1">
      <alignment horizontal="justify" vertical="center" wrapText="1"/>
    </xf>
    <xf numFmtId="0" fontId="57" fillId="0" borderId="0" xfId="0" applyFont="1"/>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8" fillId="14" borderId="0" xfId="0" applyFont="1" applyFill="1"/>
    <xf numFmtId="3" fontId="55"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9" fillId="14" borderId="11" xfId="0" applyFont="1" applyFill="1" applyBorder="1" applyAlignment="1">
      <alignment vertical="center"/>
    </xf>
    <xf numFmtId="0" fontId="59" fillId="14" borderId="12" xfId="0" applyFont="1" applyFill="1" applyBorder="1" applyAlignment="1">
      <alignment vertical="center"/>
    </xf>
    <xf numFmtId="0" fontId="59" fillId="14" borderId="13" xfId="0" applyFont="1" applyFill="1" applyBorder="1" applyAlignment="1">
      <alignment vertical="center"/>
    </xf>
    <xf numFmtId="0" fontId="59" fillId="14" borderId="17" xfId="0" applyFont="1" applyFill="1" applyBorder="1" applyAlignment="1">
      <alignment vertical="center"/>
    </xf>
    <xf numFmtId="0" fontId="59" fillId="14" borderId="1" xfId="0" applyFont="1" applyFill="1" applyBorder="1" applyAlignment="1">
      <alignment vertical="center"/>
    </xf>
    <xf numFmtId="0" fontId="59" fillId="14" borderId="18" xfId="0" applyFont="1" applyFill="1" applyBorder="1" applyAlignment="1">
      <alignment vertical="center"/>
    </xf>
    <xf numFmtId="0" fontId="60" fillId="14" borderId="3" xfId="0" applyFont="1" applyFill="1" applyBorder="1" applyAlignment="1">
      <alignment horizontal="center" vertical="center" wrapText="1"/>
    </xf>
    <xf numFmtId="0" fontId="61" fillId="0" borderId="16" xfId="0" applyFont="1" applyBorder="1" applyAlignment="1">
      <alignment horizontal="justify" vertical="center" wrapText="1"/>
    </xf>
    <xf numFmtId="0" fontId="61" fillId="0" borderId="15" xfId="0" applyFont="1" applyBorder="1" applyAlignment="1">
      <alignment horizontal="justify" vertical="center" wrapText="1"/>
    </xf>
    <xf numFmtId="0" fontId="61" fillId="0" borderId="6" xfId="0" applyFont="1" applyBorder="1" applyAlignment="1">
      <alignment horizontal="justify" vertical="center" wrapText="1"/>
    </xf>
    <xf numFmtId="0" fontId="62" fillId="20" borderId="6" xfId="0" applyFont="1" applyFill="1" applyBorder="1" applyAlignment="1">
      <alignment horizontal="center" vertical="center" wrapText="1"/>
    </xf>
    <xf numFmtId="0" fontId="62" fillId="20" borderId="12" xfId="0" applyFont="1" applyFill="1" applyBorder="1" applyAlignment="1">
      <alignment horizontal="center" vertical="center" wrapText="1"/>
    </xf>
    <xf numFmtId="0" fontId="62" fillId="20" borderId="11" xfId="0" applyFont="1" applyFill="1" applyBorder="1" applyAlignment="1">
      <alignment horizontal="center" vertical="center" wrapText="1"/>
    </xf>
    <xf numFmtId="0" fontId="62" fillId="20" borderId="13" xfId="0" applyFont="1" applyFill="1" applyBorder="1" applyAlignment="1">
      <alignment horizontal="center" vertical="center" wrapText="1"/>
    </xf>
    <xf numFmtId="0" fontId="63" fillId="21" borderId="19" xfId="0" applyFont="1" applyFill="1" applyBorder="1"/>
    <xf numFmtId="0" fontId="55" fillId="0" borderId="9" xfId="0" applyFont="1" applyBorder="1" applyAlignment="1" applyProtection="1">
      <alignment horizontal="justify" vertical="center" wrapText="1"/>
      <protection locked="0"/>
    </xf>
    <xf numFmtId="0" fontId="60" fillId="14" borderId="2" xfId="0" applyFont="1" applyFill="1" applyBorder="1" applyAlignment="1">
      <alignment horizontal="center" vertical="center" wrapText="1"/>
    </xf>
    <xf numFmtId="0" fontId="64"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5" fillId="0" borderId="0" xfId="0" applyFont="1"/>
    <xf numFmtId="0" fontId="65" fillId="0" borderId="0" xfId="0" applyFont="1" applyProtection="1">
      <protection hidden="1"/>
    </xf>
    <xf numFmtId="0" fontId="38" fillId="0" borderId="0" xfId="0" applyFont="1"/>
    <xf numFmtId="0" fontId="66" fillId="0" borderId="0" xfId="0" applyFont="1" applyAlignment="1" applyProtection="1">
      <alignment horizontal="center" vertical="center" wrapText="1"/>
      <protection hidden="1"/>
    </xf>
    <xf numFmtId="0" fontId="66" fillId="0" borderId="0" xfId="0" applyFont="1" applyProtection="1">
      <protection hidden="1"/>
    </xf>
    <xf numFmtId="0" fontId="38" fillId="0" borderId="0" xfId="0" applyFont="1" applyAlignment="1">
      <alignment wrapText="1"/>
    </xf>
    <xf numFmtId="0" fontId="64" fillId="0" borderId="1" xfId="0" applyFont="1" applyBorder="1" applyAlignment="1">
      <alignment horizontal="center"/>
    </xf>
    <xf numFmtId="0" fontId="64" fillId="0" borderId="20" xfId="0" applyFont="1" applyBorder="1" applyAlignment="1">
      <alignment horizontal="center"/>
    </xf>
    <xf numFmtId="0" fontId="64" fillId="0" borderId="0" xfId="0" applyFont="1" applyAlignment="1">
      <alignment horizontal="center"/>
    </xf>
    <xf numFmtId="0" fontId="64" fillId="0" borderId="21" xfId="0" applyFont="1" applyBorder="1" applyAlignment="1">
      <alignment horizontal="center"/>
    </xf>
    <xf numFmtId="0" fontId="67" fillId="14" borderId="2" xfId="0" applyFont="1" applyFill="1" applyBorder="1" applyAlignment="1" applyProtection="1">
      <alignment horizontal="center" vertical="center" textRotation="90" wrapText="1"/>
      <protection locked="0"/>
    </xf>
    <xf numFmtId="0" fontId="67" fillId="14" borderId="17" xfId="0" applyFont="1" applyFill="1" applyBorder="1" applyAlignment="1" applyProtection="1">
      <alignment horizontal="center" vertical="center" textRotation="90" wrapText="1"/>
      <protection locked="0"/>
    </xf>
    <xf numFmtId="0" fontId="67" fillId="14" borderId="22" xfId="0" applyFont="1" applyFill="1" applyBorder="1" applyAlignment="1" applyProtection="1">
      <alignment horizontal="center" vertical="center" textRotation="90" wrapText="1"/>
      <protection locked="0"/>
    </xf>
    <xf numFmtId="0" fontId="67" fillId="14" borderId="10" xfId="0" applyFont="1" applyFill="1" applyBorder="1" applyAlignment="1" applyProtection="1">
      <alignment horizontal="center" vertical="center" textRotation="90" wrapText="1"/>
      <protection locked="0"/>
    </xf>
    <xf numFmtId="0" fontId="67" fillId="14" borderId="23" xfId="0" applyFont="1" applyFill="1" applyBorder="1" applyAlignment="1" applyProtection="1">
      <alignment horizontal="center" vertical="center" textRotation="90" wrapText="1"/>
      <protection locked="0"/>
    </xf>
    <xf numFmtId="0" fontId="55" fillId="0" borderId="11" xfId="0" applyFont="1" applyBorder="1" applyAlignment="1" applyProtection="1">
      <alignment horizontal="justify" vertical="center" wrapText="1"/>
      <protection locked="0"/>
    </xf>
    <xf numFmtId="0" fontId="55" fillId="0" borderId="12" xfId="0" applyFont="1" applyBorder="1" applyAlignment="1" applyProtection="1">
      <alignment horizontal="justify" vertical="center" wrapText="1"/>
      <protection locked="0"/>
    </xf>
    <xf numFmtId="0" fontId="55" fillId="0" borderId="12" xfId="0" applyFont="1" applyBorder="1" applyAlignment="1" applyProtection="1">
      <alignment vertical="center" wrapText="1"/>
      <protection locked="0"/>
    </xf>
    <xf numFmtId="0" fontId="55" fillId="0" borderId="13" xfId="0" applyFont="1" applyBorder="1" applyAlignment="1" applyProtection="1">
      <alignment vertical="center" wrapText="1"/>
      <protection locked="0"/>
    </xf>
    <xf numFmtId="0" fontId="61" fillId="0" borderId="0" xfId="0" applyFont="1"/>
    <xf numFmtId="0" fontId="25" fillId="0" borderId="0" xfId="0" applyFont="1" applyAlignment="1">
      <alignment horizontal="center"/>
    </xf>
    <xf numFmtId="0" fontId="25" fillId="0" borderId="0" xfId="0" applyFont="1"/>
    <xf numFmtId="0" fontId="61" fillId="0" borderId="1" xfId="0" applyFont="1" applyBorder="1"/>
    <xf numFmtId="0" fontId="25" fillId="0" borderId="1" xfId="0" applyFont="1" applyBorder="1"/>
    <xf numFmtId="0" fontId="68" fillId="0" borderId="20" xfId="0" applyFont="1" applyBorder="1" applyAlignment="1">
      <alignment horizontal="center"/>
    </xf>
    <xf numFmtId="0" fontId="68" fillId="0" borderId="0" xfId="0" applyFont="1" applyAlignment="1">
      <alignment horizontal="center"/>
    </xf>
    <xf numFmtId="0" fontId="68" fillId="0" borderId="0" xfId="0" applyFont="1"/>
    <xf numFmtId="0" fontId="69" fillId="22" borderId="24" xfId="0" applyFont="1" applyFill="1" applyBorder="1"/>
    <xf numFmtId="0" fontId="69" fillId="22" borderId="24" xfId="0" applyFont="1" applyFill="1" applyBorder="1" applyAlignment="1">
      <alignment vertical="center" wrapText="1"/>
    </xf>
    <xf numFmtId="0" fontId="69" fillId="22" borderId="24" xfId="0" applyFont="1" applyFill="1" applyBorder="1" applyAlignment="1">
      <alignment horizontal="center" vertical="center" wrapText="1"/>
    </xf>
    <xf numFmtId="0" fontId="69"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9" fillId="22" borderId="5" xfId="0" applyFont="1" applyFill="1" applyBorder="1" applyAlignment="1">
      <alignment horizontal="center" vertical="center" wrapText="1"/>
    </xf>
    <xf numFmtId="0" fontId="70" fillId="23" borderId="5" xfId="0" applyFont="1" applyFill="1" applyBorder="1" applyAlignment="1">
      <alignment horizontal="center" vertical="center" wrapText="1"/>
    </xf>
    <xf numFmtId="0" fontId="69"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9" fillId="22" borderId="9" xfId="0" applyFont="1" applyFill="1" applyBorder="1" applyAlignment="1">
      <alignment horizontal="center" vertical="center" wrapText="1"/>
    </xf>
    <xf numFmtId="0" fontId="69" fillId="23" borderId="9" xfId="0" applyFont="1" applyFill="1" applyBorder="1" applyAlignment="1">
      <alignment horizontal="center" vertical="center" wrapText="1"/>
    </xf>
    <xf numFmtId="0" fontId="68" fillId="0" borderId="1" xfId="0" applyFont="1" applyBorder="1" applyAlignment="1">
      <alignment horizontal="center"/>
    </xf>
    <xf numFmtId="0" fontId="0" fillId="14" borderId="0" xfId="0" applyFill="1" applyAlignment="1">
      <alignment vertical="top" wrapText="1"/>
    </xf>
    <xf numFmtId="0" fontId="54"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68" fillId="0" borderId="26" xfId="0" applyFont="1" applyBorder="1" applyAlignment="1">
      <alignment horizontal="center"/>
    </xf>
    <xf numFmtId="0" fontId="55"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1" fillId="0" borderId="1" xfId="0" applyFont="1" applyBorder="1" applyAlignment="1">
      <alignment wrapText="1"/>
    </xf>
    <xf numFmtId="0" fontId="69"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68" fillId="0" borderId="30" xfId="0" applyFont="1" applyBorder="1"/>
    <xf numFmtId="0" fontId="68" fillId="0" borderId="33" xfId="0" applyFont="1" applyBorder="1"/>
    <xf numFmtId="0" fontId="68" fillId="0" borderId="30" xfId="0" applyFont="1" applyBorder="1" applyAlignment="1">
      <alignment horizontal="center"/>
    </xf>
    <xf numFmtId="0" fontId="68"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applyAlignment="1">
      <alignment horizontal="center"/>
    </xf>
    <xf numFmtId="0" fontId="71" fillId="0" borderId="0" xfId="0" applyFont="1" applyAlignment="1">
      <alignment wrapText="1"/>
    </xf>
    <xf numFmtId="0" fontId="0" fillId="0" borderId="30" xfId="0" applyBorder="1"/>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69" fillId="27" borderId="8" xfId="0" applyFont="1" applyFill="1" applyBorder="1" applyAlignment="1">
      <alignment horizontal="center" vertical="center" wrapText="1"/>
    </xf>
    <xf numFmtId="0" fontId="69" fillId="27" borderId="9" xfId="0" applyFont="1" applyFill="1" applyBorder="1" applyAlignment="1">
      <alignment horizontal="center" vertical="center" wrapText="1"/>
    </xf>
    <xf numFmtId="0" fontId="57" fillId="27" borderId="14" xfId="0" applyFont="1" applyFill="1" applyBorder="1" applyAlignment="1" applyProtection="1">
      <alignment vertical="center" wrapText="1"/>
      <protection locked="0"/>
    </xf>
    <xf numFmtId="0" fontId="57" fillId="27" borderId="15" xfId="0" applyFont="1" applyFill="1" applyBorder="1" applyAlignment="1" applyProtection="1">
      <alignment vertical="center" wrapText="1"/>
      <protection locked="0"/>
    </xf>
    <xf numFmtId="0" fontId="57" fillId="27" borderId="16" xfId="0" applyFont="1" applyFill="1" applyBorder="1" applyAlignment="1" applyProtection="1">
      <alignment vertical="center" wrapText="1"/>
      <protection locked="0"/>
    </xf>
    <xf numFmtId="0" fontId="69" fillId="28" borderId="6" xfId="0" applyFont="1" applyFill="1" applyBorder="1" applyAlignment="1">
      <alignment horizontal="center" vertical="center" wrapText="1"/>
    </xf>
    <xf numFmtId="0" fontId="69" fillId="28" borderId="38" xfId="0" applyFont="1" applyFill="1" applyBorder="1" applyAlignment="1" applyProtection="1">
      <alignment horizontal="center" vertical="center" wrapText="1"/>
      <protection hidden="1"/>
    </xf>
    <xf numFmtId="0" fontId="69" fillId="28" borderId="18" xfId="0" applyFont="1" applyFill="1" applyBorder="1" applyAlignment="1" applyProtection="1">
      <alignment horizontal="center" vertical="center" wrapText="1"/>
      <protection hidden="1"/>
    </xf>
    <xf numFmtId="0" fontId="69" fillId="28" borderId="39" xfId="0" applyFont="1" applyFill="1" applyBorder="1" applyAlignment="1" applyProtection="1">
      <alignment horizontal="center" vertical="center" wrapText="1"/>
      <protection hidden="1"/>
    </xf>
    <xf numFmtId="0" fontId="69"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4" fillId="18" borderId="8" xfId="0" applyFont="1" applyFill="1" applyBorder="1" applyAlignment="1">
      <alignment horizontal="center" vertical="center"/>
    </xf>
    <xf numFmtId="0" fontId="0" fillId="0" borderId="1" xfId="0" applyBorder="1" applyAlignment="1">
      <alignment vertical="top" wrapText="1"/>
    </xf>
    <xf numFmtId="0" fontId="60" fillId="14" borderId="40" xfId="0" applyFont="1" applyFill="1" applyBorder="1" applyAlignment="1">
      <alignment horizontal="center" vertical="center" wrapText="1"/>
    </xf>
    <xf numFmtId="0" fontId="56"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5" fillId="0" borderId="6" xfId="0" applyFont="1" applyBorder="1" applyAlignment="1" applyProtection="1">
      <alignment horizontal="justify" vertical="center" wrapText="1"/>
      <protection locked="0"/>
    </xf>
    <xf numFmtId="0" fontId="55"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2" fillId="29" borderId="1" xfId="0" applyFont="1" applyFill="1" applyBorder="1" applyAlignment="1">
      <alignment vertical="top" wrapText="1"/>
    </xf>
    <xf numFmtId="0" fontId="73" fillId="29" borderId="1" xfId="0" applyFont="1" applyFill="1" applyBorder="1" applyAlignment="1">
      <alignment horizontal="center" vertical="center" wrapText="1"/>
    </xf>
    <xf numFmtId="0" fontId="50" fillId="0" borderId="0" xfId="0" applyFont="1"/>
    <xf numFmtId="0" fontId="74" fillId="14" borderId="0" xfId="0" applyFont="1" applyFill="1" applyAlignment="1">
      <alignment horizontal="center" vertical="center"/>
    </xf>
    <xf numFmtId="0" fontId="51" fillId="14" borderId="0" xfId="0" applyFont="1" applyFill="1" applyAlignment="1">
      <alignment horizontal="center" vertical="center" wrapText="1"/>
    </xf>
    <xf numFmtId="0" fontId="63" fillId="30" borderId="1" xfId="0" applyFont="1" applyFill="1" applyBorder="1" applyAlignment="1">
      <alignment horizontal="center" vertical="center"/>
    </xf>
    <xf numFmtId="0" fontId="63" fillId="31" borderId="1" xfId="0" applyFont="1" applyFill="1" applyBorder="1" applyAlignment="1">
      <alignment horizontal="center" vertical="center"/>
    </xf>
    <xf numFmtId="0" fontId="63" fillId="32" borderId="1" xfId="0" applyFont="1" applyFill="1" applyBorder="1" applyAlignment="1">
      <alignment horizontal="center" vertical="center"/>
    </xf>
    <xf numFmtId="0" fontId="54" fillId="33" borderId="1" xfId="0" applyFont="1" applyFill="1" applyBorder="1" applyAlignment="1">
      <alignment horizontal="center" vertical="center" wrapText="1"/>
    </xf>
    <xf numFmtId="0" fontId="54" fillId="0" borderId="1" xfId="0" applyFont="1" applyBorder="1" applyAlignment="1">
      <alignment horizontal="center" vertical="center"/>
    </xf>
    <xf numFmtId="0" fontId="55" fillId="0" borderId="14" xfId="0" applyFont="1" applyBorder="1" applyAlignment="1" applyProtection="1">
      <alignment horizontal="justify" vertical="center" wrapText="1"/>
      <protection locked="0"/>
    </xf>
    <xf numFmtId="0" fontId="55" fillId="0" borderId="15" xfId="0" applyFont="1" applyBorder="1" applyAlignment="1" applyProtection="1">
      <alignment vertical="center" wrapText="1"/>
      <protection locked="0"/>
    </xf>
    <xf numFmtId="0" fontId="55" fillId="0" borderId="1" xfId="0" applyFont="1" applyBorder="1" applyAlignment="1" applyProtection="1">
      <alignment vertical="center" wrapText="1"/>
      <protection locked="0"/>
    </xf>
    <xf numFmtId="0" fontId="63" fillId="14" borderId="1" xfId="0" applyFont="1" applyFill="1" applyBorder="1" applyAlignment="1">
      <alignment vertical="center"/>
    </xf>
    <xf numFmtId="0" fontId="63" fillId="14" borderId="1" xfId="0" applyFont="1" applyFill="1" applyBorder="1" applyAlignment="1">
      <alignment horizontal="center" vertical="center"/>
    </xf>
    <xf numFmtId="0" fontId="55" fillId="0" borderId="42" xfId="0" applyFont="1" applyBorder="1" applyAlignment="1" applyProtection="1">
      <alignment horizontal="justify" vertical="center" wrapText="1"/>
      <protection locked="0"/>
    </xf>
    <xf numFmtId="0" fontId="55" fillId="0" borderId="26" xfId="0" applyFont="1" applyBorder="1" applyAlignment="1" applyProtection="1">
      <alignment horizontal="justify" vertical="center" wrapText="1"/>
      <protection locked="0"/>
    </xf>
    <xf numFmtId="0" fontId="55" fillId="0" borderId="26" xfId="0" applyFont="1" applyBorder="1" applyAlignment="1" applyProtection="1">
      <alignment vertical="center" wrapText="1"/>
      <protection locked="0"/>
    </xf>
    <xf numFmtId="0" fontId="55" fillId="0" borderId="47" xfId="0" applyFont="1" applyBorder="1" applyAlignment="1" applyProtection="1">
      <alignment horizontal="justify" vertical="center" wrapText="1"/>
      <protection locked="0"/>
    </xf>
    <xf numFmtId="0" fontId="55" fillId="0" borderId="7" xfId="0" applyFont="1" applyBorder="1" applyAlignment="1" applyProtection="1">
      <alignment horizontal="justify" vertical="center" wrapText="1"/>
      <protection locked="0"/>
    </xf>
    <xf numFmtId="17" fontId="55" fillId="0" borderId="48" xfId="0" applyNumberFormat="1" applyFont="1" applyBorder="1" applyAlignment="1" applyProtection="1">
      <alignment horizontal="justify" vertical="center" wrapText="1"/>
      <protection locked="0"/>
    </xf>
    <xf numFmtId="17" fontId="55" fillId="0" borderId="11" xfId="0" applyNumberFormat="1" applyFont="1" applyBorder="1" applyAlignment="1" applyProtection="1">
      <alignment horizontal="justify" vertical="center" wrapText="1"/>
      <protection locked="0"/>
    </xf>
    <xf numFmtId="0" fontId="55" fillId="0" borderId="33" xfId="0" applyFont="1" applyBorder="1" applyAlignment="1" applyProtection="1">
      <alignment vertical="center" wrapText="1"/>
      <protection locked="0"/>
    </xf>
    <xf numFmtId="0" fontId="55" fillId="0" borderId="49" xfId="0" applyFont="1" applyBorder="1" applyAlignment="1" applyProtection="1">
      <alignment horizontal="justify" vertical="center" wrapText="1"/>
      <protection locked="0"/>
    </xf>
    <xf numFmtId="0" fontId="55" fillId="0" borderId="48" xfId="0" applyFont="1" applyBorder="1" applyAlignment="1">
      <alignment vertical="center"/>
    </xf>
    <xf numFmtId="0" fontId="55" fillId="0" borderId="13" xfId="0" applyFont="1" applyBorder="1" applyAlignment="1" applyProtection="1">
      <alignment horizontal="justify" vertical="center" wrapText="1"/>
      <protection locked="0"/>
    </xf>
    <xf numFmtId="0" fontId="61" fillId="0" borderId="1" xfId="0" applyFont="1" applyBorder="1" applyAlignment="1">
      <alignment horizontal="justify" vertical="center" wrapText="1"/>
    </xf>
    <xf numFmtId="14" fontId="55" fillId="0" borderId="1" xfId="0" applyNumberFormat="1" applyFont="1" applyBorder="1" applyAlignment="1" applyProtection="1">
      <alignment vertical="center" wrapText="1"/>
      <protection locked="0"/>
    </xf>
    <xf numFmtId="0" fontId="55" fillId="0" borderId="11" xfId="0" applyFont="1" applyBorder="1" applyAlignment="1" applyProtection="1">
      <alignment horizontal="center" vertical="center" wrapText="1"/>
      <protection locked="0"/>
    </xf>
    <xf numFmtId="0" fontId="55" fillId="0" borderId="6" xfId="0" applyFont="1" applyBorder="1" applyAlignment="1" applyProtection="1">
      <alignment horizontal="center" vertical="center" wrapText="1"/>
      <protection locked="0"/>
    </xf>
    <xf numFmtId="0" fontId="49" fillId="0" borderId="6" xfId="0" applyFont="1" applyBorder="1" applyAlignment="1" applyProtection="1">
      <alignment horizontal="center" vertical="center" wrapText="1"/>
      <protection locked="0"/>
    </xf>
    <xf numFmtId="0" fontId="55" fillId="0" borderId="6" xfId="0" applyFont="1" applyBorder="1" applyAlignment="1" applyProtection="1">
      <alignment horizontal="left" vertical="center" wrapText="1"/>
      <protection locked="0"/>
    </xf>
    <xf numFmtId="0" fontId="55" fillId="0" borderId="11" xfId="0" quotePrefix="1" applyFont="1" applyBorder="1" applyAlignment="1" applyProtection="1">
      <alignment horizontal="center" vertical="center" wrapText="1"/>
      <protection locked="0"/>
    </xf>
    <xf numFmtId="0" fontId="55" fillId="0" borderId="5" xfId="0" applyFont="1" applyBorder="1" applyAlignment="1" applyProtection="1">
      <alignment horizontal="center" vertical="center" wrapText="1"/>
      <protection hidden="1"/>
    </xf>
    <xf numFmtId="0" fontId="55" fillId="0" borderId="1" xfId="0" applyFont="1" applyBorder="1" applyAlignment="1">
      <alignment horizontal="center" vertical="center" wrapText="1"/>
    </xf>
    <xf numFmtId="0" fontId="55" fillId="0" borderId="11" xfId="0" applyFont="1" applyBorder="1" applyAlignment="1" applyProtection="1">
      <alignment horizontal="left" vertical="top" wrapText="1"/>
      <protection locked="0"/>
    </xf>
    <xf numFmtId="0" fontId="1" fillId="14" borderId="44"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4" xfId="0" applyFill="1" applyBorder="1" applyAlignment="1">
      <alignment horizontal="justify" vertical="top" wrapText="1"/>
    </xf>
    <xf numFmtId="0" fontId="54" fillId="19" borderId="32" xfId="0" applyFont="1" applyFill="1" applyBorder="1" applyAlignment="1">
      <alignment horizontal="center"/>
    </xf>
    <xf numFmtId="0" fontId="54" fillId="19" borderId="33" xfId="0" applyFont="1" applyFill="1" applyBorder="1" applyAlignment="1">
      <alignment horizontal="center"/>
    </xf>
    <xf numFmtId="0" fontId="0" fillId="0" borderId="1" xfId="0" applyBorder="1" applyAlignment="1">
      <alignment horizontal="center"/>
    </xf>
    <xf numFmtId="0" fontId="25"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0" fillId="0" borderId="1" xfId="0" applyBorder="1" applyAlignment="1">
      <alignment horizontal="center" wrapText="1"/>
    </xf>
    <xf numFmtId="0" fontId="64" fillId="0" borderId="1" xfId="0" applyFont="1" applyBorder="1" applyAlignment="1">
      <alignment horizontal="center"/>
    </xf>
    <xf numFmtId="0" fontId="68" fillId="0" borderId="1" xfId="0" applyFont="1" applyBorder="1" applyAlignment="1">
      <alignment horizontal="center"/>
    </xf>
    <xf numFmtId="0" fontId="25" fillId="0" borderId="26" xfId="0" applyFont="1" applyBorder="1" applyAlignment="1">
      <alignment horizontal="center" vertical="center"/>
    </xf>
    <xf numFmtId="0" fontId="25" fillId="0" borderId="49" xfId="0" applyFont="1" applyBorder="1" applyAlignment="1">
      <alignment horizontal="center" vertical="center"/>
    </xf>
    <xf numFmtId="0" fontId="25" fillId="0" borderId="7" xfId="0" applyFont="1" applyBorder="1" applyAlignment="1">
      <alignment horizontal="center" vertical="center"/>
    </xf>
    <xf numFmtId="0" fontId="61" fillId="0" borderId="1" xfId="0" applyFont="1" applyBorder="1" applyAlignment="1">
      <alignment horizontal="center"/>
    </xf>
    <xf numFmtId="0" fontId="55" fillId="0" borderId="5" xfId="0" applyFont="1" applyBorder="1" applyAlignment="1" applyProtection="1">
      <alignment horizontal="center" vertical="center" wrapText="1"/>
      <protection locked="0"/>
    </xf>
    <xf numFmtId="0" fontId="55" fillId="0" borderId="8" xfId="0" applyFont="1" applyBorder="1" applyAlignment="1" applyProtection="1">
      <alignment horizontal="center" vertical="center" wrapText="1"/>
      <protection locked="0"/>
    </xf>
    <xf numFmtId="0" fontId="64" fillId="0" borderId="26" xfId="0" applyFont="1" applyBorder="1" applyAlignment="1">
      <alignment horizontal="center"/>
    </xf>
    <xf numFmtId="0" fontId="64" fillId="0" borderId="49" xfId="0" applyFont="1" applyBorder="1" applyAlignment="1">
      <alignment horizontal="center"/>
    </xf>
    <xf numFmtId="0" fontId="64" fillId="0" borderId="7" xfId="0" applyFont="1" applyBorder="1" applyAlignment="1">
      <alignment horizontal="center"/>
    </xf>
    <xf numFmtId="0" fontId="69" fillId="27" borderId="5" xfId="0" applyFont="1" applyFill="1" applyBorder="1" applyAlignment="1">
      <alignment horizontal="center" vertical="center" wrapText="1"/>
    </xf>
    <xf numFmtId="0" fontId="69" fillId="27" borderId="9" xfId="0" applyFont="1" applyFill="1" applyBorder="1" applyAlignment="1">
      <alignment horizontal="center" vertical="center" wrapText="1"/>
    </xf>
    <xf numFmtId="0" fontId="66" fillId="0" borderId="5" xfId="0" applyFont="1" applyBorder="1" applyAlignment="1" applyProtection="1">
      <alignment horizontal="center" vertical="center" textRotation="90" wrapText="1"/>
      <protection locked="0"/>
    </xf>
    <xf numFmtId="0" fontId="66" fillId="0" borderId="8" xfId="0" applyFont="1" applyBorder="1" applyAlignment="1" applyProtection="1">
      <alignment horizontal="center" vertical="center" textRotation="90" wrapText="1"/>
      <protection locked="0"/>
    </xf>
    <xf numFmtId="0" fontId="66" fillId="0" borderId="9" xfId="0" applyFont="1" applyBorder="1" applyAlignment="1" applyProtection="1">
      <alignment horizontal="center" vertical="center" textRotation="90" wrapText="1"/>
      <protection locked="0"/>
    </xf>
    <xf numFmtId="0" fontId="57" fillId="0" borderId="60" xfId="0" applyFont="1" applyBorder="1" applyAlignment="1" applyProtection="1">
      <alignment horizontal="center" vertical="center"/>
      <protection locked="0"/>
    </xf>
    <xf numFmtId="0" fontId="57" fillId="0" borderId="20" xfId="0" applyFont="1" applyBorder="1" applyAlignment="1" applyProtection="1">
      <alignment horizontal="center" vertical="center"/>
      <protection locked="0"/>
    </xf>
    <xf numFmtId="0" fontId="57" fillId="0" borderId="61" xfId="0" applyFont="1" applyBorder="1" applyAlignment="1" applyProtection="1">
      <alignment horizontal="center" vertical="center"/>
      <protection locked="0"/>
    </xf>
    <xf numFmtId="0" fontId="57" fillId="14" borderId="5" xfId="0" applyFont="1" applyFill="1" applyBorder="1" applyAlignment="1" applyProtection="1">
      <alignment horizontal="center" vertical="center" wrapText="1"/>
      <protection locked="0"/>
    </xf>
    <xf numFmtId="0" fontId="57" fillId="14" borderId="8" xfId="0" applyFont="1" applyFill="1" applyBorder="1" applyAlignment="1" applyProtection="1">
      <alignment horizontal="center" vertical="center" wrapText="1"/>
      <protection locked="0"/>
    </xf>
    <xf numFmtId="0" fontId="57" fillId="14" borderId="9"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5" fillId="0" borderId="43" xfId="0" applyFont="1" applyBorder="1" applyAlignment="1" applyProtection="1">
      <alignment horizontal="center" vertical="center"/>
      <protection locked="0"/>
    </xf>
    <xf numFmtId="0" fontId="55" fillId="0" borderId="13" xfId="0" applyFont="1" applyBorder="1" applyAlignment="1" applyProtection="1">
      <alignment horizontal="center" vertical="center"/>
      <protection locked="0"/>
    </xf>
    <xf numFmtId="0" fontId="55" fillId="0" borderId="9" xfId="0" applyFont="1" applyBorder="1" applyAlignment="1" applyProtection="1">
      <alignment horizontal="center" vertical="center" wrapText="1"/>
      <protection locked="0"/>
    </xf>
    <xf numFmtId="0" fontId="55" fillId="0" borderId="58" xfId="0" applyFont="1" applyBorder="1" applyAlignment="1" applyProtection="1">
      <alignment horizontal="center" vertical="center"/>
      <protection hidden="1"/>
    </xf>
    <xf numFmtId="0" fontId="55" fillId="0" borderId="41" xfId="0" applyFont="1" applyBorder="1" applyAlignment="1" applyProtection="1">
      <alignment horizontal="center" vertical="center"/>
      <protection hidden="1"/>
    </xf>
    <xf numFmtId="0" fontId="57" fillId="14" borderId="60" xfId="0" applyFont="1" applyFill="1" applyBorder="1" applyAlignment="1" applyProtection="1">
      <alignment horizontal="center" vertical="center" wrapText="1"/>
      <protection locked="0"/>
    </xf>
    <xf numFmtId="0" fontId="57" fillId="14" borderId="20" xfId="0" applyFont="1" applyFill="1" applyBorder="1" applyAlignment="1" applyProtection="1">
      <alignment horizontal="center" vertical="center" wrapText="1"/>
      <protection locked="0"/>
    </xf>
    <xf numFmtId="0" fontId="55" fillId="0" borderId="27" xfId="0" applyFont="1" applyBorder="1" applyAlignment="1" applyProtection="1">
      <alignment horizontal="center" vertical="center" wrapText="1"/>
      <protection hidden="1"/>
    </xf>
    <xf numFmtId="0" fontId="55" fillId="0" borderId="51" xfId="0" applyFont="1" applyBorder="1" applyAlignment="1" applyProtection="1">
      <alignment horizontal="center" vertical="center" wrapText="1"/>
      <protection hidden="1"/>
    </xf>
    <xf numFmtId="0" fontId="55" fillId="0" borderId="5" xfId="0" applyFont="1" applyBorder="1" applyAlignment="1" applyProtection="1">
      <alignment horizontal="center" vertical="center" wrapText="1"/>
      <protection hidden="1"/>
    </xf>
    <xf numFmtId="0" fontId="55" fillId="0" borderId="8" xfId="0" applyFont="1" applyBorder="1" applyAlignment="1" applyProtection="1">
      <alignment horizontal="center" vertical="center" wrapText="1"/>
      <protection hidden="1"/>
    </xf>
    <xf numFmtId="0" fontId="55" fillId="0" borderId="9" xfId="0" applyFont="1" applyBorder="1" applyAlignment="1" applyProtection="1">
      <alignment horizontal="center" vertical="center" wrapText="1"/>
      <protection hidden="1"/>
    </xf>
    <xf numFmtId="0" fontId="55" fillId="0" borderId="11" xfId="0" applyFont="1" applyBorder="1" applyAlignment="1" applyProtection="1">
      <alignment horizontal="center" vertical="center"/>
      <protection hidden="1"/>
    </xf>
    <xf numFmtId="0" fontId="55" fillId="0" borderId="12" xfId="0" applyFont="1" applyBorder="1" applyAlignment="1" applyProtection="1">
      <alignment horizontal="center" vertical="center"/>
      <protection hidden="1"/>
    </xf>
    <xf numFmtId="0" fontId="55" fillId="0" borderId="43" xfId="0" applyFont="1" applyBorder="1" applyAlignment="1" applyProtection="1">
      <alignment horizontal="center" vertical="center"/>
      <protection hidden="1"/>
    </xf>
    <xf numFmtId="0" fontId="55" fillId="0" borderId="13" xfId="0" applyFont="1" applyBorder="1" applyAlignment="1" applyProtection="1">
      <alignment horizontal="center" vertical="center"/>
      <protection hidden="1"/>
    </xf>
    <xf numFmtId="0" fontId="69" fillId="22" borderId="5" xfId="0" applyFont="1" applyFill="1" applyBorder="1" applyAlignment="1">
      <alignment horizontal="center" vertical="center" wrapText="1"/>
    </xf>
    <xf numFmtId="0" fontId="69" fillId="22" borderId="9" xfId="0" applyFont="1" applyFill="1" applyBorder="1" applyAlignment="1">
      <alignment horizontal="center" vertical="center" wrapText="1"/>
    </xf>
    <xf numFmtId="0" fontId="69" fillId="25" borderId="50" xfId="0" applyFont="1" applyFill="1" applyBorder="1" applyAlignment="1">
      <alignment horizontal="center" vertical="center" wrapText="1"/>
    </xf>
    <xf numFmtId="0" fontId="69" fillId="25" borderId="41" xfId="0" applyFont="1" applyFill="1" applyBorder="1" applyAlignment="1">
      <alignment horizontal="center" vertical="center" wrapText="1"/>
    </xf>
    <xf numFmtId="0" fontId="55" fillId="0" borderId="52" xfId="0" applyFont="1" applyBorder="1" applyAlignment="1" applyProtection="1">
      <alignment horizontal="center" vertical="center" wrapText="1"/>
      <protection hidden="1"/>
    </xf>
    <xf numFmtId="0" fontId="55" fillId="0" borderId="53" xfId="0" applyFont="1" applyBorder="1" applyAlignment="1" applyProtection="1">
      <alignment horizontal="center" vertical="center" wrapText="1"/>
      <protection hidden="1"/>
    </xf>
    <xf numFmtId="0" fontId="22" fillId="35" borderId="11" xfId="12" applyFont="1" applyFill="1" applyBorder="1" applyAlignment="1">
      <alignment horizontal="center" vertical="center" wrapText="1"/>
    </xf>
    <xf numFmtId="0" fontId="22" fillId="35" borderId="43" xfId="12" applyFont="1" applyFill="1" applyBorder="1" applyAlignment="1">
      <alignment horizontal="center" vertical="center" wrapText="1"/>
    </xf>
    <xf numFmtId="0" fontId="69" fillId="27" borderId="11" xfId="0" applyFont="1" applyFill="1" applyBorder="1" applyAlignment="1">
      <alignment horizontal="center" vertical="center" wrapText="1"/>
    </xf>
    <xf numFmtId="0" fontId="69" fillId="27" borderId="13" xfId="0" applyFont="1" applyFill="1" applyBorder="1" applyAlignment="1">
      <alignment horizontal="center" vertical="center" wrapText="1"/>
    </xf>
    <xf numFmtId="0" fontId="40" fillId="36" borderId="60" xfId="0" applyFont="1" applyFill="1" applyBorder="1" applyAlignment="1">
      <alignment horizontal="center" vertical="center" wrapText="1"/>
    </xf>
    <xf numFmtId="0" fontId="40" fillId="36" borderId="37" xfId="0" applyFont="1" applyFill="1" applyBorder="1" applyAlignment="1">
      <alignment horizontal="center" vertical="center" wrapText="1"/>
    </xf>
    <xf numFmtId="0" fontId="40" fillId="36" borderId="61" xfId="0" applyFont="1" applyFill="1" applyBorder="1" applyAlignment="1">
      <alignment horizontal="center" vertical="center" wrapText="1"/>
    </xf>
    <xf numFmtId="0" fontId="40" fillId="36" borderId="28" xfId="0" applyFont="1" applyFill="1" applyBorder="1" applyAlignment="1">
      <alignment horizontal="center" vertical="center" wrapText="1"/>
    </xf>
    <xf numFmtId="0" fontId="40" fillId="27" borderId="60"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61" xfId="0" applyFont="1" applyFill="1" applyBorder="1" applyAlignment="1">
      <alignment horizontal="center" vertical="center"/>
    </xf>
    <xf numFmtId="0" fontId="40" fillId="27" borderId="62" xfId="0" applyFont="1" applyFill="1" applyBorder="1" applyAlignment="1">
      <alignment horizontal="center" vertical="center"/>
    </xf>
    <xf numFmtId="0" fontId="40" fillId="27" borderId="28" xfId="0" applyFont="1" applyFill="1" applyBorder="1" applyAlignment="1">
      <alignment horizontal="center" vertical="center"/>
    </xf>
    <xf numFmtId="0" fontId="66"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40" fillId="35" borderId="60"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61" xfId="0" applyFont="1" applyFill="1" applyBorder="1" applyAlignment="1">
      <alignment horizontal="center" vertical="center"/>
    </xf>
    <xf numFmtId="0" fontId="40" fillId="35" borderId="62"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2" xfId="12" applyFont="1" applyFill="1" applyBorder="1" applyAlignment="1">
      <alignment horizontal="center" vertical="center" wrapText="1"/>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0" fontId="55" fillId="0" borderId="11" xfId="0" applyFont="1" applyBorder="1" applyAlignment="1" applyProtection="1">
      <alignment horizontal="center" vertical="center" wrapText="1"/>
      <protection hidden="1"/>
    </xf>
    <xf numFmtId="0" fontId="55" fillId="0" borderId="12" xfId="0" applyFont="1" applyBorder="1" applyAlignment="1" applyProtection="1">
      <alignment horizontal="center" vertical="center" wrapText="1"/>
      <protection hidden="1"/>
    </xf>
    <xf numFmtId="0" fontId="55" fillId="0" borderId="43" xfId="0" applyFont="1" applyBorder="1" applyAlignment="1" applyProtection="1">
      <alignment horizontal="center" vertical="center" wrapText="1"/>
      <protection hidden="1"/>
    </xf>
    <xf numFmtId="3" fontId="55" fillId="0" borderId="5" xfId="0" applyNumberFormat="1" applyFont="1" applyBorder="1" applyAlignment="1" applyProtection="1">
      <alignment horizontal="center" vertical="center" wrapText="1"/>
      <protection hidden="1"/>
    </xf>
    <xf numFmtId="3" fontId="55" fillId="0" borderId="9" xfId="0" applyNumberFormat="1" applyFont="1" applyBorder="1" applyAlignment="1" applyProtection="1">
      <alignment horizontal="center" vertical="center" wrapText="1"/>
      <protection hidden="1"/>
    </xf>
    <xf numFmtId="0" fontId="57" fillId="0" borderId="51" xfId="0" applyFont="1" applyBorder="1" applyAlignment="1" applyProtection="1">
      <alignment horizontal="center" vertical="center" wrapText="1"/>
      <protection locked="0"/>
    </xf>
    <xf numFmtId="0" fontId="57" fillId="0" borderId="49"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75" fillId="25" borderId="60" xfId="0" applyFont="1" applyFill="1" applyBorder="1" applyAlignment="1">
      <alignment horizontal="center" vertical="center" wrapText="1"/>
    </xf>
    <xf numFmtId="0" fontId="75" fillId="25" borderId="35" xfId="0" applyFont="1" applyFill="1" applyBorder="1" applyAlignment="1">
      <alignment horizontal="center" vertical="center" wrapText="1"/>
    </xf>
    <xf numFmtId="0" fontId="75" fillId="25" borderId="37" xfId="0" applyFont="1" applyFill="1" applyBorder="1" applyAlignment="1">
      <alignment horizontal="center" vertical="center" wrapText="1"/>
    </xf>
    <xf numFmtId="0" fontId="75" fillId="25" borderId="61" xfId="0" applyFont="1" applyFill="1" applyBorder="1" applyAlignment="1">
      <alignment horizontal="center" vertical="center" wrapText="1"/>
    </xf>
    <xf numFmtId="0" fontId="75" fillId="25" borderId="62" xfId="0" applyFont="1" applyFill="1" applyBorder="1" applyAlignment="1">
      <alignment horizontal="center" vertical="center" wrapText="1"/>
    </xf>
    <xf numFmtId="0" fontId="75" fillId="25" borderId="28" xfId="0" applyFont="1" applyFill="1" applyBorder="1" applyAlignment="1">
      <alignment horizontal="center" vertical="center" wrapText="1"/>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8" fillId="0" borderId="1" xfId="0" applyFont="1" applyBorder="1" applyAlignment="1">
      <alignment horizontal="center"/>
    </xf>
    <xf numFmtId="0" fontId="69" fillId="22" borderId="19" xfId="0" applyFont="1" applyFill="1" applyBorder="1" applyAlignment="1">
      <alignment horizontal="center" vertical="center" wrapText="1"/>
    </xf>
    <xf numFmtId="0" fontId="69" fillId="22" borderId="36" xfId="0" applyFont="1" applyFill="1" applyBorder="1" applyAlignment="1">
      <alignment horizontal="center" vertical="center" wrapText="1"/>
    </xf>
    <xf numFmtId="0" fontId="63" fillId="24" borderId="60" xfId="0" applyFont="1" applyFill="1" applyBorder="1" applyAlignment="1">
      <alignment horizontal="center" vertical="center"/>
    </xf>
    <xf numFmtId="0" fontId="72" fillId="24" borderId="35" xfId="0" applyFont="1" applyFill="1" applyBorder="1" applyAlignment="1">
      <alignment horizontal="center" vertical="center"/>
    </xf>
    <xf numFmtId="0" fontId="72" fillId="24" borderId="37" xfId="0" applyFont="1" applyFill="1" applyBorder="1" applyAlignment="1">
      <alignment horizontal="center" vertical="center"/>
    </xf>
    <xf numFmtId="0" fontId="75" fillId="11" borderId="19" xfId="0" applyFont="1" applyFill="1" applyBorder="1" applyAlignment="1">
      <alignment horizontal="center"/>
    </xf>
    <xf numFmtId="0" fontId="75" fillId="11" borderId="24" xfId="0" applyFont="1" applyFill="1" applyBorder="1" applyAlignment="1">
      <alignment horizontal="center"/>
    </xf>
    <xf numFmtId="0" fontId="75" fillId="11" borderId="36" xfId="0" applyFont="1" applyFill="1" applyBorder="1" applyAlignment="1">
      <alignment horizontal="center"/>
    </xf>
    <xf numFmtId="0" fontId="78" fillId="26" borderId="3" xfId="0" applyFont="1" applyFill="1" applyBorder="1" applyAlignment="1">
      <alignment horizontal="center" vertical="center" textRotation="90" wrapText="1"/>
    </xf>
    <xf numFmtId="0" fontId="78" fillId="26" borderId="4" xfId="0" applyFont="1" applyFill="1" applyBorder="1" applyAlignment="1">
      <alignment horizontal="center" vertical="center" textRotation="90" wrapText="1"/>
    </xf>
    <xf numFmtId="0" fontId="78" fillId="26" borderId="1" xfId="0" applyFont="1" applyFill="1" applyBorder="1" applyAlignment="1">
      <alignment horizontal="center" vertical="center" textRotation="90" wrapText="1"/>
    </xf>
    <xf numFmtId="0" fontId="78" fillId="26" borderId="18" xfId="0" applyFont="1" applyFill="1" applyBorder="1" applyAlignment="1">
      <alignment horizontal="center" vertical="center" textRotation="90" wrapText="1"/>
    </xf>
    <xf numFmtId="0" fontId="78" fillId="26" borderId="10" xfId="0" applyFont="1" applyFill="1" applyBorder="1" applyAlignment="1">
      <alignment horizontal="center" vertical="center" textRotation="90" wrapText="1"/>
    </xf>
    <xf numFmtId="0" fontId="78" fillId="26" borderId="23" xfId="0" applyFont="1" applyFill="1" applyBorder="1" applyAlignment="1">
      <alignment horizontal="center" vertical="center" textRotation="90" wrapText="1"/>
    </xf>
    <xf numFmtId="0" fontId="75" fillId="26" borderId="19" xfId="0" applyFont="1" applyFill="1" applyBorder="1" applyAlignment="1">
      <alignment horizontal="center"/>
    </xf>
    <xf numFmtId="0" fontId="75" fillId="26" borderId="24" xfId="0" applyFont="1" applyFill="1" applyBorder="1" applyAlignment="1">
      <alignment horizontal="center"/>
    </xf>
    <xf numFmtId="0" fontId="75" fillId="26" borderId="36" xfId="0" applyFont="1" applyFill="1" applyBorder="1" applyAlignment="1">
      <alignment horizontal="center"/>
    </xf>
    <xf numFmtId="0" fontId="22" fillId="34" borderId="5" xfId="0" applyFont="1" applyFill="1" applyBorder="1" applyAlignment="1">
      <alignment horizontal="center" vertical="center" textRotation="90" wrapText="1"/>
    </xf>
    <xf numFmtId="0" fontId="22" fillId="34" borderId="8" xfId="0" applyFont="1" applyFill="1" applyBorder="1" applyAlignment="1">
      <alignment horizontal="center" vertical="center" textRotation="90" wrapText="1"/>
    </xf>
    <xf numFmtId="0" fontId="22" fillId="34" borderId="9" xfId="0" applyFont="1" applyFill="1" applyBorder="1" applyAlignment="1">
      <alignment horizontal="center" vertical="center" textRotation="90" wrapText="1"/>
    </xf>
    <xf numFmtId="0" fontId="75" fillId="28" borderId="60" xfId="0" applyFont="1" applyFill="1" applyBorder="1" applyAlignment="1">
      <alignment horizontal="center" vertical="center" wrapText="1"/>
    </xf>
    <xf numFmtId="0" fontId="75" fillId="28" borderId="35" xfId="0" applyFont="1" applyFill="1" applyBorder="1" applyAlignment="1">
      <alignment horizontal="center" vertical="center" wrapText="1"/>
    </xf>
    <xf numFmtId="0" fontId="75" fillId="28" borderId="37" xfId="0" applyFont="1" applyFill="1" applyBorder="1" applyAlignment="1">
      <alignment horizontal="center" vertical="center" wrapText="1"/>
    </xf>
    <xf numFmtId="0" fontId="75" fillId="28" borderId="61" xfId="0" applyFont="1" applyFill="1" applyBorder="1" applyAlignment="1">
      <alignment horizontal="center" vertical="center" wrapText="1"/>
    </xf>
    <xf numFmtId="0" fontId="75" fillId="28" borderId="62" xfId="0" applyFont="1" applyFill="1" applyBorder="1" applyAlignment="1">
      <alignment horizontal="center" vertical="center" wrapText="1"/>
    </xf>
    <xf numFmtId="0" fontId="75" fillId="28" borderId="28" xfId="0" applyFont="1" applyFill="1" applyBorder="1" applyAlignment="1">
      <alignment horizontal="center" vertical="center" wrapText="1"/>
    </xf>
    <xf numFmtId="0" fontId="22" fillId="26" borderId="60"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61"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76" fillId="28" borderId="19" xfId="10" applyFont="1" applyFill="1" applyBorder="1" applyAlignment="1">
      <alignment horizontal="center" vertical="center" wrapText="1"/>
    </xf>
    <xf numFmtId="0" fontId="76" fillId="28" borderId="36" xfId="10" applyFont="1" applyFill="1" applyBorder="1" applyAlignment="1">
      <alignment horizontal="center" vertical="center" wrapText="1"/>
    </xf>
    <xf numFmtId="0" fontId="69" fillId="28" borderId="34" xfId="0" applyFont="1" applyFill="1" applyBorder="1" applyAlignment="1">
      <alignment horizontal="center" vertical="center" wrapText="1"/>
    </xf>
    <xf numFmtId="0" fontId="69" fillId="28" borderId="25" xfId="0" applyFont="1" applyFill="1" applyBorder="1" applyAlignment="1">
      <alignment horizontal="center" vertical="center" wrapText="1"/>
    </xf>
    <xf numFmtId="0" fontId="69" fillId="28" borderId="50" xfId="0" applyFont="1" applyFill="1" applyBorder="1" applyAlignment="1">
      <alignment horizontal="center" vertical="center" wrapText="1"/>
    </xf>
    <xf numFmtId="0" fontId="69" fillId="28" borderId="41"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77" fillId="26" borderId="2" xfId="10" applyFont="1" applyFill="1" applyBorder="1" applyAlignment="1">
      <alignment horizontal="center" vertical="center" wrapText="1"/>
    </xf>
    <xf numFmtId="0" fontId="77" fillId="26" borderId="17" xfId="10" applyFont="1" applyFill="1" applyBorder="1" applyAlignment="1">
      <alignment horizontal="center" vertical="center" wrapText="1"/>
    </xf>
    <xf numFmtId="0" fontId="77" fillId="26" borderId="22" xfId="10" applyFont="1" applyFill="1" applyBorder="1" applyAlignment="1">
      <alignment horizontal="center" vertical="center" wrapText="1"/>
    </xf>
    <xf numFmtId="0" fontId="77" fillId="26" borderId="3" xfId="10" applyFont="1" applyFill="1" applyBorder="1" applyAlignment="1">
      <alignment horizontal="center" vertical="center" wrapText="1"/>
    </xf>
    <xf numFmtId="0" fontId="77" fillId="26" borderId="1" xfId="10" applyFont="1" applyFill="1" applyBorder="1" applyAlignment="1">
      <alignment horizontal="center" vertical="center" wrapText="1"/>
    </xf>
    <xf numFmtId="0" fontId="77" fillId="26" borderId="10" xfId="10" applyFont="1" applyFill="1" applyBorder="1" applyAlignment="1">
      <alignment horizontal="center" vertical="center" wrapText="1"/>
    </xf>
    <xf numFmtId="0" fontId="72" fillId="11" borderId="19" xfId="0" applyFont="1" applyFill="1" applyBorder="1" applyAlignment="1">
      <alignment horizontal="center"/>
    </xf>
    <xf numFmtId="0" fontId="72"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3" fillId="24" borderId="63" xfId="0" applyFont="1" applyFill="1" applyBorder="1" applyAlignment="1">
      <alignment horizontal="center" vertical="center" wrapText="1"/>
    </xf>
    <xf numFmtId="0" fontId="72" fillId="24" borderId="64" xfId="0" applyFont="1" applyFill="1" applyBorder="1" applyAlignment="1">
      <alignment horizontal="center" vertical="center" wrapText="1"/>
    </xf>
    <xf numFmtId="0" fontId="72" fillId="24" borderId="65" xfId="0" applyFont="1" applyFill="1" applyBorder="1" applyAlignment="1">
      <alignment horizontal="center" vertical="center" wrapText="1"/>
    </xf>
    <xf numFmtId="0" fontId="52" fillId="27" borderId="60" xfId="10" applyFill="1" applyBorder="1" applyAlignment="1">
      <alignment horizontal="center" vertical="center"/>
    </xf>
    <xf numFmtId="0" fontId="52" fillId="27" borderId="35" xfId="10" applyFill="1" applyBorder="1" applyAlignment="1">
      <alignment horizontal="center" vertical="center"/>
    </xf>
    <xf numFmtId="0" fontId="52" fillId="27" borderId="37" xfId="10" applyFill="1" applyBorder="1" applyAlignment="1">
      <alignment horizontal="center" vertical="center"/>
    </xf>
    <xf numFmtId="0" fontId="52" fillId="27" borderId="20" xfId="10" applyFill="1" applyBorder="1" applyAlignment="1">
      <alignment horizontal="center" vertical="center"/>
    </xf>
    <xf numFmtId="0" fontId="52" fillId="27" borderId="0" xfId="10" applyFill="1" applyAlignment="1">
      <alignment horizontal="center" vertical="center"/>
    </xf>
    <xf numFmtId="0" fontId="52" fillId="27" borderId="21" xfId="10" applyFill="1" applyBorder="1" applyAlignment="1">
      <alignment horizontal="center" vertical="center"/>
    </xf>
    <xf numFmtId="1" fontId="55" fillId="0" borderId="56" xfId="0" applyNumberFormat="1" applyFont="1" applyBorder="1" applyAlignment="1" applyProtection="1">
      <alignment horizontal="center" vertical="center"/>
      <protection hidden="1"/>
    </xf>
    <xf numFmtId="1" fontId="55" fillId="0" borderId="50" xfId="0" applyNumberFormat="1" applyFont="1" applyBorder="1" applyAlignment="1" applyProtection="1">
      <alignment horizontal="center" vertical="center"/>
      <protection hidden="1"/>
    </xf>
    <xf numFmtId="1" fontId="55" fillId="0" borderId="57" xfId="0" applyNumberFormat="1" applyFont="1" applyBorder="1" applyAlignment="1" applyProtection="1">
      <alignment horizontal="center" vertical="center"/>
      <protection hidden="1"/>
    </xf>
    <xf numFmtId="0" fontId="55" fillId="0" borderId="56" xfId="0" applyFont="1" applyBorder="1" applyAlignment="1" applyProtection="1">
      <alignment horizontal="center" vertical="center"/>
      <protection hidden="1"/>
    </xf>
    <xf numFmtId="0" fontId="55" fillId="0" borderId="50" xfId="0" applyFont="1" applyBorder="1" applyAlignment="1" applyProtection="1">
      <alignment horizontal="center" vertical="center"/>
      <protection hidden="1"/>
    </xf>
    <xf numFmtId="0" fontId="55" fillId="0" borderId="57" xfId="0" applyFont="1" applyBorder="1" applyAlignment="1" applyProtection="1">
      <alignment horizontal="center" vertical="center"/>
      <protection hidden="1"/>
    </xf>
    <xf numFmtId="0" fontId="52" fillId="27" borderId="61" xfId="10" applyFill="1" applyBorder="1" applyAlignment="1">
      <alignment horizontal="center" vertical="center"/>
    </xf>
    <xf numFmtId="0" fontId="52" fillId="27" borderId="62" xfId="10" applyFill="1" applyBorder="1" applyAlignment="1">
      <alignment horizontal="center" vertical="center"/>
    </xf>
    <xf numFmtId="0" fontId="52" fillId="27" borderId="28" xfId="10" applyFill="1" applyBorder="1" applyAlignment="1">
      <alignment horizontal="center" vertical="center"/>
    </xf>
    <xf numFmtId="0" fontId="57" fillId="0" borderId="27"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5" fillId="0" borderId="59" xfId="0" applyFont="1" applyBorder="1" applyAlignment="1" applyProtection="1">
      <alignment horizontal="center" vertical="center"/>
      <protection hidden="1"/>
    </xf>
    <xf numFmtId="0" fontId="57" fillId="0" borderId="53" xfId="0" applyFont="1" applyBorder="1" applyAlignment="1" applyProtection="1">
      <alignment horizontal="center" vertical="center" wrapText="1"/>
      <protection locked="0"/>
    </xf>
    <xf numFmtId="0" fontId="57" fillId="0" borderId="55" xfId="0" applyFont="1" applyBorder="1" applyAlignment="1" applyProtection="1">
      <alignment horizontal="center" vertical="center" wrapText="1"/>
      <protection locked="0"/>
    </xf>
    <xf numFmtId="0" fontId="57" fillId="0" borderId="16" xfId="0" applyFont="1" applyBorder="1" applyAlignment="1" applyProtection="1">
      <alignment horizontal="center" vertical="center" wrapText="1"/>
      <protection locked="0"/>
    </xf>
    <xf numFmtId="0" fontId="55" fillId="0" borderId="27" xfId="0" applyFont="1" applyBorder="1" applyAlignment="1" applyProtection="1">
      <alignment horizontal="center" vertical="center" wrapText="1"/>
      <protection locked="0"/>
    </xf>
    <xf numFmtId="0" fontId="55" fillId="0" borderId="54" xfId="0" applyFont="1" applyBorder="1" applyAlignment="1" applyProtection="1">
      <alignment horizontal="center" vertical="center" wrapText="1"/>
      <protection locked="0"/>
    </xf>
    <xf numFmtId="0" fontId="55" fillId="0" borderId="14" xfId="0" applyFont="1" applyBorder="1" applyAlignment="1" applyProtection="1">
      <alignment horizontal="center" vertical="center" wrapText="1"/>
      <protection locked="0"/>
    </xf>
    <xf numFmtId="0" fontId="55" fillId="0" borderId="13" xfId="0" applyFont="1" applyBorder="1" applyAlignment="1" applyProtection="1">
      <alignment horizontal="center" vertical="center" wrapText="1"/>
      <protection hidden="1"/>
    </xf>
    <xf numFmtId="0" fontId="52" fillId="27" borderId="60" xfId="10" applyFill="1" applyBorder="1" applyAlignment="1" applyProtection="1">
      <alignment horizontal="center" vertical="center" wrapText="1"/>
      <protection locked="0"/>
    </xf>
    <xf numFmtId="0" fontId="52" fillId="27" borderId="35" xfId="10" applyFill="1" applyBorder="1" applyAlignment="1" applyProtection="1">
      <alignment horizontal="center" vertical="center" wrapText="1"/>
      <protection locked="0"/>
    </xf>
    <xf numFmtId="0" fontId="52" fillId="27" borderId="37" xfId="10" applyFill="1" applyBorder="1" applyAlignment="1" applyProtection="1">
      <alignment horizontal="center" vertical="center" wrapText="1"/>
      <protection locked="0"/>
    </xf>
    <xf numFmtId="0" fontId="52" fillId="27" borderId="20" xfId="10" applyFill="1" applyBorder="1" applyAlignment="1" applyProtection="1">
      <alignment horizontal="center" vertical="center" wrapText="1"/>
      <protection locked="0"/>
    </xf>
    <xf numFmtId="0" fontId="52" fillId="27" borderId="0" xfId="10" applyFill="1" applyAlignment="1" applyProtection="1">
      <alignment horizontal="center" vertical="center" wrapText="1"/>
      <protection locked="0"/>
    </xf>
    <xf numFmtId="0" fontId="52" fillId="27" borderId="21" xfId="10" applyFill="1" applyBorder="1" applyAlignment="1" applyProtection="1">
      <alignment horizontal="center" vertical="center" wrapText="1"/>
      <protection locked="0"/>
    </xf>
    <xf numFmtId="0" fontId="52" fillId="27" borderId="61" xfId="10" applyFill="1" applyBorder="1" applyAlignment="1" applyProtection="1">
      <alignment horizontal="center" vertical="center" wrapText="1"/>
      <protection locked="0"/>
    </xf>
    <xf numFmtId="0" fontId="52" fillId="27" borderId="62" xfId="10" applyFill="1" applyBorder="1" applyAlignment="1" applyProtection="1">
      <alignment horizontal="center" vertical="center" wrapText="1"/>
      <protection locked="0"/>
    </xf>
    <xf numFmtId="0" fontId="52" fillId="27" borderId="28" xfId="10" applyFill="1" applyBorder="1" applyAlignment="1" applyProtection="1">
      <alignment horizontal="center" vertical="center" wrapText="1"/>
      <protection locked="0"/>
    </xf>
    <xf numFmtId="0" fontId="52" fillId="27" borderId="60" xfId="10" applyFill="1" applyBorder="1" applyAlignment="1" applyProtection="1">
      <alignment horizontal="center" vertical="center"/>
      <protection locked="0"/>
    </xf>
    <xf numFmtId="0" fontId="52" fillId="27" borderId="35" xfId="10" applyFill="1" applyBorder="1" applyAlignment="1" applyProtection="1">
      <alignment horizontal="center" vertical="center"/>
      <protection locked="0"/>
    </xf>
    <xf numFmtId="0" fontId="52" fillId="27" borderId="37" xfId="10" applyFill="1" applyBorder="1" applyAlignment="1" applyProtection="1">
      <alignment horizontal="center" vertical="center"/>
      <protection locked="0"/>
    </xf>
    <xf numFmtId="0" fontId="52" fillId="27" borderId="20" xfId="10" applyFill="1" applyBorder="1" applyAlignment="1" applyProtection="1">
      <alignment horizontal="center" vertical="center"/>
      <protection locked="0"/>
    </xf>
    <xf numFmtId="0" fontId="52" fillId="27" borderId="0" xfId="10" applyFill="1" applyAlignment="1" applyProtection="1">
      <alignment horizontal="center" vertical="center"/>
      <protection locked="0"/>
    </xf>
    <xf numFmtId="0" fontId="52" fillId="27" borderId="21" xfId="10" applyFill="1" applyBorder="1" applyAlignment="1" applyProtection="1">
      <alignment horizontal="center" vertical="center"/>
      <protection locked="0"/>
    </xf>
    <xf numFmtId="0" fontId="52" fillId="27" borderId="61" xfId="10" applyFill="1" applyBorder="1" applyAlignment="1" applyProtection="1">
      <alignment horizontal="center" vertical="center"/>
      <protection locked="0"/>
    </xf>
    <xf numFmtId="0" fontId="52" fillId="27" borderId="62" xfId="10" applyFill="1" applyBorder="1" applyAlignment="1" applyProtection="1">
      <alignment horizontal="center" vertical="center"/>
      <protection locked="0"/>
    </xf>
    <xf numFmtId="0" fontId="52" fillId="27" borderId="28" xfId="10" applyFill="1" applyBorder="1" applyAlignment="1" applyProtection="1">
      <alignment horizontal="center" vertical="center"/>
      <protection locked="0"/>
    </xf>
    <xf numFmtId="0" fontId="73" fillId="31" borderId="60" xfId="0" applyFont="1" applyFill="1" applyBorder="1" applyAlignment="1">
      <alignment horizontal="center" vertical="center" wrapText="1"/>
    </xf>
    <xf numFmtId="0" fontId="73" fillId="31" borderId="37" xfId="0" applyFont="1" applyFill="1" applyBorder="1" applyAlignment="1">
      <alignment horizontal="center" vertical="center" wrapText="1"/>
    </xf>
    <xf numFmtId="0" fontId="53"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49" xfId="0" applyFill="1" applyBorder="1" applyAlignment="1">
      <alignment horizontal="justify" vertical="center"/>
    </xf>
    <xf numFmtId="0" fontId="0" fillId="14" borderId="39" xfId="0" applyFill="1" applyBorder="1" applyAlignment="1">
      <alignment horizontal="justify" vertical="center"/>
    </xf>
    <xf numFmtId="0" fontId="0" fillId="14" borderId="55" xfId="0" applyFill="1" applyBorder="1" applyAlignment="1">
      <alignment horizontal="justify" vertical="center"/>
    </xf>
    <xf numFmtId="0" fontId="0" fillId="14" borderId="53" xfId="0" applyFill="1" applyBorder="1" applyAlignment="1">
      <alignment horizontal="left" vertical="top" wrapText="1"/>
    </xf>
    <xf numFmtId="0" fontId="0" fillId="14" borderId="55"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0" fillId="14" borderId="51" xfId="0" applyFill="1" applyBorder="1" applyAlignment="1">
      <alignment horizontal="left" vertical="top" wrapText="1"/>
    </xf>
    <xf numFmtId="0" fontId="0" fillId="14" borderId="49" xfId="0" applyFill="1" applyBorder="1" applyAlignment="1">
      <alignment horizontal="left" vertical="top"/>
    </xf>
    <xf numFmtId="0" fontId="0" fillId="14" borderId="7" xfId="0" applyFill="1" applyBorder="1" applyAlignment="1">
      <alignment horizontal="left" vertical="top"/>
    </xf>
    <xf numFmtId="0" fontId="63" fillId="22" borderId="19" xfId="0" applyFont="1" applyFill="1" applyBorder="1" applyAlignment="1">
      <alignment horizontal="center"/>
    </xf>
    <xf numFmtId="0" fontId="63" fillId="22" borderId="24" xfId="0" applyFont="1" applyFill="1" applyBorder="1" applyAlignment="1">
      <alignment horizontal="center"/>
    </xf>
    <xf numFmtId="0" fontId="63" fillId="22" borderId="36" xfId="0" applyFont="1" applyFill="1" applyBorder="1" applyAlignment="1">
      <alignment horizontal="center"/>
    </xf>
    <xf numFmtId="0" fontId="54" fillId="18" borderId="20" xfId="0" applyFont="1" applyFill="1" applyBorder="1" applyAlignment="1">
      <alignment horizontal="center" vertical="center"/>
    </xf>
    <xf numFmtId="0" fontId="54" fillId="18" borderId="0" xfId="0" applyFont="1" applyFill="1" applyAlignment="1">
      <alignment horizontal="center" vertical="center"/>
    </xf>
    <xf numFmtId="0" fontId="0" fillId="14" borderId="42" xfId="0" applyFill="1" applyBorder="1" applyAlignment="1">
      <alignment horizontal="justify" vertical="center"/>
    </xf>
    <xf numFmtId="0" fontId="0" fillId="14" borderId="54" xfId="0" applyFill="1" applyBorder="1" applyAlignment="1">
      <alignment horizontal="justify" vertical="center"/>
    </xf>
    <xf numFmtId="0" fontId="63" fillId="21" borderId="26" xfId="0" applyFont="1" applyFill="1" applyBorder="1" applyAlignment="1">
      <alignment horizontal="center"/>
    </xf>
    <xf numFmtId="0" fontId="63" fillId="21" borderId="49" xfId="0" applyFont="1" applyFill="1" applyBorder="1" applyAlignment="1">
      <alignment horizontal="center"/>
    </xf>
    <xf numFmtId="0" fontId="63" fillId="21" borderId="7" xfId="0" applyFont="1" applyFill="1" applyBorder="1" applyAlignment="1">
      <alignment horizontal="center"/>
    </xf>
    <xf numFmtId="0" fontId="63" fillId="14" borderId="66" xfId="0" applyFont="1" applyFill="1" applyBorder="1" applyAlignment="1">
      <alignment horizontal="center" vertical="center" wrapText="1"/>
    </xf>
    <xf numFmtId="0" fontId="63" fillId="14" borderId="25" xfId="0" applyFont="1" applyFill="1" applyBorder="1" applyAlignment="1">
      <alignment horizontal="center" vertical="center" wrapText="1"/>
    </xf>
    <xf numFmtId="0" fontId="63" fillId="14" borderId="67" xfId="0" applyFont="1" applyFill="1" applyBorder="1" applyAlignment="1">
      <alignment horizontal="center" vertical="center" wrapText="1"/>
    </xf>
    <xf numFmtId="0" fontId="0" fillId="14" borderId="15" xfId="0" applyFill="1" applyBorder="1" applyAlignment="1">
      <alignment horizontal="left" vertical="top" wrapText="1"/>
    </xf>
    <xf numFmtId="0" fontId="0" fillId="14" borderId="49" xfId="0" applyFill="1" applyBorder="1" applyAlignment="1">
      <alignment horizontal="left" vertical="top" wrapText="1"/>
    </xf>
    <xf numFmtId="0" fontId="0" fillId="14" borderId="7" xfId="0" applyFill="1" applyBorder="1" applyAlignment="1">
      <alignment horizontal="left" vertical="top" wrapText="1"/>
    </xf>
    <xf numFmtId="0" fontId="3" fillId="0" borderId="1" xfId="12" applyBorder="1" applyAlignment="1">
      <alignment horizontal="left" vertical="center" wrapText="1"/>
    </xf>
    <xf numFmtId="0" fontId="3" fillId="0" borderId="68" xfId="12" applyBorder="1" applyAlignment="1">
      <alignment horizontal="center" vertical="center" wrapText="1"/>
    </xf>
    <xf numFmtId="0" fontId="3" fillId="0" borderId="59" xfId="12" applyBorder="1" applyAlignment="1">
      <alignment horizontal="center" vertical="center" wrapText="1"/>
    </xf>
    <xf numFmtId="0" fontId="79" fillId="36" borderId="19" xfId="0" applyFont="1" applyFill="1" applyBorder="1" applyAlignment="1">
      <alignment horizontal="center" vertical="center"/>
    </xf>
    <xf numFmtId="0" fontId="79" fillId="36" borderId="36" xfId="0" applyFont="1" applyFill="1" applyBorder="1" applyAlignment="1">
      <alignment horizontal="center" vertical="center"/>
    </xf>
    <xf numFmtId="0" fontId="3" fillId="0" borderId="63" xfId="12" applyBorder="1" applyAlignment="1">
      <alignment horizontal="center" vertical="center" wrapText="1"/>
    </xf>
    <xf numFmtId="0" fontId="3" fillId="0" borderId="65" xfId="12" applyBorder="1" applyAlignment="1">
      <alignment horizontal="center" vertical="center" wrapText="1"/>
    </xf>
    <xf numFmtId="0" fontId="7" fillId="11" borderId="1" xfId="12" applyFont="1" applyFill="1" applyBorder="1" applyAlignment="1">
      <alignment horizontal="center" vertical="center"/>
    </xf>
    <xf numFmtId="0" fontId="61" fillId="14" borderId="19" xfId="0" applyFont="1" applyFill="1" applyBorder="1" applyAlignment="1">
      <alignment horizontal="justify" vertical="center" wrapText="1"/>
    </xf>
    <xf numFmtId="0" fontId="61" fillId="14" borderId="24" xfId="0" applyFont="1" applyFill="1" applyBorder="1" applyAlignment="1">
      <alignment horizontal="justify" vertical="center" wrapText="1"/>
    </xf>
    <xf numFmtId="0" fontId="61" fillId="14" borderId="36" xfId="0" applyFont="1" applyFill="1" applyBorder="1" applyAlignment="1">
      <alignment horizontal="justify"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8" fillId="14" borderId="45" xfId="12" applyFont="1" applyFill="1" applyBorder="1" applyAlignment="1">
      <alignment horizontal="center" vertical="center" wrapText="1"/>
    </xf>
    <xf numFmtId="0" fontId="8" fillId="14" borderId="0" xfId="12" applyFont="1" applyFill="1" applyAlignment="1">
      <alignment horizontal="center" vertical="center" wrapText="1"/>
    </xf>
    <xf numFmtId="0" fontId="12" fillId="12" borderId="44" xfId="12" applyFont="1" applyFill="1" applyBorder="1" applyAlignment="1">
      <alignment horizontal="center" vertical="center" wrapText="1"/>
    </xf>
    <xf numFmtId="0" fontId="12" fillId="12" borderId="50"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11" fillId="15" borderId="44" xfId="12" applyFont="1" applyFill="1" applyBorder="1" applyAlignment="1">
      <alignment horizontal="center" vertical="center"/>
    </xf>
    <xf numFmtId="0" fontId="11" fillId="15" borderId="50" xfId="12" applyFont="1" applyFill="1" applyBorder="1" applyAlignment="1">
      <alignment horizontal="center" vertical="center"/>
    </xf>
    <xf numFmtId="0" fontId="11" fillId="15" borderId="25" xfId="12" applyFont="1" applyFill="1" applyBorder="1" applyAlignment="1">
      <alignment horizontal="center" vertical="center"/>
    </xf>
    <xf numFmtId="0" fontId="5" fillId="11" borderId="44" xfId="12" applyFont="1" applyFill="1" applyBorder="1" applyAlignment="1">
      <alignment horizontal="center" vertical="center"/>
    </xf>
    <xf numFmtId="0" fontId="5" fillId="11" borderId="50" xfId="12" applyFont="1" applyFill="1" applyBorder="1" applyAlignment="1">
      <alignment horizontal="center" vertical="center"/>
    </xf>
    <xf numFmtId="0" fontId="5" fillId="11" borderId="25" xfId="12" applyFont="1" applyFill="1" applyBorder="1" applyAlignment="1">
      <alignment horizontal="center" vertical="center"/>
    </xf>
    <xf numFmtId="0" fontId="5" fillId="2" borderId="44" xfId="12" applyFont="1" applyFill="1" applyBorder="1" applyAlignment="1">
      <alignment horizontal="center" vertical="center"/>
    </xf>
    <xf numFmtId="0" fontId="5" fillId="2" borderId="50" xfId="12" applyFont="1" applyFill="1" applyBorder="1" applyAlignment="1">
      <alignment horizontal="center" vertical="center"/>
    </xf>
    <xf numFmtId="0" fontId="5" fillId="2" borderId="25" xfId="12" applyFont="1" applyFill="1" applyBorder="1" applyAlignment="1">
      <alignment horizontal="center" vertical="center"/>
    </xf>
    <xf numFmtId="0" fontId="11" fillId="12" borderId="44" xfId="12" applyFont="1" applyFill="1" applyBorder="1" applyAlignment="1">
      <alignment horizontal="center" vertical="center" wrapText="1"/>
    </xf>
    <xf numFmtId="0" fontId="11" fillId="12" borderId="50"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4" xfId="12" applyFont="1" applyFill="1" applyBorder="1" applyAlignment="1">
      <alignment horizontal="center" vertical="center" wrapText="1"/>
    </xf>
    <xf numFmtId="0" fontId="11" fillId="13" borderId="50"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3" borderId="44" xfId="12" applyFont="1" applyFill="1" applyBorder="1" applyAlignment="1">
      <alignment horizontal="center" vertical="center"/>
    </xf>
    <xf numFmtId="0" fontId="11" fillId="13" borderId="50"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4" xfId="12" applyFont="1" applyFill="1" applyBorder="1" applyAlignment="1">
      <alignment horizontal="center" vertical="center" wrapText="1"/>
    </xf>
    <xf numFmtId="0" fontId="11" fillId="16" borderId="50"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6" borderId="44" xfId="12" applyFont="1" applyFill="1" applyBorder="1" applyAlignment="1">
      <alignment horizontal="center" vertical="center"/>
    </xf>
    <xf numFmtId="0" fontId="11" fillId="16" borderId="50" xfId="12" applyFont="1" applyFill="1" applyBorder="1" applyAlignment="1">
      <alignment horizontal="center" vertical="center"/>
    </xf>
    <xf numFmtId="0" fontId="11" fillId="16" borderId="25" xfId="12" applyFont="1" applyFill="1" applyBorder="1" applyAlignment="1">
      <alignment horizontal="center" vertical="center"/>
    </xf>
    <xf numFmtId="0" fontId="11" fillId="15" borderId="44" xfId="12" applyFont="1" applyFill="1" applyBorder="1" applyAlignment="1">
      <alignment horizontal="center" vertical="center" wrapText="1"/>
    </xf>
    <xf numFmtId="0" fontId="11" fillId="15" borderId="50"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5" fillId="2" borderId="1" xfId="12" applyFont="1" applyFill="1" applyBorder="1" applyAlignment="1">
      <alignment horizontal="center" vertical="center"/>
    </xf>
    <xf numFmtId="0" fontId="54" fillId="29" borderId="25" xfId="0" applyFont="1" applyFill="1" applyBorder="1" applyAlignment="1">
      <alignment horizontal="center" vertical="center" wrapText="1"/>
    </xf>
    <xf numFmtId="0" fontId="54" fillId="29" borderId="1" xfId="0" applyFont="1" applyFill="1" applyBorder="1" applyAlignment="1">
      <alignment horizontal="center" vertical="center" wrapText="1"/>
    </xf>
    <xf numFmtId="0" fontId="54" fillId="29" borderId="25" xfId="0" applyFont="1" applyFill="1" applyBorder="1" applyAlignment="1">
      <alignment horizontal="center" vertical="center"/>
    </xf>
    <xf numFmtId="0" fontId="54" fillId="29" borderId="1" xfId="0" applyFont="1" applyFill="1" applyBorder="1" applyAlignment="1">
      <alignment horizontal="center" vertical="center"/>
    </xf>
    <xf numFmtId="0" fontId="63" fillId="33" borderId="32" xfId="0" applyFont="1" applyFill="1" applyBorder="1" applyAlignment="1">
      <alignment horizontal="center" vertical="center"/>
    </xf>
    <xf numFmtId="0" fontId="63" fillId="33" borderId="33" xfId="0" applyFont="1" applyFill="1" applyBorder="1" applyAlignment="1">
      <alignment horizontal="center" vertical="center"/>
    </xf>
    <xf numFmtId="0" fontId="63" fillId="33" borderId="34" xfId="0" applyFont="1" applyFill="1" applyBorder="1" applyAlignment="1">
      <alignment horizontal="center" vertical="center"/>
    </xf>
    <xf numFmtId="0" fontId="80" fillId="40" borderId="60" xfId="0" applyFont="1" applyFill="1" applyBorder="1" applyAlignment="1">
      <alignment horizontal="center" vertical="center"/>
    </xf>
    <xf numFmtId="0" fontId="80" fillId="40" borderId="35" xfId="0" applyFont="1" applyFill="1" applyBorder="1" applyAlignment="1">
      <alignment horizontal="center" vertical="center"/>
    </xf>
    <xf numFmtId="0" fontId="80" fillId="40" borderId="37" xfId="0" applyFont="1" applyFill="1" applyBorder="1" applyAlignment="1">
      <alignment horizontal="center" vertical="center"/>
    </xf>
    <xf numFmtId="0" fontId="80" fillId="40" borderId="20" xfId="0" applyFont="1" applyFill="1" applyBorder="1" applyAlignment="1">
      <alignment horizontal="center" vertical="center"/>
    </xf>
    <xf numFmtId="0" fontId="80" fillId="40" borderId="0" xfId="0" applyFont="1" applyFill="1" applyAlignment="1">
      <alignment horizontal="center" vertical="center"/>
    </xf>
    <xf numFmtId="0" fontId="80" fillId="40" borderId="21" xfId="0" applyFont="1" applyFill="1" applyBorder="1" applyAlignment="1">
      <alignment horizontal="center" vertical="center"/>
    </xf>
    <xf numFmtId="0" fontId="80" fillId="40" borderId="61" xfId="0" applyFont="1" applyFill="1" applyBorder="1" applyAlignment="1">
      <alignment horizontal="center" vertical="center"/>
    </xf>
    <xf numFmtId="0" fontId="80" fillId="40" borderId="62" xfId="0" applyFont="1" applyFill="1" applyBorder="1" applyAlignment="1">
      <alignment horizontal="center" vertical="center"/>
    </xf>
    <xf numFmtId="0" fontId="80" fillId="40" borderId="28" xfId="0" applyFont="1" applyFill="1" applyBorder="1" applyAlignment="1">
      <alignment horizontal="center" vertical="center"/>
    </xf>
    <xf numFmtId="0" fontId="54" fillId="0" borderId="44" xfId="0" applyFont="1" applyBorder="1" applyAlignment="1">
      <alignment horizontal="center" vertical="center"/>
    </xf>
    <xf numFmtId="0" fontId="54" fillId="0" borderId="50" xfId="0" applyFont="1" applyBorder="1" applyAlignment="1">
      <alignment horizontal="center" vertical="center"/>
    </xf>
    <xf numFmtId="0" fontId="54" fillId="0" borderId="25" xfId="0" applyFont="1" applyBorder="1" applyAlignment="1">
      <alignment horizontal="center" vertical="center"/>
    </xf>
    <xf numFmtId="0" fontId="80" fillId="29" borderId="1" xfId="0" applyFont="1" applyFill="1" applyBorder="1" applyAlignment="1">
      <alignment horizontal="center"/>
    </xf>
    <xf numFmtId="0" fontId="81" fillId="29" borderId="1" xfId="0" applyFont="1" applyFill="1" applyBorder="1" applyAlignment="1">
      <alignment horizontal="center"/>
    </xf>
    <xf numFmtId="0" fontId="72" fillId="39" borderId="29" xfId="0" applyFont="1" applyFill="1" applyBorder="1" applyAlignment="1">
      <alignment horizontal="center" vertical="center" wrapText="1"/>
    </xf>
    <xf numFmtId="0" fontId="72" fillId="39" borderId="31" xfId="0" applyFont="1" applyFill="1" applyBorder="1" applyAlignment="1">
      <alignment horizontal="center" vertical="center" wrapText="1"/>
    </xf>
    <xf numFmtId="0" fontId="72" fillId="39" borderId="45" xfId="0" applyFont="1" applyFill="1" applyBorder="1" applyAlignment="1">
      <alignment horizontal="center" vertical="center" wrapText="1"/>
    </xf>
    <xf numFmtId="0" fontId="72" fillId="39" borderId="46" xfId="0" applyFont="1" applyFill="1" applyBorder="1" applyAlignment="1">
      <alignment horizontal="center" vertical="center" wrapText="1"/>
    </xf>
    <xf numFmtId="0" fontId="72" fillId="39" borderId="32" xfId="0" applyFont="1" applyFill="1" applyBorder="1" applyAlignment="1">
      <alignment horizontal="center" vertical="center" wrapText="1"/>
    </xf>
    <xf numFmtId="0" fontId="72" fillId="39" borderId="34" xfId="0" applyFont="1" applyFill="1" applyBorder="1" applyAlignment="1">
      <alignment horizontal="center" vertical="center" wrapText="1"/>
    </xf>
    <xf numFmtId="0" fontId="0" fillId="0" borderId="0" xfId="0" applyAlignment="1">
      <alignment horizontal="center" wrapText="1"/>
    </xf>
    <xf numFmtId="0" fontId="63" fillId="39" borderId="26" xfId="0" applyFont="1" applyFill="1" applyBorder="1" applyAlignment="1">
      <alignment horizontal="center" vertical="center"/>
    </xf>
    <xf numFmtId="0" fontId="63" fillId="39" borderId="49" xfId="0" applyFont="1" applyFill="1" applyBorder="1" applyAlignment="1">
      <alignment horizontal="center" vertical="center"/>
    </xf>
    <xf numFmtId="0" fontId="63" fillId="39" borderId="7" xfId="0" applyFont="1" applyFill="1" applyBorder="1" applyAlignment="1">
      <alignment horizontal="center" vertical="center"/>
    </xf>
    <xf numFmtId="0" fontId="63" fillId="33" borderId="25" xfId="0" applyFont="1" applyFill="1" applyBorder="1" applyAlignment="1">
      <alignment horizontal="center" vertical="center"/>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16">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75364E4-3B72-4381-B951-112BA8C9E720}"/>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22" name="Imagen 2">
          <a:extLst>
            <a:ext uri="{FF2B5EF4-FFF2-40B4-BE49-F238E27FC236}">
              <a16:creationId xmlns:a16="http://schemas.microsoft.com/office/drawing/2014/main" id="{3CF01594-BB67-4DED-BD22-2803009EB9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23" name="Imagen 3">
          <a:extLst>
            <a:ext uri="{FF2B5EF4-FFF2-40B4-BE49-F238E27FC236}">
              <a16:creationId xmlns:a16="http://schemas.microsoft.com/office/drawing/2014/main" id="{92753D8F-24EB-4D24-8417-04D772DDFC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593" name="Imagen 2">
          <a:extLst>
            <a:ext uri="{FF2B5EF4-FFF2-40B4-BE49-F238E27FC236}">
              <a16:creationId xmlns:a16="http://schemas.microsoft.com/office/drawing/2014/main" id="{E3C18B37-6D6E-43E4-9106-8971E1A05D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594" name="Imagen 2">
          <a:extLst>
            <a:ext uri="{FF2B5EF4-FFF2-40B4-BE49-F238E27FC236}">
              <a16:creationId xmlns:a16="http://schemas.microsoft.com/office/drawing/2014/main" id="{F3375284-886E-4E61-BE40-7BDEFA62D6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595" name="Imagen 3">
          <a:extLst>
            <a:ext uri="{FF2B5EF4-FFF2-40B4-BE49-F238E27FC236}">
              <a16:creationId xmlns:a16="http://schemas.microsoft.com/office/drawing/2014/main" id="{A09FA95A-832B-45B7-8011-4A4C8A08293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596" name="Imagen 3">
          <a:extLst>
            <a:ext uri="{FF2B5EF4-FFF2-40B4-BE49-F238E27FC236}">
              <a16:creationId xmlns:a16="http://schemas.microsoft.com/office/drawing/2014/main" id="{43ACB3D1-C678-4AFD-9A61-A33D8377D9D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597" name="Imagen 3">
          <a:extLst>
            <a:ext uri="{FF2B5EF4-FFF2-40B4-BE49-F238E27FC236}">
              <a16:creationId xmlns:a16="http://schemas.microsoft.com/office/drawing/2014/main" id="{5C93CEBE-9065-4E20-BE29-1A07B74ADD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62912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598" name="Imagen 2">
          <a:extLst>
            <a:ext uri="{FF2B5EF4-FFF2-40B4-BE49-F238E27FC236}">
              <a16:creationId xmlns:a16="http://schemas.microsoft.com/office/drawing/2014/main" id="{69117011-4B44-48A4-8981-B5BE19F6B9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599" name="Imagen 2">
          <a:extLst>
            <a:ext uri="{FF2B5EF4-FFF2-40B4-BE49-F238E27FC236}">
              <a16:creationId xmlns:a16="http://schemas.microsoft.com/office/drawing/2014/main" id="{4963078E-5F2D-49CA-9A78-7A4E555F98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BC3024A-D086-4E14-B717-F32CBAB8D241}"/>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1EC292B-007A-4CFE-8299-D9D5DD9A1F91}"/>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7ED7D407-BF10-42F3-9A7A-6C3A3CE2746E}"/>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E069C15-0FB3-44C2-8DB9-B3707850BF6D}"/>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42ECFB1-4668-4CED-BD49-DAF1BD88A7BB}"/>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10" zoomScale="120" zoomScaleNormal="120" zoomScaleSheetLayoutView="130" workbookViewId="0">
      <selection activeCell="A8" sqref="A8"/>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32" t="s">
        <v>0</v>
      </c>
      <c r="C3" s="233"/>
      <c r="D3" s="233"/>
    </row>
    <row r="4" spans="2:4" ht="108" customHeight="1" x14ac:dyDescent="0.25">
      <c r="B4" s="119" t="s">
        <v>226</v>
      </c>
      <c r="C4" s="119" t="s">
        <v>227</v>
      </c>
      <c r="D4" s="119" t="s">
        <v>228</v>
      </c>
    </row>
    <row r="5" spans="2:4" ht="45" x14ac:dyDescent="0.25">
      <c r="B5" s="76" t="s">
        <v>185</v>
      </c>
      <c r="C5" s="229" t="s">
        <v>223</v>
      </c>
      <c r="D5" s="231" t="s">
        <v>203</v>
      </c>
    </row>
    <row r="6" spans="2:4" ht="45" x14ac:dyDescent="0.25">
      <c r="B6" s="76" t="s">
        <v>186</v>
      </c>
      <c r="C6" s="230"/>
      <c r="D6" s="230"/>
    </row>
    <row r="7" spans="2:4" ht="75" x14ac:dyDescent="0.25">
      <c r="B7" s="120" t="s">
        <v>187</v>
      </c>
      <c r="C7" s="121" t="s">
        <v>221</v>
      </c>
      <c r="D7" s="121" t="s">
        <v>204</v>
      </c>
    </row>
    <row r="8" spans="2:4" ht="60" x14ac:dyDescent="0.25">
      <c r="B8" s="120" t="s">
        <v>188</v>
      </c>
      <c r="C8" s="121" t="s">
        <v>222</v>
      </c>
      <c r="D8" s="121" t="s">
        <v>205</v>
      </c>
    </row>
    <row r="9" spans="2:4" ht="50.25" customHeight="1" x14ac:dyDescent="0.25">
      <c r="B9" s="122" t="s">
        <v>220</v>
      </c>
      <c r="C9" s="122" t="s">
        <v>224</v>
      </c>
      <c r="D9" s="121" t="s">
        <v>206</v>
      </c>
    </row>
    <row r="10" spans="2:4" ht="62.25" customHeight="1" x14ac:dyDescent="0.25">
      <c r="B10" s="122" t="s">
        <v>216</v>
      </c>
      <c r="C10" s="118" t="s">
        <v>225</v>
      </c>
      <c r="D10" s="122" t="s">
        <v>207</v>
      </c>
    </row>
    <row r="11" spans="2:4" ht="64.5" customHeight="1" x14ac:dyDescent="0.25">
      <c r="B11" s="122"/>
      <c r="C11" s="122" t="s">
        <v>217</v>
      </c>
      <c r="D11" s="123" t="s">
        <v>208</v>
      </c>
    </row>
    <row r="12" spans="2:4" ht="81.75" customHeight="1" x14ac:dyDescent="0.25">
      <c r="B12" s="77"/>
    </row>
    <row r="13" spans="2:4" ht="81.75" customHeight="1" x14ac:dyDescent="0.25">
      <c r="B13" s="77"/>
    </row>
    <row r="14" spans="2:4" ht="81.75" customHeight="1" x14ac:dyDescent="0.25">
      <c r="B14" s="77"/>
    </row>
    <row r="15" spans="2:4" ht="81.75" customHeight="1" x14ac:dyDescent="0.25">
      <c r="B15" s="77"/>
    </row>
    <row r="16" spans="2:4" ht="81.75" customHeight="1" x14ac:dyDescent="0.25">
      <c r="B16" s="77"/>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topLeftCell="A4"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41"/>
      <c r="C2" s="241"/>
      <c r="D2" s="241"/>
      <c r="E2" s="241"/>
      <c r="F2" s="240" t="s">
        <v>189</v>
      </c>
      <c r="G2" s="240"/>
      <c r="H2" s="240"/>
      <c r="I2" s="240"/>
      <c r="J2" s="240"/>
      <c r="K2" s="240"/>
      <c r="L2" s="240"/>
      <c r="M2" s="240"/>
      <c r="N2" s="240"/>
      <c r="O2" s="240"/>
      <c r="P2" s="240"/>
      <c r="Q2" s="240"/>
    </row>
    <row r="3" spans="2:17" x14ac:dyDescent="0.25">
      <c r="B3" s="241"/>
      <c r="C3" s="241"/>
      <c r="D3" s="241"/>
      <c r="E3" s="241"/>
      <c r="F3" s="240" t="s">
        <v>314</v>
      </c>
      <c r="G3" s="240"/>
      <c r="H3" s="240"/>
      <c r="I3" s="240"/>
      <c r="J3" s="240"/>
      <c r="K3" s="240"/>
      <c r="L3" s="240"/>
      <c r="M3" s="240"/>
      <c r="N3" s="240"/>
      <c r="O3" s="240"/>
      <c r="P3" s="240"/>
      <c r="Q3" s="240"/>
    </row>
    <row r="4" spans="2:17" ht="15" customHeight="1" x14ac:dyDescent="0.25">
      <c r="B4" s="241"/>
      <c r="C4" s="241"/>
      <c r="D4" s="241"/>
      <c r="E4" s="241"/>
      <c r="F4" s="240" t="s">
        <v>193</v>
      </c>
      <c r="G4" s="240"/>
      <c r="H4" s="240"/>
      <c r="I4" s="240"/>
      <c r="J4" s="240"/>
      <c r="K4" s="240"/>
      <c r="L4" s="240"/>
      <c r="M4" s="240"/>
      <c r="N4" s="240"/>
      <c r="O4" s="240"/>
      <c r="P4" s="240"/>
      <c r="Q4" s="240"/>
    </row>
    <row r="5" spans="2:17" x14ac:dyDescent="0.25">
      <c r="B5" s="241"/>
      <c r="C5" s="241"/>
      <c r="D5" s="241"/>
      <c r="E5" s="241"/>
      <c r="F5" s="242" t="s">
        <v>313</v>
      </c>
      <c r="G5" s="243"/>
      <c r="H5" s="243"/>
      <c r="I5" s="243"/>
      <c r="J5" s="243"/>
      <c r="K5" s="243"/>
      <c r="L5" s="243"/>
      <c r="M5" s="244"/>
      <c r="N5" s="235" t="s">
        <v>209</v>
      </c>
      <c r="O5" s="245"/>
      <c r="P5" s="240"/>
      <c r="Q5" s="240"/>
    </row>
    <row r="6" spans="2:17" x14ac:dyDescent="0.25">
      <c r="B6" s="241"/>
      <c r="C6" s="241"/>
      <c r="D6" s="241"/>
      <c r="E6" s="241"/>
      <c r="F6" s="235" t="s">
        <v>196</v>
      </c>
      <c r="G6" s="235"/>
      <c r="H6" s="235"/>
      <c r="I6" s="235"/>
      <c r="J6" s="235"/>
      <c r="K6" s="235"/>
      <c r="L6" s="235"/>
      <c r="M6" s="235"/>
      <c r="N6" s="236" t="s">
        <v>197</v>
      </c>
      <c r="O6" s="237"/>
      <c r="P6" s="240"/>
      <c r="Q6" s="240"/>
    </row>
    <row r="7" spans="2:17" x14ac:dyDescent="0.25">
      <c r="B7" s="238" t="s">
        <v>281</v>
      </c>
      <c r="C7" s="238"/>
      <c r="D7" s="238"/>
      <c r="E7" s="238"/>
      <c r="F7" s="238"/>
      <c r="G7" s="238"/>
      <c r="H7" s="238"/>
      <c r="I7" s="238"/>
      <c r="J7" s="238"/>
      <c r="K7" s="238"/>
      <c r="L7" s="238"/>
      <c r="M7" s="238"/>
      <c r="N7" s="238"/>
      <c r="O7" s="238"/>
      <c r="P7" s="238"/>
      <c r="Q7" s="238"/>
    </row>
    <row r="8" spans="2:17" x14ac:dyDescent="0.25">
      <c r="B8" s="234" t="s">
        <v>282</v>
      </c>
      <c r="C8" s="234"/>
      <c r="D8" s="234"/>
      <c r="E8" s="234"/>
      <c r="F8" s="239" t="s">
        <v>283</v>
      </c>
      <c r="G8" s="234" t="s">
        <v>47</v>
      </c>
      <c r="H8" s="234"/>
      <c r="I8" s="239" t="s">
        <v>284</v>
      </c>
      <c r="J8" s="239"/>
      <c r="K8" s="239"/>
      <c r="L8" s="239"/>
      <c r="M8" s="239"/>
      <c r="N8" s="239"/>
      <c r="O8" s="239"/>
      <c r="P8" s="239"/>
      <c r="Q8" s="239"/>
    </row>
    <row r="9" spans="2:17" x14ac:dyDescent="0.25">
      <c r="B9" s="234"/>
      <c r="C9" s="234"/>
      <c r="D9" s="234"/>
      <c r="E9" s="234"/>
      <c r="F9" s="239"/>
      <c r="G9" s="234"/>
      <c r="H9" s="234"/>
      <c r="I9" s="239"/>
      <c r="J9" s="239"/>
      <c r="K9" s="239"/>
      <c r="L9" s="239"/>
      <c r="M9" s="239"/>
      <c r="N9" s="239"/>
      <c r="O9" s="239"/>
      <c r="P9" s="239"/>
      <c r="Q9" s="239"/>
    </row>
    <row r="10" spans="2:17" x14ac:dyDescent="0.25">
      <c r="B10" s="234"/>
      <c r="C10" s="234"/>
      <c r="D10" s="234"/>
      <c r="E10" s="234"/>
      <c r="F10" s="126"/>
      <c r="G10" s="234"/>
      <c r="H10" s="234"/>
      <c r="I10" s="234"/>
      <c r="J10" s="234"/>
      <c r="K10" s="234"/>
      <c r="L10" s="234"/>
      <c r="M10" s="234"/>
      <c r="N10" s="234"/>
      <c r="O10" s="234"/>
      <c r="P10" s="234"/>
      <c r="Q10" s="234"/>
    </row>
    <row r="11" spans="2:17" x14ac:dyDescent="0.25">
      <c r="B11" s="234"/>
      <c r="C11" s="234"/>
      <c r="D11" s="234"/>
      <c r="E11" s="234"/>
      <c r="F11" s="126"/>
      <c r="G11" s="234"/>
      <c r="H11" s="234"/>
      <c r="I11" s="234"/>
      <c r="J11" s="234"/>
      <c r="K11" s="234"/>
      <c r="L11" s="234"/>
      <c r="M11" s="234"/>
      <c r="N11" s="234"/>
      <c r="O11" s="234"/>
      <c r="P11" s="234"/>
      <c r="Q11" s="234"/>
    </row>
    <row r="12" spans="2:17" x14ac:dyDescent="0.25">
      <c r="B12" s="234"/>
      <c r="C12" s="234"/>
      <c r="D12" s="234"/>
      <c r="E12" s="234"/>
      <c r="F12" s="126"/>
      <c r="G12" s="234"/>
      <c r="H12" s="234"/>
      <c r="I12" s="234"/>
      <c r="J12" s="234"/>
      <c r="K12" s="234"/>
      <c r="L12" s="234"/>
      <c r="M12" s="234"/>
      <c r="N12" s="234"/>
      <c r="O12" s="234"/>
      <c r="P12" s="234"/>
      <c r="Q12" s="234"/>
    </row>
    <row r="13" spans="2:17" x14ac:dyDescent="0.25">
      <c r="B13" s="234"/>
      <c r="C13" s="234"/>
      <c r="D13" s="234"/>
      <c r="E13" s="234"/>
      <c r="F13" s="126"/>
      <c r="G13" s="234"/>
      <c r="H13" s="234"/>
      <c r="I13" s="234"/>
      <c r="J13" s="234"/>
      <c r="K13" s="234"/>
      <c r="L13" s="234"/>
      <c r="M13" s="234"/>
      <c r="N13" s="234"/>
      <c r="O13" s="234"/>
      <c r="P13" s="234"/>
      <c r="Q13" s="234"/>
    </row>
    <row r="14" spans="2:17" x14ac:dyDescent="0.25">
      <c r="B14" s="234"/>
      <c r="C14" s="234"/>
      <c r="D14" s="234"/>
      <c r="E14" s="234"/>
      <c r="F14" s="126"/>
      <c r="G14" s="234"/>
      <c r="H14" s="234"/>
      <c r="I14" s="234"/>
      <c r="J14" s="234"/>
      <c r="K14" s="234"/>
      <c r="L14" s="234"/>
      <c r="M14" s="234"/>
      <c r="N14" s="234"/>
      <c r="O14" s="234"/>
      <c r="P14" s="234"/>
      <c r="Q14" s="234"/>
    </row>
    <row r="15" spans="2:17" x14ac:dyDescent="0.25">
      <c r="B15" s="234"/>
      <c r="C15" s="234"/>
      <c r="D15" s="234"/>
      <c r="E15" s="234"/>
      <c r="F15" s="126"/>
      <c r="G15" s="234"/>
      <c r="H15" s="234"/>
      <c r="I15" s="234"/>
      <c r="J15" s="234"/>
      <c r="K15" s="234"/>
      <c r="L15" s="234"/>
      <c r="M15" s="234"/>
      <c r="N15" s="234"/>
      <c r="O15" s="234"/>
      <c r="P15" s="234"/>
      <c r="Q15" s="234"/>
    </row>
    <row r="16" spans="2:17" x14ac:dyDescent="0.25">
      <c r="B16" s="234"/>
      <c r="C16" s="234"/>
      <c r="D16" s="234"/>
      <c r="E16" s="234"/>
      <c r="F16" s="126"/>
      <c r="G16" s="234"/>
      <c r="H16" s="234"/>
      <c r="I16" s="234"/>
      <c r="J16" s="234"/>
      <c r="K16" s="234"/>
      <c r="L16" s="234"/>
      <c r="M16" s="234"/>
      <c r="N16" s="234"/>
      <c r="O16" s="234"/>
      <c r="P16" s="234"/>
      <c r="Q16" s="234"/>
    </row>
    <row r="17" spans="2:17" x14ac:dyDescent="0.25">
      <c r="B17" s="234"/>
      <c r="C17" s="234"/>
      <c r="D17" s="234"/>
      <c r="E17" s="234"/>
      <c r="F17" s="126"/>
      <c r="G17" s="234"/>
      <c r="H17" s="234"/>
      <c r="I17" s="234"/>
      <c r="J17" s="234"/>
      <c r="K17" s="234"/>
      <c r="L17" s="234"/>
      <c r="M17" s="234"/>
      <c r="N17" s="234"/>
      <c r="O17" s="234"/>
      <c r="P17" s="234"/>
      <c r="Q17" s="234"/>
    </row>
    <row r="18" spans="2:17" x14ac:dyDescent="0.25">
      <c r="B18" s="234"/>
      <c r="C18" s="234"/>
      <c r="D18" s="234"/>
      <c r="E18" s="234"/>
      <c r="F18" s="126"/>
      <c r="G18" s="234"/>
      <c r="H18" s="234"/>
      <c r="I18" s="234"/>
      <c r="J18" s="234"/>
      <c r="K18" s="234"/>
      <c r="L18" s="234"/>
      <c r="M18" s="234"/>
      <c r="N18" s="234"/>
      <c r="O18" s="234"/>
      <c r="P18" s="234"/>
      <c r="Q18" s="234"/>
    </row>
    <row r="19" spans="2:17" x14ac:dyDescent="0.25">
      <c r="B19" s="234"/>
      <c r="C19" s="234"/>
      <c r="D19" s="234"/>
      <c r="E19" s="234"/>
      <c r="F19" s="126"/>
      <c r="G19" s="234"/>
      <c r="H19" s="234"/>
      <c r="I19" s="234"/>
      <c r="J19" s="234"/>
      <c r="K19" s="234"/>
      <c r="L19" s="234"/>
      <c r="M19" s="234"/>
      <c r="N19" s="234"/>
      <c r="O19" s="234"/>
      <c r="P19" s="234"/>
      <c r="Q19" s="234"/>
    </row>
    <row r="20" spans="2:17" x14ac:dyDescent="0.25">
      <c r="B20" s="234"/>
      <c r="C20" s="234"/>
      <c r="D20" s="234"/>
      <c r="E20" s="234"/>
      <c r="F20" s="126"/>
      <c r="G20" s="234"/>
      <c r="H20" s="234"/>
      <c r="I20" s="234"/>
      <c r="J20" s="234"/>
      <c r="K20" s="234"/>
      <c r="L20" s="234"/>
      <c r="M20" s="234"/>
      <c r="N20" s="234"/>
      <c r="O20" s="234"/>
      <c r="P20" s="234"/>
      <c r="Q20" s="234"/>
    </row>
    <row r="21" spans="2:17" x14ac:dyDescent="0.25">
      <c r="B21" s="234"/>
      <c r="C21" s="234"/>
      <c r="D21" s="234"/>
      <c r="E21" s="234"/>
      <c r="F21" s="126"/>
      <c r="G21" s="234"/>
      <c r="H21" s="234"/>
      <c r="I21" s="234"/>
      <c r="J21" s="234"/>
      <c r="K21" s="234"/>
      <c r="L21" s="234"/>
      <c r="M21" s="234"/>
      <c r="N21" s="234"/>
      <c r="O21" s="234"/>
      <c r="P21" s="234"/>
      <c r="Q21" s="234"/>
    </row>
    <row r="22" spans="2:17" x14ac:dyDescent="0.25">
      <c r="B22" s="234"/>
      <c r="C22" s="234"/>
      <c r="D22" s="234"/>
      <c r="E22" s="234"/>
      <c r="F22" s="126"/>
      <c r="G22" s="234"/>
      <c r="H22" s="234"/>
      <c r="I22" s="234"/>
      <c r="J22" s="234"/>
      <c r="K22" s="234"/>
      <c r="L22" s="234"/>
      <c r="M22" s="234"/>
      <c r="N22" s="234"/>
      <c r="O22" s="234"/>
      <c r="P22" s="234"/>
      <c r="Q22" s="234"/>
    </row>
    <row r="23" spans="2:17" x14ac:dyDescent="0.25">
      <c r="B23" s="234"/>
      <c r="C23" s="234"/>
      <c r="D23" s="234"/>
      <c r="E23" s="234"/>
      <c r="F23" s="126"/>
      <c r="G23" s="234"/>
      <c r="H23" s="234"/>
      <c r="I23" s="234"/>
      <c r="J23" s="234"/>
      <c r="K23" s="234"/>
      <c r="L23" s="234"/>
      <c r="M23" s="234"/>
      <c r="N23" s="234"/>
      <c r="O23" s="234"/>
      <c r="P23" s="234"/>
      <c r="Q23" s="234"/>
    </row>
    <row r="24" spans="2:17" x14ac:dyDescent="0.25">
      <c r="B24" s="234"/>
      <c r="C24" s="234"/>
      <c r="D24" s="234"/>
      <c r="E24" s="234"/>
      <c r="F24" s="126"/>
      <c r="G24" s="234"/>
      <c r="H24" s="234"/>
      <c r="I24" s="234"/>
      <c r="J24" s="234"/>
      <c r="K24" s="234"/>
      <c r="L24" s="234"/>
      <c r="M24" s="234"/>
      <c r="N24" s="234"/>
      <c r="O24" s="234"/>
      <c r="P24" s="234"/>
      <c r="Q24" s="234"/>
    </row>
    <row r="25" spans="2:17" x14ac:dyDescent="0.25">
      <c r="B25" s="234"/>
      <c r="C25" s="234"/>
      <c r="D25" s="234"/>
      <c r="E25" s="234"/>
      <c r="F25" s="126"/>
      <c r="G25" s="234"/>
      <c r="H25" s="234"/>
      <c r="I25" s="234"/>
      <c r="J25" s="234"/>
      <c r="K25" s="234"/>
      <c r="L25" s="234"/>
      <c r="M25" s="234"/>
      <c r="N25" s="234"/>
      <c r="O25" s="234"/>
      <c r="P25" s="234"/>
      <c r="Q25" s="234"/>
    </row>
    <row r="26" spans="2:17" x14ac:dyDescent="0.25">
      <c r="B26" s="234"/>
      <c r="C26" s="234"/>
      <c r="D26" s="234"/>
      <c r="E26" s="234"/>
      <c r="F26" s="126"/>
      <c r="G26" s="234"/>
      <c r="H26" s="234"/>
      <c r="I26" s="234"/>
      <c r="J26" s="234"/>
      <c r="K26" s="234"/>
      <c r="L26" s="234"/>
      <c r="M26" s="234"/>
      <c r="N26" s="234"/>
      <c r="O26" s="234"/>
      <c r="P26" s="234"/>
      <c r="Q26" s="234"/>
    </row>
  </sheetData>
  <mergeCells count="65">
    <mergeCell ref="I26:Q26"/>
    <mergeCell ref="I23:Q23"/>
    <mergeCell ref="I14:Q14"/>
    <mergeCell ref="I17:Q17"/>
    <mergeCell ref="I16:Q16"/>
    <mergeCell ref="I24:Q24"/>
    <mergeCell ref="I25:Q25"/>
    <mergeCell ref="I18:Q18"/>
    <mergeCell ref="I19:Q19"/>
    <mergeCell ref="I20:Q20"/>
    <mergeCell ref="I21:Q21"/>
    <mergeCell ref="I22:Q22"/>
    <mergeCell ref="B15:E15"/>
    <mergeCell ref="G16:H16"/>
    <mergeCell ref="G17:H17"/>
    <mergeCell ref="B26:E26"/>
    <mergeCell ref="B20:E20"/>
    <mergeCell ref="B21:E21"/>
    <mergeCell ref="B22:E22"/>
    <mergeCell ref="B23:E23"/>
    <mergeCell ref="B24:E24"/>
    <mergeCell ref="B25:E25"/>
    <mergeCell ref="G26:H26"/>
    <mergeCell ref="G25:H25"/>
    <mergeCell ref="G20:H20"/>
    <mergeCell ref="G21:H21"/>
    <mergeCell ref="G23:H23"/>
    <mergeCell ref="G24:H24"/>
    <mergeCell ref="G22:H22"/>
    <mergeCell ref="B16:E16"/>
    <mergeCell ref="B17:E17"/>
    <mergeCell ref="B18:E18"/>
    <mergeCell ref="B19:E19"/>
    <mergeCell ref="G18:H18"/>
    <mergeCell ref="G19:H19"/>
    <mergeCell ref="B12:E12"/>
    <mergeCell ref="F2:O2"/>
    <mergeCell ref="I15:Q15"/>
    <mergeCell ref="G8:H9"/>
    <mergeCell ref="G15:H15"/>
    <mergeCell ref="B8:E9"/>
    <mergeCell ref="B10:E10"/>
    <mergeCell ref="B2:E6"/>
    <mergeCell ref="I8:Q9"/>
    <mergeCell ref="P2:Q6"/>
    <mergeCell ref="F3:O3"/>
    <mergeCell ref="F4:O4"/>
    <mergeCell ref="F5:M5"/>
    <mergeCell ref="N5:O5"/>
    <mergeCell ref="B13:E13"/>
    <mergeCell ref="B14:E14"/>
    <mergeCell ref="F6:M6"/>
    <mergeCell ref="N6:O6"/>
    <mergeCell ref="B7:Q7"/>
    <mergeCell ref="F8:F9"/>
    <mergeCell ref="B11:E11"/>
    <mergeCell ref="G10:H10"/>
    <mergeCell ref="G11:H11"/>
    <mergeCell ref="I10:Q10"/>
    <mergeCell ref="I11:Q11"/>
    <mergeCell ref="G12:H12"/>
    <mergeCell ref="G13:H13"/>
    <mergeCell ref="G14:H14"/>
    <mergeCell ref="I12:Q12"/>
    <mergeCell ref="I13:Q1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42"/>
  <sheetViews>
    <sheetView tabSelected="1" topLeftCell="A101" zoomScale="65" zoomScaleNormal="65" workbookViewId="0">
      <pane xSplit="1" topLeftCell="BJ1" activePane="topRight" state="frozen"/>
      <selection activeCell="A107" sqref="A107"/>
      <selection pane="topRight" activeCell="BP111" sqref="BP111:BP114"/>
    </sheetView>
  </sheetViews>
  <sheetFormatPr baseColWidth="10" defaultRowHeight="20.25" customHeight="1" x14ac:dyDescent="0.2"/>
  <cols>
    <col min="1" max="1" width="5" style="25" customWidth="1"/>
    <col min="2" max="2" width="29.28515625" style="25" customWidth="1"/>
    <col min="3" max="3" width="20.5703125" style="25" hidden="1" customWidth="1"/>
    <col min="4" max="4" width="4.5703125" style="25" customWidth="1"/>
    <col min="5" max="5" width="7.28515625" style="25" customWidth="1"/>
    <col min="6" max="7" width="8" style="25" customWidth="1"/>
    <col min="8" max="8" width="15" style="25" customWidth="1"/>
    <col min="9" max="9" width="18.28515625" style="25" customWidth="1"/>
    <col min="10" max="10" width="42" style="25" customWidth="1"/>
    <col min="11" max="11" width="44.85546875" style="25" customWidth="1"/>
    <col min="12" max="12" width="76.5703125" style="25" customWidth="1"/>
    <col min="13" max="13" width="18.5703125" style="25" customWidth="1"/>
    <col min="14" max="14" width="24.42578125" style="25" customWidth="1"/>
    <col min="15" max="15" width="7.140625" style="25" hidden="1" customWidth="1"/>
    <col min="16" max="16" width="2.140625" style="25" hidden="1" customWidth="1"/>
    <col min="17" max="17" width="0.28515625" style="25" customWidth="1"/>
    <col min="18" max="18" width="17.140625" style="25" customWidth="1"/>
    <col min="19" max="19" width="17.28515625" style="25" customWidth="1"/>
    <col min="20" max="20" width="60" style="25" customWidth="1"/>
    <col min="21" max="21" width="14.140625" style="25" customWidth="1"/>
    <col min="22" max="22" width="5.7109375" style="25" customWidth="1"/>
    <col min="23" max="23" width="12.140625" style="25" customWidth="1"/>
    <col min="24" max="24" width="60" style="25" customWidth="1"/>
    <col min="25" max="25" width="5.7109375" style="25" customWidth="1"/>
    <col min="26" max="26" width="8.85546875" style="25" customWidth="1"/>
    <col min="27" max="27" width="10.7109375" style="25" customWidth="1"/>
    <col min="28" max="28" width="5.7109375" style="25" customWidth="1"/>
    <col min="29" max="29" width="11" style="25" customWidth="1"/>
    <col min="30" max="30" width="10.28515625" style="25" hidden="1" customWidth="1"/>
    <col min="31" max="31" width="19.42578125" style="25" hidden="1" customWidth="1"/>
    <col min="32" max="32" width="14.7109375" style="25" hidden="1" customWidth="1"/>
    <col min="33" max="33" width="19.5703125" style="25" hidden="1" customWidth="1"/>
    <col min="34" max="34" width="13.42578125" style="25" hidden="1" customWidth="1"/>
    <col min="35" max="35" width="14.42578125" style="25" hidden="1" customWidth="1"/>
    <col min="36" max="36" width="13.7109375" style="25" hidden="1" customWidth="1"/>
    <col min="37" max="38" width="18.5703125" style="25" hidden="1" customWidth="1"/>
    <col min="39" max="39" width="18.42578125" style="25" hidden="1" customWidth="1"/>
    <col min="40" max="41" width="18.5703125" style="25" customWidth="1"/>
    <col min="42" max="42" width="17" style="25" customWidth="1"/>
    <col min="43" max="43" width="17.140625" style="25" customWidth="1"/>
    <col min="44" max="44" width="26.7109375" style="25" customWidth="1"/>
    <col min="45" max="45" width="16" style="25" customWidth="1"/>
    <col min="46" max="46" width="18.140625" style="25" customWidth="1"/>
    <col min="47" max="47" width="19.5703125" style="25" customWidth="1"/>
    <col min="48" max="48" width="35.7109375" style="25" customWidth="1"/>
    <col min="49" max="49" width="15.7109375" style="25" customWidth="1"/>
    <col min="50" max="50" width="46.7109375" style="25" hidden="1" customWidth="1"/>
    <col min="51" max="51" width="46.28515625" style="25" hidden="1" customWidth="1"/>
    <col min="52" max="52" width="21.140625" style="25" hidden="1" customWidth="1"/>
    <col min="53" max="53" width="16.85546875" style="25" hidden="1" customWidth="1"/>
    <col min="54" max="54" width="25.42578125" style="25" hidden="1" customWidth="1"/>
    <col min="55" max="55" width="20.85546875" style="25" hidden="1" customWidth="1"/>
    <col min="56" max="56" width="35.42578125" style="26" hidden="1" customWidth="1"/>
    <col min="57" max="57" width="30.140625" style="26" hidden="1" customWidth="1"/>
    <col min="58" max="58" width="21.140625" style="25" hidden="1" customWidth="1"/>
    <col min="59" max="59" width="20" style="25" hidden="1" customWidth="1"/>
    <col min="60" max="60" width="18.42578125" style="25" hidden="1" customWidth="1"/>
    <col min="61" max="61" width="21.85546875" style="25" hidden="1" customWidth="1"/>
    <col min="62" max="63" width="33.140625" style="25" customWidth="1"/>
    <col min="64" max="64" width="21.85546875" style="25" customWidth="1"/>
    <col min="65" max="65" width="20" style="25" customWidth="1"/>
    <col min="66" max="66" width="25" style="25" customWidth="1"/>
    <col min="67" max="70" width="24.5703125" style="25" customWidth="1"/>
    <col min="71" max="76" width="11.42578125" style="25"/>
    <col min="77" max="77" width="29.140625" style="25" customWidth="1"/>
    <col min="78" max="78" width="29.5703125" style="25" bestFit="1" customWidth="1"/>
    <col min="79" max="79" width="14.85546875" style="25" bestFit="1" customWidth="1"/>
    <col min="80" max="87" width="11.42578125" style="25"/>
    <col min="88" max="88" width="34.85546875" style="25" customWidth="1"/>
    <col min="89" max="95" width="11.42578125" style="25"/>
    <col min="96" max="96" width="15.5703125" style="25" customWidth="1"/>
    <col min="97" max="97" width="11.42578125" style="25"/>
    <col min="98" max="98" width="17.140625" style="25" customWidth="1"/>
    <col min="99" max="100" width="11.42578125" style="25"/>
    <col min="101" max="101" width="12.7109375" style="25" customWidth="1"/>
    <col min="102" max="105" width="11.42578125" style="25"/>
    <col min="106" max="106" width="14.28515625" style="25" customWidth="1"/>
    <col min="107" max="16384" width="11.42578125" style="25"/>
  </cols>
  <sheetData>
    <row r="1" spans="1:65" ht="20.25" hidden="1" customHeight="1" x14ac:dyDescent="0.2">
      <c r="A1" s="38"/>
      <c r="AU1" s="78"/>
      <c r="AV1" s="78"/>
      <c r="AW1" s="78"/>
      <c r="AX1" s="78"/>
      <c r="AY1" s="78"/>
      <c r="AZ1" s="78"/>
      <c r="BA1" s="78"/>
      <c r="BB1" s="78"/>
      <c r="BC1" s="78"/>
      <c r="BD1" s="79"/>
      <c r="BE1" s="79"/>
      <c r="BF1" s="78"/>
      <c r="BG1" s="78"/>
      <c r="BH1" s="78"/>
      <c r="BI1" s="78"/>
      <c r="BJ1" s="78"/>
      <c r="BK1" s="78"/>
      <c r="BL1" s="78"/>
      <c r="BM1" s="78"/>
    </row>
    <row r="2" spans="1:65" ht="20.25" hidden="1" customHeight="1" x14ac:dyDescent="0.2">
      <c r="AU2" s="78"/>
      <c r="AV2" s="78"/>
      <c r="AW2" s="78"/>
      <c r="AX2" s="78"/>
      <c r="AY2" s="78"/>
      <c r="AZ2" s="78"/>
      <c r="BA2" s="78"/>
      <c r="BB2" s="78"/>
      <c r="BC2" s="78"/>
      <c r="BD2" s="79"/>
      <c r="BE2" s="79"/>
      <c r="BF2" s="78"/>
      <c r="BG2" s="78"/>
      <c r="BH2" s="78"/>
      <c r="BI2" s="78"/>
      <c r="BJ2" s="78"/>
      <c r="BK2" s="78"/>
      <c r="BL2" s="78"/>
      <c r="BM2" s="78"/>
    </row>
    <row r="3" spans="1:65" ht="20.25" hidden="1" customHeight="1" x14ac:dyDescent="0.2">
      <c r="AU3" s="78"/>
      <c r="AV3" s="78"/>
      <c r="AW3" s="78"/>
      <c r="AX3" s="78"/>
      <c r="AY3" s="78"/>
      <c r="AZ3" s="78"/>
      <c r="BA3" s="78"/>
      <c r="BB3" s="78"/>
      <c r="BC3" s="78"/>
      <c r="BD3" s="79"/>
      <c r="BE3" s="79"/>
      <c r="BF3" s="78"/>
      <c r="BG3" s="78"/>
      <c r="BH3" s="78"/>
      <c r="BI3" s="78"/>
      <c r="BJ3" s="78"/>
      <c r="BK3" s="78"/>
      <c r="BL3" s="78"/>
      <c r="BM3" s="78"/>
    </row>
    <row r="4" spans="1:65" ht="20.25" hidden="1" customHeight="1" x14ac:dyDescent="0.2">
      <c r="AU4" s="78"/>
      <c r="AV4" s="78"/>
      <c r="AW4" s="78"/>
      <c r="AX4" s="78"/>
      <c r="AY4" s="78"/>
      <c r="AZ4" s="78"/>
      <c r="BA4" s="78"/>
      <c r="BB4" s="78"/>
      <c r="BC4" s="78"/>
      <c r="BD4" s="79"/>
      <c r="BE4" s="79"/>
      <c r="BF4" s="78"/>
      <c r="BG4" s="78"/>
      <c r="BH4" s="78"/>
      <c r="BI4" s="78"/>
      <c r="BJ4" s="78"/>
      <c r="BK4" s="78"/>
      <c r="BL4" s="78"/>
      <c r="BM4" s="78"/>
    </row>
    <row r="5" spans="1:65" ht="20.25" hidden="1" customHeight="1" x14ac:dyDescent="0.2">
      <c r="AU5" s="78"/>
      <c r="AV5" s="78"/>
      <c r="AW5" s="78"/>
      <c r="AX5" s="78"/>
      <c r="AY5" s="78"/>
      <c r="AZ5" s="78"/>
      <c r="BA5" s="78"/>
      <c r="BB5" s="78"/>
      <c r="BC5" s="78"/>
      <c r="BD5" s="79"/>
      <c r="BE5" s="79"/>
      <c r="BF5" s="78"/>
      <c r="BG5" s="78"/>
      <c r="BH5" s="78"/>
      <c r="BI5" s="78"/>
      <c r="BJ5" s="78"/>
      <c r="BK5" s="78"/>
      <c r="BL5" s="78"/>
      <c r="BM5" s="78"/>
    </row>
    <row r="6" spans="1:65" ht="20.25" hidden="1" customHeight="1" x14ac:dyDescent="0.2">
      <c r="AU6" s="78"/>
      <c r="AV6" s="78"/>
      <c r="AW6" s="78"/>
      <c r="AX6" s="78"/>
      <c r="AY6" s="78"/>
      <c r="AZ6" s="78"/>
      <c r="BA6" s="78"/>
      <c r="BB6" s="78"/>
      <c r="BC6" s="78"/>
      <c r="BD6" s="79"/>
      <c r="BE6" s="79"/>
      <c r="BF6" s="78"/>
      <c r="BG6" s="78"/>
      <c r="BH6" s="78"/>
      <c r="BI6" s="78"/>
      <c r="BJ6" s="78"/>
      <c r="BK6" s="78"/>
      <c r="BL6" s="78"/>
      <c r="BM6" s="78"/>
    </row>
    <row r="7" spans="1:65" ht="20.25" hidden="1" customHeight="1" x14ac:dyDescent="0.2">
      <c r="AU7" s="78"/>
      <c r="AV7" s="78"/>
      <c r="AW7" s="78"/>
      <c r="AX7" s="78"/>
      <c r="AY7" s="78"/>
      <c r="AZ7" s="78"/>
      <c r="BA7" s="78"/>
      <c r="BB7" s="78"/>
      <c r="BC7" s="78"/>
      <c r="BD7" s="79"/>
      <c r="BE7" s="79"/>
      <c r="BF7" s="78"/>
      <c r="BG7" s="78"/>
      <c r="BH7" s="78"/>
      <c r="BI7" s="78"/>
      <c r="BJ7" s="78"/>
      <c r="BK7" s="78"/>
      <c r="BL7" s="78"/>
      <c r="BM7" s="78"/>
    </row>
    <row r="8" spans="1:65" ht="20.25" hidden="1" customHeight="1" x14ac:dyDescent="0.2">
      <c r="AU8" s="78"/>
      <c r="AV8" s="78"/>
      <c r="AW8" s="78"/>
      <c r="AX8" s="78"/>
      <c r="AY8" s="78"/>
      <c r="AZ8" s="78"/>
      <c r="BA8" s="78"/>
      <c r="BB8" s="78"/>
      <c r="BC8" s="78"/>
      <c r="BD8" s="79"/>
      <c r="BE8" s="79"/>
      <c r="BF8" s="78"/>
      <c r="BG8" s="78"/>
      <c r="BH8" s="78"/>
      <c r="BI8" s="78"/>
      <c r="BJ8" s="78"/>
      <c r="BK8" s="78"/>
      <c r="BL8" s="78"/>
      <c r="BM8" s="78"/>
    </row>
    <row r="9" spans="1:65" ht="20.25" hidden="1" customHeight="1" x14ac:dyDescent="0.2">
      <c r="AU9" s="78"/>
      <c r="AV9" s="78"/>
      <c r="AW9" s="78"/>
      <c r="AX9" s="78"/>
      <c r="AY9" s="78"/>
      <c r="AZ9" s="78"/>
      <c r="BA9" s="78"/>
      <c r="BB9" s="78"/>
      <c r="BC9" s="78"/>
      <c r="BD9" s="79"/>
      <c r="BE9" s="79"/>
      <c r="BF9" s="78"/>
      <c r="BG9" s="78"/>
      <c r="BH9" s="78"/>
      <c r="BI9" s="78"/>
      <c r="BJ9" s="78"/>
      <c r="BK9" s="78"/>
      <c r="BL9" s="78"/>
      <c r="BM9" s="78"/>
    </row>
    <row r="10" spans="1:65" ht="20.25" hidden="1" customHeight="1" x14ac:dyDescent="0.2">
      <c r="AU10" s="78"/>
      <c r="AV10" s="78"/>
      <c r="AW10" s="78"/>
      <c r="AX10" s="78"/>
      <c r="AY10" s="78"/>
      <c r="AZ10" s="78"/>
      <c r="BA10" s="78"/>
      <c r="BB10" s="78"/>
      <c r="BC10" s="78"/>
      <c r="BD10" s="79"/>
      <c r="BE10" s="79"/>
      <c r="BF10" s="78"/>
      <c r="BG10" s="78"/>
      <c r="BH10" s="78"/>
      <c r="BI10" s="78"/>
      <c r="BJ10" s="78"/>
      <c r="BK10" s="78"/>
      <c r="BL10" s="78"/>
      <c r="BM10" s="78"/>
    </row>
    <row r="11" spans="1:65" ht="20.25" hidden="1" customHeight="1" x14ac:dyDescent="0.2">
      <c r="AU11" s="78"/>
      <c r="AV11" s="78"/>
      <c r="AW11" s="78"/>
      <c r="AX11" s="78"/>
      <c r="AY11" s="78"/>
      <c r="AZ11" s="78"/>
      <c r="BA11" s="78"/>
      <c r="BB11" s="78"/>
      <c r="BC11" s="78"/>
      <c r="BD11" s="79"/>
      <c r="BE11" s="79"/>
      <c r="BF11" s="78"/>
      <c r="BG11" s="78"/>
      <c r="BH11" s="78"/>
      <c r="BI11" s="78"/>
      <c r="BJ11" s="78"/>
      <c r="BK11" s="78"/>
      <c r="BL11" s="78"/>
      <c r="BM11" s="78"/>
    </row>
    <row r="12" spans="1:65" ht="20.25" hidden="1" customHeight="1" x14ac:dyDescent="0.2">
      <c r="AU12" s="78"/>
      <c r="AV12" s="78"/>
      <c r="AW12" s="78"/>
      <c r="AX12" s="78"/>
      <c r="AY12" s="78"/>
      <c r="AZ12" s="78"/>
      <c r="BA12" s="78"/>
      <c r="BB12" s="78"/>
      <c r="BC12" s="78"/>
      <c r="BD12" s="79"/>
      <c r="BE12" s="79"/>
      <c r="BF12" s="78"/>
      <c r="BG12" s="78"/>
      <c r="BH12" s="78"/>
      <c r="BI12" s="78"/>
      <c r="BJ12" s="78"/>
      <c r="BK12" s="78"/>
      <c r="BL12" s="78"/>
      <c r="BM12" s="78"/>
    </row>
    <row r="13" spans="1:65" ht="20.25" hidden="1" customHeight="1" x14ac:dyDescent="0.2">
      <c r="AU13" s="78"/>
      <c r="AV13" s="78"/>
      <c r="AW13" s="78"/>
      <c r="AX13" s="78"/>
      <c r="AY13" s="78"/>
      <c r="AZ13" s="78"/>
      <c r="BA13" s="78"/>
      <c r="BB13" s="78"/>
      <c r="BC13" s="78"/>
      <c r="BD13" s="79"/>
      <c r="BE13" s="79"/>
      <c r="BF13" s="78"/>
      <c r="BG13" s="78"/>
      <c r="BH13" s="78"/>
      <c r="BI13" s="78"/>
      <c r="BJ13" s="78"/>
      <c r="BK13" s="78"/>
      <c r="BL13" s="78"/>
      <c r="BM13" s="78"/>
    </row>
    <row r="14" spans="1:65" ht="20.25" hidden="1" customHeight="1" x14ac:dyDescent="0.2">
      <c r="AU14" s="78"/>
      <c r="AV14" s="78"/>
      <c r="AW14" s="78"/>
      <c r="AX14" s="78"/>
      <c r="AY14" s="78"/>
      <c r="AZ14" s="78"/>
      <c r="BA14" s="78"/>
      <c r="BB14" s="78"/>
      <c r="BC14" s="78"/>
      <c r="BD14" s="79"/>
      <c r="BE14" s="79"/>
      <c r="BF14" s="78"/>
      <c r="BG14" s="78"/>
      <c r="BH14" s="78"/>
      <c r="BI14" s="78"/>
      <c r="BJ14" s="78"/>
      <c r="BK14" s="78"/>
      <c r="BL14" s="78"/>
      <c r="BM14" s="78"/>
    </row>
    <row r="15" spans="1:65" ht="20.25" hidden="1" customHeight="1" x14ac:dyDescent="0.2">
      <c r="AU15" s="78"/>
      <c r="AV15" s="78"/>
      <c r="AW15" s="78"/>
      <c r="AX15" s="78"/>
      <c r="AY15" s="78"/>
      <c r="AZ15" s="78"/>
      <c r="BA15" s="78"/>
      <c r="BB15" s="78"/>
      <c r="BC15" s="78"/>
      <c r="BD15" s="79"/>
      <c r="BE15" s="79"/>
      <c r="BF15" s="78"/>
      <c r="BG15" s="78"/>
      <c r="BH15" s="78"/>
      <c r="BI15" s="78"/>
      <c r="BJ15" s="78"/>
      <c r="BK15" s="78"/>
      <c r="BL15" s="78"/>
      <c r="BM15" s="78"/>
    </row>
    <row r="16" spans="1:65" ht="20.25" hidden="1" customHeight="1" x14ac:dyDescent="0.2">
      <c r="AU16" s="78"/>
      <c r="AV16" s="78"/>
      <c r="AW16" s="78"/>
      <c r="AX16" s="78"/>
      <c r="AY16" s="78"/>
      <c r="AZ16" s="78"/>
      <c r="BA16" s="78"/>
      <c r="BB16" s="78"/>
      <c r="BC16" s="78"/>
      <c r="BD16" s="79"/>
      <c r="BE16" s="79"/>
      <c r="BF16" s="78"/>
      <c r="BG16" s="78"/>
      <c r="BH16" s="78"/>
      <c r="BI16" s="78"/>
      <c r="BJ16" s="78"/>
      <c r="BK16" s="78"/>
      <c r="BL16" s="78"/>
      <c r="BM16" s="78"/>
    </row>
    <row r="17" spans="47:65" ht="20.25" hidden="1" customHeight="1" x14ac:dyDescent="0.2">
      <c r="AU17" s="78"/>
      <c r="AV17" s="78"/>
      <c r="AW17" s="78"/>
      <c r="AX17" s="78"/>
      <c r="AY17" s="78"/>
      <c r="AZ17" s="78"/>
      <c r="BA17" s="78"/>
      <c r="BB17" s="78"/>
      <c r="BC17" s="78"/>
      <c r="BD17" s="79"/>
      <c r="BE17" s="79"/>
      <c r="BF17" s="78"/>
      <c r="BG17" s="78"/>
      <c r="BH17" s="78"/>
      <c r="BI17" s="78"/>
      <c r="BJ17" s="78"/>
      <c r="BK17" s="78"/>
      <c r="BL17" s="78"/>
      <c r="BM17" s="78"/>
    </row>
    <row r="18" spans="47:65" ht="20.25" hidden="1" customHeight="1" x14ac:dyDescent="0.2">
      <c r="AU18" s="78"/>
      <c r="AV18" s="78"/>
      <c r="AW18" s="78"/>
      <c r="AX18" s="78"/>
      <c r="AY18" s="78"/>
      <c r="AZ18" s="78"/>
      <c r="BA18" s="78"/>
      <c r="BB18" s="78"/>
      <c r="BC18" s="78"/>
      <c r="BD18" s="79"/>
      <c r="BE18" s="79"/>
      <c r="BF18" s="78"/>
      <c r="BG18" s="78"/>
      <c r="BH18" s="78"/>
      <c r="BI18" s="78"/>
      <c r="BJ18" s="78"/>
      <c r="BK18" s="78"/>
      <c r="BL18" s="78"/>
      <c r="BM18" s="78"/>
    </row>
    <row r="19" spans="47:65" ht="20.25" hidden="1" customHeight="1" x14ac:dyDescent="0.2">
      <c r="AU19" s="78"/>
      <c r="AV19" s="78"/>
      <c r="AW19" s="78"/>
      <c r="AX19" s="78"/>
      <c r="AY19" s="78"/>
      <c r="AZ19" s="78"/>
      <c r="BA19" s="78"/>
      <c r="BB19" s="78"/>
      <c r="BC19" s="78"/>
      <c r="BD19" s="79"/>
      <c r="BE19" s="79"/>
      <c r="BF19" s="78"/>
      <c r="BG19" s="78"/>
      <c r="BH19" s="78"/>
      <c r="BI19" s="78"/>
      <c r="BJ19" s="78"/>
      <c r="BK19" s="78"/>
      <c r="BL19" s="78"/>
      <c r="BM19" s="78"/>
    </row>
    <row r="20" spans="47:65" ht="20.25" hidden="1" customHeight="1" x14ac:dyDescent="0.2">
      <c r="AU20" s="78"/>
      <c r="AV20" s="78"/>
      <c r="AW20" s="78"/>
      <c r="AX20" s="78"/>
      <c r="AY20" s="78"/>
      <c r="AZ20" s="78"/>
      <c r="BA20" s="78"/>
      <c r="BB20" s="78"/>
      <c r="BC20" s="78"/>
      <c r="BD20" s="79"/>
      <c r="BE20" s="79"/>
      <c r="BF20" s="78"/>
      <c r="BG20" s="78"/>
      <c r="BH20" s="78"/>
      <c r="BI20" s="78"/>
      <c r="BJ20" s="78"/>
      <c r="BK20" s="78"/>
      <c r="BL20" s="78"/>
      <c r="BM20" s="78"/>
    </row>
    <row r="21" spans="47:65" ht="20.25" hidden="1" customHeight="1" x14ac:dyDescent="0.2">
      <c r="AU21" s="78"/>
      <c r="AV21" s="78"/>
      <c r="AW21" s="78"/>
      <c r="AX21" s="78"/>
      <c r="AY21" s="78"/>
      <c r="AZ21" s="78"/>
      <c r="BA21" s="78"/>
      <c r="BB21" s="78"/>
      <c r="BC21" s="78"/>
      <c r="BD21" s="79"/>
      <c r="BE21" s="79"/>
      <c r="BF21" s="78"/>
      <c r="BG21" s="78"/>
      <c r="BH21" s="78"/>
      <c r="BI21" s="78"/>
      <c r="BJ21" s="78"/>
      <c r="BK21" s="78"/>
      <c r="BL21" s="78"/>
      <c r="BM21" s="78"/>
    </row>
    <row r="22" spans="47:65" ht="20.25" hidden="1" customHeight="1" x14ac:dyDescent="0.2">
      <c r="AU22" s="78"/>
      <c r="AV22" s="78"/>
      <c r="AW22" s="78"/>
      <c r="AX22" s="78"/>
      <c r="AY22" s="78"/>
      <c r="AZ22" s="78"/>
      <c r="BA22" s="78"/>
      <c r="BB22" s="78"/>
      <c r="BC22" s="78"/>
      <c r="BD22" s="79"/>
      <c r="BE22" s="79"/>
      <c r="BF22" s="78"/>
      <c r="BG22" s="78"/>
      <c r="BH22" s="78"/>
      <c r="BI22" s="78"/>
      <c r="BJ22" s="78"/>
      <c r="BK22" s="78"/>
      <c r="BL22" s="78"/>
      <c r="BM22" s="78"/>
    </row>
    <row r="23" spans="47:65" ht="20.25" hidden="1" customHeight="1" x14ac:dyDescent="0.2">
      <c r="AU23" s="78"/>
      <c r="AV23" s="78"/>
      <c r="AW23" s="78"/>
      <c r="AX23" s="78"/>
      <c r="AY23" s="78"/>
      <c r="AZ23" s="78"/>
      <c r="BA23" s="78"/>
      <c r="BB23" s="78"/>
      <c r="BC23" s="78"/>
      <c r="BD23" s="79"/>
      <c r="BE23" s="79"/>
      <c r="BF23" s="78"/>
      <c r="BG23" s="78"/>
      <c r="BH23" s="78"/>
      <c r="BI23" s="78"/>
      <c r="BJ23" s="78"/>
      <c r="BK23" s="78"/>
      <c r="BL23" s="78"/>
      <c r="BM23" s="78"/>
    </row>
    <row r="24" spans="47:65" ht="20.25" hidden="1" customHeight="1" x14ac:dyDescent="0.2">
      <c r="AU24" s="78"/>
      <c r="AV24" s="78"/>
      <c r="AW24" s="78"/>
      <c r="AX24" s="78"/>
      <c r="AY24" s="78"/>
      <c r="AZ24" s="78"/>
      <c r="BA24" s="78"/>
      <c r="BB24" s="78"/>
      <c r="BC24" s="78"/>
      <c r="BD24" s="79"/>
      <c r="BE24" s="79"/>
      <c r="BF24" s="78"/>
      <c r="BG24" s="78"/>
      <c r="BH24" s="78"/>
      <c r="BI24" s="78"/>
      <c r="BJ24" s="78"/>
      <c r="BK24" s="78"/>
      <c r="BL24" s="78"/>
      <c r="BM24" s="78"/>
    </row>
    <row r="25" spans="47:65" ht="20.25" hidden="1" customHeight="1" x14ac:dyDescent="0.2">
      <c r="AU25" s="78"/>
      <c r="AV25" s="78"/>
      <c r="AW25" s="78"/>
      <c r="AX25" s="78"/>
      <c r="AY25" s="78"/>
      <c r="AZ25" s="78"/>
      <c r="BA25" s="78"/>
      <c r="BB25" s="78"/>
      <c r="BC25" s="78"/>
      <c r="BD25" s="79"/>
      <c r="BE25" s="79"/>
      <c r="BF25" s="78"/>
      <c r="BG25" s="78"/>
      <c r="BH25" s="78"/>
      <c r="BI25" s="78"/>
      <c r="BJ25" s="78"/>
      <c r="BK25" s="78"/>
      <c r="BL25" s="78"/>
      <c r="BM25" s="78"/>
    </row>
    <row r="26" spans="47:65" ht="20.25" hidden="1" customHeight="1" x14ac:dyDescent="0.2">
      <c r="AU26" s="78"/>
      <c r="AV26" s="78"/>
      <c r="AW26" s="78"/>
      <c r="AX26" s="78"/>
      <c r="AY26" s="78"/>
      <c r="AZ26" s="78"/>
      <c r="BA26" s="78"/>
      <c r="BB26" s="78"/>
      <c r="BC26" s="78"/>
      <c r="BD26" s="79"/>
      <c r="BE26" s="79"/>
      <c r="BF26" s="78"/>
      <c r="BG26" s="78"/>
      <c r="BH26" s="78"/>
      <c r="BI26" s="78"/>
      <c r="BJ26" s="78"/>
      <c r="BK26" s="78"/>
      <c r="BL26" s="78"/>
      <c r="BM26" s="78"/>
    </row>
    <row r="27" spans="47:65" ht="20.25" hidden="1" customHeight="1" x14ac:dyDescent="0.2">
      <c r="AU27" s="78"/>
      <c r="AV27" s="78"/>
      <c r="AW27" s="78"/>
      <c r="AX27" s="78"/>
      <c r="AY27" s="78"/>
      <c r="AZ27" s="78"/>
      <c r="BA27" s="78"/>
      <c r="BB27" s="78"/>
      <c r="BC27" s="78"/>
      <c r="BD27" s="79"/>
      <c r="BE27" s="79"/>
      <c r="BF27" s="78"/>
      <c r="BG27" s="78"/>
      <c r="BH27" s="78"/>
      <c r="BI27" s="78"/>
      <c r="BJ27" s="78"/>
      <c r="BK27" s="78"/>
      <c r="BL27" s="78"/>
      <c r="BM27" s="78"/>
    </row>
    <row r="28" spans="47:65" ht="20.25" hidden="1" customHeight="1" x14ac:dyDescent="0.2">
      <c r="AU28" s="78"/>
      <c r="AV28" s="78"/>
      <c r="AW28" s="78"/>
      <c r="AX28" s="78"/>
      <c r="AY28" s="78"/>
      <c r="AZ28" s="78"/>
      <c r="BA28" s="78"/>
      <c r="BB28" s="78"/>
      <c r="BC28" s="78"/>
      <c r="BD28" s="79"/>
      <c r="BE28" s="79"/>
      <c r="BF28" s="78"/>
      <c r="BG28" s="78"/>
      <c r="BH28" s="78"/>
      <c r="BI28" s="78"/>
      <c r="BJ28" s="78"/>
      <c r="BK28" s="78"/>
      <c r="BL28" s="78"/>
      <c r="BM28" s="78"/>
    </row>
    <row r="29" spans="47:65" ht="20.25" hidden="1" customHeight="1" x14ac:dyDescent="0.2">
      <c r="AU29" s="78"/>
      <c r="AV29" s="78"/>
      <c r="AW29" s="78"/>
      <c r="AX29" s="78"/>
      <c r="AY29" s="78"/>
      <c r="AZ29" s="78"/>
      <c r="BA29" s="78"/>
      <c r="BB29" s="78"/>
      <c r="BC29" s="78"/>
      <c r="BD29" s="79"/>
      <c r="BE29" s="79"/>
      <c r="BF29" s="78"/>
      <c r="BG29" s="78"/>
      <c r="BH29" s="78"/>
      <c r="BI29" s="78"/>
      <c r="BJ29" s="78"/>
      <c r="BK29" s="78"/>
      <c r="BL29" s="78"/>
      <c r="BM29" s="78"/>
    </row>
    <row r="30" spans="47:65" ht="20.25" hidden="1" customHeight="1" x14ac:dyDescent="0.2">
      <c r="AU30" s="78"/>
      <c r="AV30" s="78"/>
      <c r="AW30" s="78"/>
      <c r="AX30" s="78"/>
      <c r="AY30" s="78"/>
      <c r="AZ30" s="78"/>
      <c r="BA30" s="78"/>
      <c r="BB30" s="78"/>
      <c r="BC30" s="78"/>
      <c r="BD30" s="79"/>
      <c r="BE30" s="79"/>
      <c r="BF30" s="78"/>
      <c r="BG30" s="78"/>
      <c r="BH30" s="78"/>
      <c r="BI30" s="78"/>
      <c r="BJ30" s="78"/>
      <c r="BK30" s="78"/>
      <c r="BL30" s="78"/>
      <c r="BM30" s="78"/>
    </row>
    <row r="31" spans="47:65" ht="20.25" hidden="1" customHeight="1" x14ac:dyDescent="0.2">
      <c r="AU31" s="78"/>
      <c r="AV31" s="78"/>
      <c r="AW31" s="78"/>
      <c r="AX31" s="78"/>
      <c r="AY31" s="78"/>
      <c r="AZ31" s="78"/>
      <c r="BA31" s="78"/>
      <c r="BB31" s="78"/>
      <c r="BC31" s="78"/>
      <c r="BD31" s="79"/>
      <c r="BE31" s="79"/>
      <c r="BF31" s="78"/>
      <c r="BG31" s="78"/>
      <c r="BH31" s="78"/>
      <c r="BI31" s="78"/>
      <c r="BJ31" s="78"/>
      <c r="BK31" s="78"/>
      <c r="BL31" s="78"/>
      <c r="BM31" s="78"/>
    </row>
    <row r="32" spans="47:65" ht="20.25" hidden="1" customHeight="1" x14ac:dyDescent="0.2">
      <c r="AU32" s="78"/>
      <c r="AV32" s="78"/>
      <c r="AW32" s="78"/>
      <c r="AX32" s="78"/>
      <c r="AY32" s="78"/>
      <c r="AZ32" s="78"/>
      <c r="BA32" s="78"/>
      <c r="BB32" s="78"/>
      <c r="BC32" s="78"/>
      <c r="BD32" s="79"/>
      <c r="BE32" s="79"/>
      <c r="BF32" s="78"/>
      <c r="BG32" s="78"/>
      <c r="BH32" s="78"/>
      <c r="BI32" s="78"/>
      <c r="BJ32" s="78"/>
      <c r="BK32" s="78"/>
      <c r="BL32" s="78"/>
      <c r="BM32" s="78"/>
    </row>
    <row r="33" spans="47:65" ht="20.25" hidden="1" customHeight="1" x14ac:dyDescent="0.2">
      <c r="AU33" s="78"/>
      <c r="AV33" s="78"/>
      <c r="AW33" s="78"/>
      <c r="AX33" s="78"/>
      <c r="AY33" s="78"/>
      <c r="AZ33" s="78"/>
      <c r="BA33" s="78"/>
      <c r="BB33" s="78"/>
      <c r="BC33" s="78"/>
      <c r="BD33" s="79"/>
      <c r="BE33" s="79"/>
      <c r="BF33" s="78"/>
      <c r="BG33" s="78"/>
      <c r="BH33" s="78"/>
      <c r="BI33" s="78"/>
      <c r="BJ33" s="78"/>
      <c r="BK33" s="78"/>
      <c r="BL33" s="78"/>
      <c r="BM33" s="78"/>
    </row>
    <row r="34" spans="47:65" ht="20.25" hidden="1" customHeight="1" x14ac:dyDescent="0.2">
      <c r="AU34" s="78"/>
      <c r="AV34" s="78"/>
      <c r="AW34" s="78"/>
      <c r="AX34" s="78"/>
      <c r="AY34" s="78"/>
      <c r="AZ34" s="78"/>
      <c r="BA34" s="78"/>
      <c r="BB34" s="78"/>
      <c r="BC34" s="78"/>
      <c r="BD34" s="79"/>
      <c r="BE34" s="79"/>
      <c r="BF34" s="78"/>
      <c r="BG34" s="78"/>
      <c r="BH34" s="78"/>
      <c r="BI34" s="78"/>
      <c r="BJ34" s="78"/>
      <c r="BK34" s="78"/>
      <c r="BL34" s="78"/>
      <c r="BM34" s="78"/>
    </row>
    <row r="35" spans="47:65" ht="20.25" hidden="1" customHeight="1" x14ac:dyDescent="0.2">
      <c r="AU35" s="78"/>
      <c r="AV35" s="78"/>
      <c r="AW35" s="78"/>
      <c r="AX35" s="78"/>
      <c r="AY35" s="78"/>
      <c r="AZ35" s="78"/>
      <c r="BA35" s="78"/>
      <c r="BB35" s="78"/>
      <c r="BC35" s="78"/>
      <c r="BD35" s="79"/>
      <c r="BE35" s="79"/>
      <c r="BF35" s="78"/>
      <c r="BG35" s="78"/>
      <c r="BH35" s="78"/>
      <c r="BI35" s="78"/>
      <c r="BJ35" s="78"/>
      <c r="BK35" s="78"/>
      <c r="BL35" s="78"/>
      <c r="BM35" s="78"/>
    </row>
    <row r="36" spans="47:65" ht="20.25" hidden="1" customHeight="1" x14ac:dyDescent="0.2">
      <c r="AU36" s="78"/>
      <c r="AV36" s="78"/>
      <c r="AW36" s="78"/>
      <c r="AX36" s="78"/>
      <c r="AY36" s="78"/>
      <c r="AZ36" s="78"/>
      <c r="BA36" s="78"/>
      <c r="BB36" s="78"/>
      <c r="BC36" s="78"/>
      <c r="BD36" s="79"/>
      <c r="BE36" s="79"/>
      <c r="BF36" s="78"/>
      <c r="BG36" s="78"/>
      <c r="BH36" s="78"/>
      <c r="BI36" s="78"/>
      <c r="BJ36" s="78"/>
      <c r="BK36" s="78"/>
      <c r="BL36" s="78"/>
      <c r="BM36" s="78"/>
    </row>
    <row r="37" spans="47:65" ht="20.25" hidden="1" customHeight="1" x14ac:dyDescent="0.2">
      <c r="AU37" s="78"/>
      <c r="AV37" s="78"/>
      <c r="AW37" s="78"/>
      <c r="AX37" s="78"/>
      <c r="AY37" s="78"/>
      <c r="AZ37" s="78"/>
      <c r="BA37" s="78"/>
      <c r="BB37" s="78"/>
      <c r="BC37" s="78"/>
      <c r="BD37" s="79"/>
      <c r="BE37" s="79"/>
      <c r="BF37" s="78"/>
      <c r="BG37" s="78"/>
      <c r="BH37" s="78"/>
      <c r="BI37" s="78"/>
      <c r="BJ37" s="78"/>
      <c r="BK37" s="78"/>
      <c r="BL37" s="78"/>
      <c r="BM37" s="78"/>
    </row>
    <row r="38" spans="47:65" ht="20.25" hidden="1" customHeight="1" x14ac:dyDescent="0.2">
      <c r="AU38" s="78"/>
      <c r="AV38" s="78"/>
      <c r="AW38" s="78"/>
      <c r="AX38" s="78"/>
      <c r="AY38" s="78"/>
      <c r="AZ38" s="78"/>
      <c r="BA38" s="78"/>
      <c r="BB38" s="78"/>
      <c r="BC38" s="78"/>
      <c r="BD38" s="79"/>
      <c r="BE38" s="79"/>
      <c r="BF38" s="78"/>
      <c r="BG38" s="78"/>
      <c r="BH38" s="78"/>
      <c r="BI38" s="78"/>
      <c r="BJ38" s="78"/>
      <c r="BK38" s="78"/>
      <c r="BL38" s="78"/>
      <c r="BM38" s="78"/>
    </row>
    <row r="39" spans="47:65" ht="20.25" hidden="1" customHeight="1" x14ac:dyDescent="0.2">
      <c r="AU39" s="78"/>
      <c r="AV39" s="78"/>
      <c r="AW39" s="78"/>
      <c r="AX39" s="78"/>
      <c r="AY39" s="78"/>
      <c r="AZ39" s="78"/>
      <c r="BA39" s="78"/>
      <c r="BB39" s="78"/>
      <c r="BC39" s="78"/>
      <c r="BD39" s="79"/>
      <c r="BE39" s="79"/>
      <c r="BF39" s="78"/>
      <c r="BG39" s="78"/>
      <c r="BH39" s="78"/>
      <c r="BI39" s="78"/>
      <c r="BJ39" s="78"/>
      <c r="BK39" s="78"/>
      <c r="BL39" s="78"/>
      <c r="BM39" s="78"/>
    </row>
    <row r="40" spans="47:65" ht="20.25" hidden="1" customHeight="1" x14ac:dyDescent="0.2">
      <c r="AU40" s="78"/>
      <c r="AV40" s="78"/>
      <c r="AW40" s="78"/>
      <c r="AX40" s="78"/>
      <c r="AY40" s="78"/>
      <c r="AZ40" s="78"/>
      <c r="BA40" s="78"/>
      <c r="BB40" s="78"/>
      <c r="BC40" s="78"/>
      <c r="BD40" s="79"/>
      <c r="BE40" s="79"/>
      <c r="BF40" s="78"/>
      <c r="BG40" s="78"/>
      <c r="BH40" s="78"/>
      <c r="BI40" s="78"/>
      <c r="BJ40" s="78"/>
      <c r="BK40" s="78"/>
      <c r="BL40" s="78"/>
      <c r="BM40" s="78"/>
    </row>
    <row r="41" spans="47:65" ht="20.25" hidden="1" customHeight="1" x14ac:dyDescent="0.2">
      <c r="AU41" s="78"/>
      <c r="AV41" s="78"/>
      <c r="AW41" s="78"/>
      <c r="AX41" s="78"/>
      <c r="AY41" s="78"/>
      <c r="AZ41" s="78"/>
      <c r="BA41" s="78"/>
      <c r="BB41" s="78"/>
      <c r="BC41" s="78"/>
      <c r="BD41" s="79"/>
      <c r="BE41" s="79"/>
      <c r="BF41" s="78"/>
      <c r="BG41" s="78"/>
      <c r="BH41" s="78"/>
      <c r="BI41" s="78"/>
      <c r="BJ41" s="78"/>
      <c r="BK41" s="78"/>
      <c r="BL41" s="78"/>
      <c r="BM41" s="78"/>
    </row>
    <row r="42" spans="47:65" ht="20.25" hidden="1" customHeight="1" x14ac:dyDescent="0.2">
      <c r="AU42" s="78"/>
      <c r="AV42" s="78"/>
      <c r="AW42" s="78"/>
      <c r="AX42" s="78"/>
      <c r="AY42" s="78"/>
      <c r="AZ42" s="78"/>
      <c r="BA42" s="78"/>
      <c r="BB42" s="78"/>
      <c r="BC42" s="78"/>
      <c r="BD42" s="79"/>
      <c r="BE42" s="79"/>
      <c r="BF42" s="78"/>
      <c r="BG42" s="78"/>
      <c r="BH42" s="78"/>
      <c r="BI42" s="78"/>
      <c r="BJ42" s="78"/>
      <c r="BK42" s="78"/>
      <c r="BL42" s="78"/>
      <c r="BM42" s="78"/>
    </row>
    <row r="43" spans="47:65" ht="20.25" hidden="1" customHeight="1" x14ac:dyDescent="0.2">
      <c r="AU43" s="78"/>
      <c r="AV43" s="78"/>
      <c r="AW43" s="78"/>
      <c r="AX43" s="78"/>
      <c r="AY43" s="78"/>
      <c r="AZ43" s="78"/>
      <c r="BA43" s="78"/>
      <c r="BB43" s="78"/>
      <c r="BC43" s="78"/>
      <c r="BD43" s="79"/>
      <c r="BE43" s="79"/>
      <c r="BF43" s="78"/>
      <c r="BG43" s="78"/>
      <c r="BH43" s="78"/>
      <c r="BI43" s="78"/>
      <c r="BJ43" s="78"/>
      <c r="BK43" s="78"/>
      <c r="BL43" s="78"/>
      <c r="BM43" s="78"/>
    </row>
    <row r="44" spans="47:65" ht="20.25" hidden="1" customHeight="1" x14ac:dyDescent="0.2">
      <c r="AU44" s="78"/>
      <c r="AV44" s="78"/>
      <c r="AW44" s="78"/>
      <c r="AX44" s="78"/>
      <c r="AY44" s="78"/>
      <c r="AZ44" s="78"/>
      <c r="BA44" s="78"/>
      <c r="BB44" s="78"/>
      <c r="BC44" s="78"/>
      <c r="BD44" s="79"/>
      <c r="BE44" s="79"/>
      <c r="BF44" s="78"/>
      <c r="BG44" s="78"/>
      <c r="BH44" s="78"/>
      <c r="BI44" s="78"/>
      <c r="BJ44" s="78"/>
      <c r="BK44" s="78"/>
      <c r="BL44" s="78"/>
      <c r="BM44" s="78"/>
    </row>
    <row r="45" spans="47:65" ht="20.25" hidden="1" customHeight="1" x14ac:dyDescent="0.2">
      <c r="AU45" s="78"/>
      <c r="AV45" s="78"/>
      <c r="AW45" s="78"/>
      <c r="AX45" s="78"/>
      <c r="AY45" s="78"/>
      <c r="AZ45" s="78"/>
      <c r="BA45" s="78"/>
      <c r="BB45" s="78"/>
      <c r="BC45" s="78"/>
      <c r="BD45" s="79"/>
      <c r="BE45" s="79"/>
      <c r="BF45" s="78"/>
      <c r="BG45" s="78"/>
      <c r="BH45" s="78"/>
      <c r="BI45" s="78"/>
      <c r="BJ45" s="78"/>
      <c r="BK45" s="78"/>
      <c r="BL45" s="78"/>
      <c r="BM45" s="78"/>
    </row>
    <row r="46" spans="47:65" ht="20.25" hidden="1" customHeight="1" x14ac:dyDescent="0.2">
      <c r="AU46" s="78"/>
      <c r="AV46" s="78"/>
      <c r="AW46" s="78"/>
      <c r="AX46" s="78"/>
      <c r="AY46" s="78"/>
      <c r="AZ46" s="78"/>
      <c r="BA46" s="78"/>
      <c r="BB46" s="78"/>
      <c r="BC46" s="78"/>
      <c r="BD46" s="79"/>
      <c r="BE46" s="79"/>
      <c r="BF46" s="78"/>
      <c r="BG46" s="78"/>
      <c r="BH46" s="78"/>
      <c r="BI46" s="78"/>
      <c r="BJ46" s="78"/>
      <c r="BK46" s="78"/>
      <c r="BL46" s="78"/>
      <c r="BM46" s="78"/>
    </row>
    <row r="47" spans="47:65" ht="20.25" hidden="1" customHeight="1" x14ac:dyDescent="0.2">
      <c r="AU47" s="78"/>
      <c r="AV47" s="78"/>
      <c r="AW47" s="78"/>
      <c r="AX47" s="78"/>
      <c r="AY47" s="78"/>
      <c r="AZ47" s="78"/>
      <c r="BA47" s="78"/>
      <c r="BB47" s="78"/>
      <c r="BC47" s="78"/>
      <c r="BD47" s="79"/>
      <c r="BE47" s="79"/>
      <c r="BF47" s="78"/>
      <c r="BG47" s="78"/>
      <c r="BH47" s="78"/>
      <c r="BI47" s="78"/>
      <c r="BJ47" s="78"/>
      <c r="BK47" s="78"/>
      <c r="BL47" s="78"/>
      <c r="BM47" s="78"/>
    </row>
    <row r="48" spans="47:65" ht="20.25" hidden="1" customHeight="1" x14ac:dyDescent="0.2">
      <c r="AU48" s="78"/>
      <c r="AV48" s="78"/>
      <c r="AW48" s="78"/>
      <c r="AX48" s="78"/>
      <c r="AY48" s="78"/>
      <c r="AZ48" s="78"/>
      <c r="BA48" s="78"/>
      <c r="BB48" s="78"/>
      <c r="BC48" s="78"/>
      <c r="BD48" s="79"/>
      <c r="BE48" s="79"/>
      <c r="BF48" s="78"/>
      <c r="BG48" s="78"/>
      <c r="BH48" s="78"/>
      <c r="BI48" s="78"/>
      <c r="BJ48" s="78"/>
      <c r="BK48" s="78"/>
      <c r="BL48" s="78"/>
      <c r="BM48" s="78"/>
    </row>
    <row r="49" spans="1:91" ht="20.25" hidden="1" customHeight="1" x14ac:dyDescent="0.2">
      <c r="AU49" s="78"/>
      <c r="AV49" s="78"/>
      <c r="AW49" s="78"/>
      <c r="AX49" s="78"/>
      <c r="AY49" s="78"/>
      <c r="AZ49" s="78"/>
      <c r="BA49" s="78"/>
      <c r="BB49" s="78"/>
      <c r="BC49" s="78"/>
      <c r="BD49" s="79"/>
      <c r="BE49" s="79"/>
      <c r="BF49" s="78"/>
      <c r="BG49" s="78"/>
      <c r="BH49" s="78"/>
      <c r="BI49" s="78"/>
      <c r="BJ49" s="78"/>
      <c r="BK49" s="78"/>
      <c r="BL49" s="78"/>
      <c r="BM49" s="78"/>
    </row>
    <row r="50" spans="1:91" ht="20.25" hidden="1" customHeight="1" x14ac:dyDescent="0.2">
      <c r="AU50" s="78"/>
      <c r="AV50" s="78"/>
      <c r="AW50" s="78"/>
      <c r="AX50" s="78"/>
      <c r="AY50" s="78"/>
      <c r="AZ50" s="78"/>
      <c r="BA50" s="78"/>
      <c r="BB50" s="78"/>
      <c r="BC50" s="78"/>
      <c r="BD50" s="79"/>
      <c r="BE50" s="79"/>
      <c r="BF50" s="78"/>
      <c r="BG50" s="78"/>
      <c r="BH50" s="78"/>
      <c r="BI50" s="78"/>
      <c r="BJ50" s="78"/>
      <c r="BK50" s="78"/>
      <c r="BL50" s="78"/>
      <c r="BM50" s="78"/>
    </row>
    <row r="51" spans="1:91" ht="20.25" hidden="1" customHeight="1" x14ac:dyDescent="0.2">
      <c r="AU51" s="78"/>
      <c r="AV51" s="78"/>
      <c r="AW51" s="78"/>
      <c r="AX51" s="78"/>
      <c r="AY51" s="78"/>
      <c r="AZ51" s="78"/>
      <c r="BA51" s="78"/>
      <c r="BB51" s="78"/>
      <c r="BC51" s="78"/>
      <c r="BD51" s="79"/>
      <c r="BE51" s="79"/>
      <c r="BF51" s="78"/>
      <c r="BG51" s="78"/>
      <c r="BH51" s="78"/>
      <c r="BI51" s="78"/>
      <c r="BJ51" s="78"/>
      <c r="BK51" s="78"/>
      <c r="BL51" s="78"/>
      <c r="BM51" s="78"/>
    </row>
    <row r="52" spans="1:91" ht="20.25" hidden="1" customHeight="1" thickBot="1" x14ac:dyDescent="0.25">
      <c r="AU52" s="78"/>
      <c r="AV52" s="78"/>
      <c r="AW52" s="78"/>
      <c r="AX52" s="78"/>
      <c r="AY52" s="78"/>
      <c r="AZ52" s="78"/>
      <c r="BA52" s="78"/>
      <c r="BB52" s="78"/>
      <c r="BC52" s="78"/>
      <c r="BD52" s="79"/>
      <c r="BE52" s="79"/>
      <c r="BF52" s="78"/>
      <c r="BG52" s="78"/>
      <c r="BH52" s="78"/>
      <c r="BI52" s="78"/>
      <c r="BJ52" s="78"/>
      <c r="BK52" s="78"/>
      <c r="BL52" s="78"/>
      <c r="BM52" s="78"/>
    </row>
    <row r="53" spans="1:91" ht="20.25" hidden="1" customHeight="1" thickBot="1" x14ac:dyDescent="0.25">
      <c r="A53" s="24" t="s">
        <v>148</v>
      </c>
      <c r="AU53" s="78"/>
      <c r="AV53" s="78"/>
      <c r="AW53" s="78"/>
      <c r="AX53" s="78"/>
      <c r="AY53" s="78"/>
      <c r="AZ53" s="78"/>
      <c r="BA53" s="78"/>
      <c r="BB53" s="78"/>
      <c r="BC53" s="78"/>
      <c r="BD53" s="79"/>
      <c r="BE53" s="79"/>
      <c r="BF53" s="78"/>
      <c r="BG53" s="78"/>
      <c r="BH53" s="78"/>
      <c r="BI53" s="78"/>
      <c r="BJ53" s="78"/>
      <c r="BK53" s="78"/>
      <c r="BL53" s="78"/>
      <c r="BM53" s="78"/>
    </row>
    <row r="54" spans="1:91" ht="20.25" hidden="1" customHeight="1" x14ac:dyDescent="0.2">
      <c r="AU54" s="78"/>
      <c r="AV54" s="78"/>
      <c r="AW54" s="78"/>
      <c r="AX54" s="78"/>
      <c r="AY54" s="78"/>
      <c r="AZ54" s="78"/>
      <c r="BA54" s="78"/>
      <c r="BB54" s="78"/>
      <c r="BC54" s="78"/>
      <c r="BD54" s="79"/>
      <c r="BE54" s="79"/>
      <c r="BF54" s="78"/>
      <c r="BG54" s="78"/>
      <c r="BH54" s="78"/>
      <c r="BI54" s="78"/>
      <c r="BJ54" s="78"/>
      <c r="BK54" s="78"/>
      <c r="BL54" s="78"/>
      <c r="BM54" s="78"/>
    </row>
    <row r="55" spans="1:91" ht="20.25" hidden="1" customHeight="1" x14ac:dyDescent="0.2">
      <c r="AU55" s="78"/>
      <c r="AV55" s="78"/>
      <c r="AW55" s="78"/>
      <c r="AX55" s="78"/>
      <c r="AY55" s="78"/>
      <c r="AZ55" s="78"/>
      <c r="BA55" s="78"/>
      <c r="BB55" s="78"/>
      <c r="BC55" s="78"/>
      <c r="BD55" s="79"/>
      <c r="BE55" s="79"/>
      <c r="BF55" s="78"/>
      <c r="BG55" s="78"/>
      <c r="BH55" s="78"/>
      <c r="BI55" s="78"/>
      <c r="BJ55" s="78"/>
      <c r="BK55" s="78"/>
      <c r="BL55" s="78"/>
      <c r="BM55" s="78"/>
    </row>
    <row r="56" spans="1:91" ht="20.25" hidden="1" customHeight="1" x14ac:dyDescent="0.2">
      <c r="AU56" s="78"/>
      <c r="AV56" s="78"/>
      <c r="AW56" s="78"/>
      <c r="AX56" s="78"/>
      <c r="AY56" s="78"/>
      <c r="AZ56" s="78"/>
      <c r="BA56" s="78"/>
      <c r="BB56" s="78"/>
      <c r="BC56" s="78"/>
      <c r="BD56" s="79"/>
      <c r="BE56" s="79"/>
      <c r="BF56" s="78"/>
      <c r="BG56" s="78"/>
      <c r="BH56" s="78"/>
      <c r="BI56" s="78"/>
      <c r="BJ56" s="78"/>
      <c r="BK56" s="78"/>
      <c r="BL56" s="78"/>
      <c r="BM56" s="78"/>
    </row>
    <row r="57" spans="1:91" ht="20.25" hidden="1" customHeight="1" x14ac:dyDescent="0.2">
      <c r="AU57" s="78"/>
      <c r="AV57" s="78"/>
      <c r="AW57" s="78"/>
      <c r="AX57" s="78"/>
      <c r="AY57" s="78"/>
      <c r="AZ57" s="78"/>
      <c r="BA57" s="78"/>
      <c r="BB57" s="78"/>
      <c r="BC57" s="78"/>
      <c r="BD57" s="79"/>
      <c r="BE57" s="79"/>
      <c r="BF57" s="78"/>
      <c r="BG57" s="78"/>
      <c r="BH57" s="78"/>
      <c r="BI57" s="78"/>
      <c r="BJ57" s="78"/>
      <c r="BK57" s="78"/>
      <c r="BL57" s="78"/>
      <c r="BM57" s="78"/>
    </row>
    <row r="58" spans="1:91" ht="20.25" hidden="1" customHeight="1" x14ac:dyDescent="0.2">
      <c r="AU58" s="78"/>
      <c r="AV58" s="78"/>
      <c r="AW58" s="78"/>
      <c r="AX58" s="78"/>
      <c r="AY58" s="78"/>
      <c r="AZ58" s="78"/>
      <c r="BA58" s="78"/>
      <c r="BB58" s="78"/>
      <c r="BC58" s="78"/>
      <c r="BD58" s="79"/>
      <c r="BE58" s="79"/>
      <c r="BF58" s="78"/>
      <c r="BG58" s="78"/>
      <c r="BH58" s="78"/>
      <c r="BI58" s="78"/>
      <c r="BJ58" s="78"/>
      <c r="BK58" s="78"/>
      <c r="BL58" s="78"/>
      <c r="BM58" s="78"/>
    </row>
    <row r="59" spans="1:91" ht="20.25" hidden="1" customHeight="1" x14ac:dyDescent="0.2">
      <c r="AU59" s="78"/>
      <c r="AV59" s="78"/>
      <c r="AW59" s="78"/>
      <c r="AX59" s="78"/>
      <c r="AY59" s="78"/>
      <c r="AZ59" s="78"/>
      <c r="BA59" s="78"/>
      <c r="BB59" s="78"/>
      <c r="BC59" s="78"/>
      <c r="BD59" s="79"/>
      <c r="BE59" s="79"/>
      <c r="BF59" s="78"/>
      <c r="BG59" s="78"/>
      <c r="BH59" s="78"/>
      <c r="BI59" s="78"/>
      <c r="BJ59" s="78"/>
      <c r="BK59" s="78"/>
      <c r="BL59" s="78"/>
      <c r="BM59" s="78"/>
    </row>
    <row r="60" spans="1:91" ht="20.25" hidden="1" customHeight="1" x14ac:dyDescent="0.2">
      <c r="AU60" s="78"/>
      <c r="AV60" s="78"/>
      <c r="AW60" s="78"/>
      <c r="AX60" s="78"/>
      <c r="AY60" s="78"/>
      <c r="AZ60" s="78"/>
      <c r="BA60" s="78"/>
      <c r="BB60" s="78"/>
      <c r="BC60" s="78"/>
      <c r="BD60" s="79"/>
      <c r="BE60" s="79"/>
      <c r="BF60" s="78"/>
      <c r="BG60" s="78"/>
      <c r="BH60" s="78"/>
      <c r="BI60" s="78"/>
      <c r="BJ60" s="78"/>
      <c r="BK60" s="78"/>
      <c r="BL60" s="78"/>
      <c r="BM60" s="78"/>
    </row>
    <row r="61" spans="1:91" ht="20.25" hidden="1" customHeight="1" x14ac:dyDescent="0.2">
      <c r="AU61" s="78"/>
      <c r="AV61" s="78"/>
      <c r="AW61" s="78"/>
      <c r="AX61" s="78"/>
      <c r="AY61" s="78"/>
      <c r="AZ61" s="78"/>
      <c r="BA61" s="78"/>
      <c r="BB61" s="78"/>
      <c r="BC61" s="78"/>
      <c r="BD61" s="300" t="s">
        <v>18</v>
      </c>
      <c r="BE61" s="300"/>
      <c r="BF61" s="80"/>
      <c r="BG61" s="80"/>
      <c r="BH61" s="80"/>
      <c r="BI61" s="80"/>
      <c r="BJ61" s="80" t="s">
        <v>0</v>
      </c>
      <c r="BK61" s="78"/>
      <c r="BL61" s="78" t="s">
        <v>3</v>
      </c>
      <c r="BM61" s="78"/>
      <c r="CD61" s="25" t="s">
        <v>76</v>
      </c>
      <c r="CE61" s="25" t="s">
        <v>77</v>
      </c>
    </row>
    <row r="62" spans="1:91" ht="20.25" hidden="1" customHeight="1" x14ac:dyDescent="0.2">
      <c r="AU62" s="78"/>
      <c r="AV62" s="78"/>
      <c r="AW62" s="78"/>
      <c r="AX62" s="78"/>
      <c r="AY62" s="78"/>
      <c r="AZ62" s="78"/>
      <c r="BA62" s="78"/>
      <c r="BB62" s="78"/>
      <c r="BC62" s="78"/>
      <c r="BD62" s="81" t="s">
        <v>12</v>
      </c>
      <c r="BE62" s="81" t="s">
        <v>13</v>
      </c>
      <c r="BF62" s="80"/>
      <c r="BG62" s="80"/>
      <c r="BH62" s="80"/>
      <c r="BI62" s="80"/>
      <c r="BJ62" s="80" t="s">
        <v>1</v>
      </c>
      <c r="BK62" s="78" t="s">
        <v>2</v>
      </c>
      <c r="BL62" s="78"/>
      <c r="BM62" s="78" t="s">
        <v>78</v>
      </c>
      <c r="BN62" s="25" t="s">
        <v>11</v>
      </c>
      <c r="BS62" s="25" t="s">
        <v>13</v>
      </c>
      <c r="BY62" s="25" t="s">
        <v>15</v>
      </c>
      <c r="BZ62" s="25" t="s">
        <v>23</v>
      </c>
      <c r="CC62" s="25" t="s">
        <v>12</v>
      </c>
      <c r="CD62" s="25">
        <v>15</v>
      </c>
      <c r="CE62" s="25">
        <v>15</v>
      </c>
      <c r="CM62" s="25" t="s">
        <v>79</v>
      </c>
    </row>
    <row r="63" spans="1:91" ht="20.25" hidden="1" customHeight="1" x14ac:dyDescent="0.2">
      <c r="AU63" s="78"/>
      <c r="AV63" s="78"/>
      <c r="AW63" s="78"/>
      <c r="AX63" s="78"/>
      <c r="AY63" s="78"/>
      <c r="AZ63" s="78"/>
      <c r="BA63" s="78"/>
      <c r="BB63" s="78"/>
      <c r="BC63" s="78"/>
      <c r="BD63" s="82" t="s">
        <v>30</v>
      </c>
      <c r="BE63" s="82" t="s">
        <v>34</v>
      </c>
      <c r="BF63" s="80"/>
      <c r="BG63" s="80"/>
      <c r="BH63" s="80"/>
      <c r="BI63" s="80"/>
      <c r="BJ63" s="80" t="s">
        <v>182</v>
      </c>
      <c r="BK63" s="78" t="s">
        <v>80</v>
      </c>
      <c r="BL63" s="78" t="s">
        <v>4</v>
      </c>
      <c r="BM63" s="78" t="s">
        <v>151</v>
      </c>
      <c r="BN63" s="25" t="s">
        <v>165</v>
      </c>
      <c r="BS63" s="25" t="s">
        <v>34</v>
      </c>
      <c r="BY63" s="27" t="s">
        <v>81</v>
      </c>
      <c r="BZ63" s="25" t="s">
        <v>25</v>
      </c>
      <c r="CC63" s="25" t="s">
        <v>13</v>
      </c>
      <c r="CD63" s="25">
        <v>30</v>
      </c>
      <c r="CE63" s="25">
        <v>25</v>
      </c>
      <c r="CI63" s="25" t="s">
        <v>39</v>
      </c>
      <c r="CJ63" s="25" t="s">
        <v>82</v>
      </c>
      <c r="CL63" s="25" t="s">
        <v>83</v>
      </c>
      <c r="CM63" s="25" t="s">
        <v>84</v>
      </c>
    </row>
    <row r="64" spans="1:91" ht="20.25" hidden="1" customHeight="1" x14ac:dyDescent="0.2">
      <c r="AU64" s="78"/>
      <c r="AV64" s="78"/>
      <c r="AW64" s="78"/>
      <c r="AX64" s="78"/>
      <c r="AY64" s="78"/>
      <c r="AZ64" s="78"/>
      <c r="BA64" s="78"/>
      <c r="BB64" s="78"/>
      <c r="BC64" s="78"/>
      <c r="BD64" s="82" t="s">
        <v>31</v>
      </c>
      <c r="BE64" s="82" t="s">
        <v>35</v>
      </c>
      <c r="BF64" s="80"/>
      <c r="BG64" s="80"/>
      <c r="BH64" s="80"/>
      <c r="BI64" s="80"/>
      <c r="BJ64" s="80" t="s">
        <v>105</v>
      </c>
      <c r="BK64" s="78" t="s">
        <v>184</v>
      </c>
      <c r="BL64" s="78" t="s">
        <v>68</v>
      </c>
      <c r="BM64" s="78" t="s">
        <v>152</v>
      </c>
      <c r="BN64" s="25" t="s">
        <v>166</v>
      </c>
      <c r="BS64" s="25" t="s">
        <v>35</v>
      </c>
      <c r="BY64" s="29" t="s">
        <v>110</v>
      </c>
      <c r="BZ64" s="28" t="s">
        <v>130</v>
      </c>
      <c r="CD64" s="25">
        <v>45</v>
      </c>
      <c r="CI64" s="25" t="s">
        <v>85</v>
      </c>
      <c r="CJ64" s="25" t="s">
        <v>86</v>
      </c>
      <c r="CL64" s="25" t="s">
        <v>44</v>
      </c>
      <c r="CM64" s="25" t="s">
        <v>87</v>
      </c>
    </row>
    <row r="65" spans="47:91" ht="20.25" hidden="1" customHeight="1" x14ac:dyDescent="0.2">
      <c r="AU65" s="78"/>
      <c r="AV65" s="78"/>
      <c r="AW65" s="78"/>
      <c r="AX65" s="78"/>
      <c r="AY65" s="78"/>
      <c r="AZ65" s="78"/>
      <c r="BA65" s="78"/>
      <c r="BB65" s="78"/>
      <c r="BC65" s="78"/>
      <c r="BD65" s="82" t="s">
        <v>61</v>
      </c>
      <c r="BE65" s="82" t="s">
        <v>32</v>
      </c>
      <c r="BF65" s="80"/>
      <c r="BG65" s="80"/>
      <c r="BH65" s="80"/>
      <c r="BI65" s="80"/>
      <c r="BJ65" s="80" t="s">
        <v>88</v>
      </c>
      <c r="BK65" s="78" t="s">
        <v>78</v>
      </c>
      <c r="BL65" s="78" t="s">
        <v>5</v>
      </c>
      <c r="BM65" s="78" t="s">
        <v>153</v>
      </c>
      <c r="BN65" s="25" t="s">
        <v>167</v>
      </c>
      <c r="BS65" s="25" t="s">
        <v>32</v>
      </c>
      <c r="BY65" s="30" t="s">
        <v>111</v>
      </c>
      <c r="BZ65" s="28" t="s">
        <v>131</v>
      </c>
      <c r="CD65" s="25">
        <v>60</v>
      </c>
      <c r="CI65" s="25" t="s">
        <v>44</v>
      </c>
      <c r="CJ65" s="25" t="s">
        <v>89</v>
      </c>
      <c r="CM65" s="25" t="s">
        <v>90</v>
      </c>
    </row>
    <row r="66" spans="47:91" ht="20.25" hidden="1" customHeight="1" x14ac:dyDescent="0.2">
      <c r="AU66" s="78"/>
      <c r="AV66" s="78"/>
      <c r="AW66" s="78"/>
      <c r="AX66" s="78"/>
      <c r="AY66" s="78"/>
      <c r="AZ66" s="78"/>
      <c r="BA66" s="78"/>
      <c r="BB66" s="78"/>
      <c r="BC66" s="78"/>
      <c r="BD66" s="82" t="s">
        <v>33</v>
      </c>
      <c r="BE66" s="82" t="s">
        <v>36</v>
      </c>
      <c r="BF66" s="80"/>
      <c r="BG66" s="80"/>
      <c r="BH66" s="80"/>
      <c r="BI66" s="80"/>
      <c r="BJ66" s="80" t="s">
        <v>183</v>
      </c>
      <c r="BK66" s="78" t="s">
        <v>8</v>
      </c>
      <c r="BL66" s="78" t="s">
        <v>6</v>
      </c>
      <c r="BM66" s="78" t="s">
        <v>154</v>
      </c>
      <c r="BN66" s="25" t="s">
        <v>168</v>
      </c>
      <c r="BS66" s="25" t="s">
        <v>36</v>
      </c>
      <c r="BY66" s="31" t="s">
        <v>112</v>
      </c>
      <c r="BZ66" s="28" t="s">
        <v>131</v>
      </c>
      <c r="CJ66" s="25" t="s">
        <v>91</v>
      </c>
      <c r="CM66" s="25" t="s">
        <v>92</v>
      </c>
    </row>
    <row r="67" spans="47:91" ht="20.25" hidden="1" customHeight="1" x14ac:dyDescent="0.2">
      <c r="AU67" s="78"/>
      <c r="AV67" s="78"/>
      <c r="AW67" s="78"/>
      <c r="AX67" s="78"/>
      <c r="AY67" s="78"/>
      <c r="AZ67" s="78"/>
      <c r="BA67" s="78"/>
      <c r="BB67" s="78"/>
      <c r="BC67" s="78"/>
      <c r="BD67" s="82" t="s">
        <v>62</v>
      </c>
      <c r="BE67" s="82" t="s">
        <v>37</v>
      </c>
      <c r="BF67" s="80"/>
      <c r="BG67" s="80"/>
      <c r="BH67" s="80"/>
      <c r="BI67" s="80"/>
      <c r="BJ67" s="80" t="s">
        <v>93</v>
      </c>
      <c r="BK67" s="78"/>
      <c r="BL67" s="78" t="s">
        <v>7</v>
      </c>
      <c r="BM67" s="78" t="s">
        <v>155</v>
      </c>
      <c r="BN67" s="25" t="s">
        <v>169</v>
      </c>
      <c r="BS67" s="25" t="s">
        <v>37</v>
      </c>
      <c r="CJ67" s="25" t="s">
        <v>44</v>
      </c>
      <c r="CM67" s="25" t="s">
        <v>94</v>
      </c>
    </row>
    <row r="68" spans="47:91" ht="20.25" hidden="1" customHeight="1" x14ac:dyDescent="0.2">
      <c r="AU68" s="78"/>
      <c r="AV68" s="78"/>
      <c r="AW68" s="78"/>
      <c r="AX68" s="78"/>
      <c r="AY68" s="78"/>
      <c r="AZ68" s="78"/>
      <c r="BA68" s="78"/>
      <c r="BB68" s="78"/>
      <c r="BC68" s="78"/>
      <c r="BD68" s="79"/>
      <c r="BE68" s="79"/>
      <c r="BF68" s="80"/>
      <c r="BG68" s="80"/>
      <c r="BH68" s="80"/>
      <c r="BI68" s="80" t="s">
        <v>39</v>
      </c>
      <c r="BJ68" s="80"/>
      <c r="BK68" s="78"/>
      <c r="BL68" s="78" t="s">
        <v>8</v>
      </c>
      <c r="BM68" s="78" t="s">
        <v>156</v>
      </c>
      <c r="BN68" s="25" t="s">
        <v>170</v>
      </c>
      <c r="CM68" s="25" t="s">
        <v>95</v>
      </c>
    </row>
    <row r="69" spans="47:91" ht="20.25" hidden="1" customHeight="1" x14ac:dyDescent="0.2">
      <c r="AU69" s="78"/>
      <c r="AV69" s="78"/>
      <c r="AW69" s="78"/>
      <c r="AX69" s="78"/>
      <c r="AY69" s="78"/>
      <c r="AZ69" s="78"/>
      <c r="BA69" s="78"/>
      <c r="BB69" s="78"/>
      <c r="BC69" s="78"/>
      <c r="BD69" s="79"/>
      <c r="BE69" s="79"/>
      <c r="BF69" s="80"/>
      <c r="BG69" s="80"/>
      <c r="BH69" s="80"/>
      <c r="BI69" s="80" t="s">
        <v>85</v>
      </c>
      <c r="BJ69" s="80"/>
      <c r="BK69" s="78"/>
      <c r="BL69" s="78" t="s">
        <v>180</v>
      </c>
      <c r="BM69" s="78" t="s">
        <v>157</v>
      </c>
      <c r="BN69" s="25" t="s">
        <v>171</v>
      </c>
    </row>
    <row r="70" spans="47:91" ht="20.25" hidden="1" customHeight="1" x14ac:dyDescent="0.2">
      <c r="AU70" s="78"/>
      <c r="AV70" s="78"/>
      <c r="AW70" s="78"/>
      <c r="AX70" s="78"/>
      <c r="AY70" s="78"/>
      <c r="AZ70" s="78"/>
      <c r="BA70" s="78"/>
      <c r="BB70" s="78"/>
      <c r="BC70" s="78"/>
      <c r="BD70" s="79"/>
      <c r="BE70" s="79"/>
      <c r="BF70" s="80"/>
      <c r="BG70" s="80"/>
      <c r="BH70" s="80"/>
      <c r="BI70" s="80"/>
      <c r="BJ70" s="80"/>
      <c r="BK70" s="78"/>
      <c r="BL70" s="78"/>
      <c r="BM70" s="78" t="s">
        <v>158</v>
      </c>
      <c r="BN70" s="25" t="s">
        <v>172</v>
      </c>
    </row>
    <row r="71" spans="47:91" ht="20.25" hidden="1" customHeight="1" x14ac:dyDescent="0.2">
      <c r="AU71" s="78"/>
      <c r="AV71" s="78"/>
      <c r="AW71" s="78"/>
      <c r="AX71" s="78"/>
      <c r="AY71" s="78"/>
      <c r="AZ71" s="78"/>
      <c r="BA71" s="78"/>
      <c r="BB71" s="78"/>
      <c r="BC71" s="78"/>
      <c r="BD71" s="79"/>
      <c r="BE71" s="79"/>
      <c r="BF71" s="80"/>
      <c r="BG71" s="80"/>
      <c r="BH71" s="80"/>
      <c r="BI71" s="80"/>
      <c r="BJ71" s="80"/>
      <c r="BK71" s="78"/>
      <c r="BL71" s="78"/>
      <c r="BM71" s="78" t="s">
        <v>159</v>
      </c>
      <c r="BN71" s="25" t="s">
        <v>173</v>
      </c>
    </row>
    <row r="72" spans="47:91" ht="20.25" hidden="1" customHeight="1" x14ac:dyDescent="0.2">
      <c r="AU72" s="78"/>
      <c r="AV72" s="78"/>
      <c r="AW72" s="78"/>
      <c r="AX72" s="78"/>
      <c r="AY72" s="78"/>
      <c r="AZ72" s="78"/>
      <c r="BA72" s="78"/>
      <c r="BB72" s="78"/>
      <c r="BC72" s="78"/>
      <c r="BD72" s="79"/>
      <c r="BE72" s="79"/>
      <c r="BF72" s="80"/>
      <c r="BG72" s="80"/>
      <c r="BH72" s="80"/>
      <c r="BI72" s="80" t="s">
        <v>39</v>
      </c>
      <c r="BJ72" s="80"/>
      <c r="BK72" s="78"/>
      <c r="BL72" s="78"/>
      <c r="BM72" s="78" t="s">
        <v>160</v>
      </c>
      <c r="BN72" s="25" t="s">
        <v>174</v>
      </c>
    </row>
    <row r="73" spans="47:91" ht="20.25" hidden="1" customHeight="1" x14ac:dyDescent="0.2">
      <c r="AU73" s="78"/>
      <c r="AV73" s="78"/>
      <c r="AW73" s="78"/>
      <c r="AX73" s="78"/>
      <c r="AY73" s="78"/>
      <c r="AZ73" s="78"/>
      <c r="BA73" s="78"/>
      <c r="BB73" s="78"/>
      <c r="BC73" s="78"/>
      <c r="BD73" s="79"/>
      <c r="BE73" s="79"/>
      <c r="BF73" s="78"/>
      <c r="BG73" s="78"/>
      <c r="BH73" s="78"/>
      <c r="BI73" s="78" t="s">
        <v>44</v>
      </c>
      <c r="BJ73" s="78"/>
      <c r="BK73" s="78"/>
      <c r="BL73" s="78"/>
      <c r="BM73" s="78" t="s">
        <v>161</v>
      </c>
      <c r="BN73" s="25" t="s">
        <v>175</v>
      </c>
    </row>
    <row r="74" spans="47:91" ht="20.25" hidden="1" customHeight="1" x14ac:dyDescent="0.2">
      <c r="AU74" s="78"/>
      <c r="AV74" s="78"/>
      <c r="AW74" s="78"/>
      <c r="AX74" s="78"/>
      <c r="AY74" s="78"/>
      <c r="AZ74" s="78"/>
      <c r="BA74" s="78"/>
      <c r="BB74" s="78"/>
      <c r="BC74" s="78"/>
      <c r="BD74" s="79"/>
      <c r="BE74" s="79"/>
      <c r="BF74" s="78"/>
      <c r="BG74" s="78"/>
      <c r="BH74" s="78"/>
      <c r="BI74" s="78"/>
      <c r="BJ74" s="78"/>
      <c r="BK74" s="78"/>
      <c r="BL74" s="78"/>
      <c r="BM74" s="78" t="s">
        <v>162</v>
      </c>
      <c r="BN74" s="25" t="s">
        <v>176</v>
      </c>
    </row>
    <row r="75" spans="47:91" ht="20.25" hidden="1" customHeight="1" x14ac:dyDescent="0.2">
      <c r="AU75" s="78"/>
      <c r="AV75" s="78"/>
      <c r="AW75" s="78"/>
      <c r="AX75" s="78"/>
      <c r="AY75" s="78"/>
      <c r="AZ75" s="78"/>
      <c r="BA75" s="78"/>
      <c r="BB75" s="78"/>
      <c r="BC75" s="78"/>
      <c r="BD75" s="79"/>
      <c r="BE75" s="79"/>
      <c r="BF75" s="78"/>
      <c r="BG75" s="78"/>
      <c r="BH75" s="78"/>
      <c r="BI75" s="78"/>
      <c r="BJ75" s="78"/>
      <c r="BK75" s="78"/>
      <c r="BL75" s="78"/>
      <c r="BM75" s="78" t="s">
        <v>164</v>
      </c>
      <c r="BN75" s="25" t="s">
        <v>177</v>
      </c>
    </row>
    <row r="76" spans="47:91" ht="20.25" hidden="1" customHeight="1" x14ac:dyDescent="0.2">
      <c r="AU76" s="78"/>
      <c r="AV76" s="78"/>
      <c r="AW76" s="78"/>
      <c r="AX76" s="78"/>
      <c r="AY76" s="78"/>
      <c r="AZ76" s="78"/>
      <c r="BA76" s="78"/>
      <c r="BB76" s="78"/>
      <c r="BC76" s="78"/>
      <c r="BD76" s="79"/>
      <c r="BE76" s="79"/>
      <c r="BF76" s="78"/>
      <c r="BG76" s="78"/>
      <c r="BH76" s="78"/>
      <c r="BI76" s="78"/>
      <c r="BJ76" s="78"/>
      <c r="BK76" s="78"/>
      <c r="BL76" s="78"/>
      <c r="BM76" s="78" t="s">
        <v>163</v>
      </c>
      <c r="BN76" s="25" t="s">
        <v>178</v>
      </c>
    </row>
    <row r="77" spans="47:91" ht="20.25" hidden="1" customHeight="1" x14ac:dyDescent="0.2">
      <c r="AU77" s="78"/>
      <c r="AV77" s="78"/>
      <c r="AW77" s="78"/>
      <c r="AX77" s="78"/>
      <c r="AY77" s="78"/>
      <c r="AZ77" s="78"/>
      <c r="BA77" s="78"/>
      <c r="BB77" s="78"/>
      <c r="BC77" s="78"/>
      <c r="BD77" s="79"/>
      <c r="BE77" s="79"/>
      <c r="BF77" s="78"/>
      <c r="BG77" s="78"/>
      <c r="BH77" s="78"/>
      <c r="BI77" s="78"/>
      <c r="BJ77" s="79" t="s">
        <v>71</v>
      </c>
      <c r="BK77" s="79" t="s">
        <v>72</v>
      </c>
      <c r="BL77" s="80" t="s">
        <v>73</v>
      </c>
      <c r="BM77" s="83"/>
      <c r="BO77" s="25" t="s">
        <v>63</v>
      </c>
    </row>
    <row r="78" spans="47:91" ht="20.25" hidden="1" customHeight="1" x14ac:dyDescent="0.2">
      <c r="AU78" s="78"/>
      <c r="AV78" s="78"/>
      <c r="AW78" s="78"/>
      <c r="AX78" s="78"/>
      <c r="AY78" s="78"/>
      <c r="AZ78" s="78"/>
      <c r="BA78" s="78"/>
      <c r="BB78" s="78"/>
      <c r="BC78" s="78"/>
      <c r="BD78" s="79"/>
      <c r="BE78" s="79"/>
      <c r="BF78" s="78"/>
      <c r="BG78" s="78"/>
      <c r="BH78" s="78"/>
      <c r="BI78" s="78"/>
      <c r="BJ78" s="79">
        <v>0</v>
      </c>
      <c r="BK78" s="79">
        <v>0</v>
      </c>
      <c r="BL78" s="80">
        <v>0</v>
      </c>
      <c r="BM78" s="80"/>
      <c r="BO78" s="25" t="s">
        <v>96</v>
      </c>
    </row>
    <row r="79" spans="47:91" ht="20.25" hidden="1" customHeight="1" x14ac:dyDescent="0.2">
      <c r="AU79" s="78"/>
      <c r="AV79" s="78"/>
      <c r="AW79" s="78"/>
      <c r="AX79" s="78"/>
      <c r="AY79" s="78"/>
      <c r="AZ79" s="78"/>
      <c r="BA79" s="78"/>
      <c r="BB79" s="78"/>
      <c r="BC79" s="78"/>
      <c r="BD79" s="79"/>
      <c r="BE79" s="79"/>
      <c r="BF79" s="78"/>
      <c r="BG79" s="78"/>
      <c r="BH79" s="78"/>
      <c r="BI79" s="78"/>
      <c r="BJ79" s="79">
        <v>15</v>
      </c>
      <c r="BK79" s="79">
        <v>15</v>
      </c>
      <c r="BL79" s="80">
        <v>30</v>
      </c>
      <c r="BM79" s="80"/>
      <c r="BO79" s="25" t="s">
        <v>97</v>
      </c>
    </row>
    <row r="80" spans="47:91" ht="20.25" hidden="1" customHeight="1" x14ac:dyDescent="0.2">
      <c r="AU80" s="78"/>
      <c r="AV80" s="78"/>
      <c r="AW80" s="78"/>
      <c r="AX80" s="78"/>
      <c r="AY80" s="78"/>
      <c r="AZ80" s="78"/>
      <c r="BA80" s="78"/>
      <c r="BB80" s="78"/>
      <c r="BC80" s="78"/>
      <c r="BD80" s="79"/>
      <c r="BE80" s="79"/>
      <c r="BF80" s="78"/>
      <c r="BG80" s="78"/>
      <c r="BH80" s="78"/>
      <c r="BI80" s="78"/>
      <c r="BJ80" s="79" t="s">
        <v>74</v>
      </c>
      <c r="BK80" s="79" t="s">
        <v>75</v>
      </c>
      <c r="BL80" s="78"/>
      <c r="BM80" s="78"/>
    </row>
    <row r="81" spans="5:65" ht="20.25" hidden="1" customHeight="1" x14ac:dyDescent="0.2">
      <c r="AU81" s="78"/>
      <c r="AV81" s="78"/>
      <c r="AW81" s="78"/>
      <c r="AX81" s="78"/>
      <c r="AY81" s="78"/>
      <c r="AZ81" s="78"/>
      <c r="BA81" s="78"/>
      <c r="BB81" s="78"/>
      <c r="BC81" s="78"/>
      <c r="BD81" s="79"/>
      <c r="BE81" s="79"/>
      <c r="BF81" s="78"/>
      <c r="BG81" s="78"/>
      <c r="BH81" s="78"/>
      <c r="BI81" s="78"/>
      <c r="BJ81" s="79">
        <v>0</v>
      </c>
      <c r="BK81" s="79">
        <v>0</v>
      </c>
      <c r="BL81" s="78"/>
      <c r="BM81" s="78"/>
    </row>
    <row r="82" spans="5:65" ht="20.25" hidden="1" customHeight="1" x14ac:dyDescent="0.2">
      <c r="AU82" s="78"/>
      <c r="AV82" s="78"/>
      <c r="AW82" s="78"/>
      <c r="AX82" s="78"/>
      <c r="AY82" s="78"/>
      <c r="AZ82" s="78"/>
      <c r="BA82" s="78"/>
      <c r="BB82" s="78"/>
      <c r="BC82" s="78"/>
      <c r="BD82" s="79"/>
      <c r="BE82" s="79"/>
      <c r="BF82" s="78"/>
      <c r="BG82" s="78"/>
      <c r="BH82" s="78"/>
      <c r="BI82" s="78"/>
      <c r="BJ82" s="79">
        <v>15</v>
      </c>
      <c r="BK82" s="79">
        <v>25</v>
      </c>
      <c r="BL82" s="78"/>
      <c r="BM82" s="78"/>
    </row>
    <row r="83" spans="5:65" ht="20.25" hidden="1" customHeight="1" x14ac:dyDescent="0.2">
      <c r="AU83" s="78"/>
      <c r="AV83" s="78"/>
      <c r="AW83" s="78"/>
      <c r="AX83" s="78"/>
      <c r="AY83" s="78"/>
      <c r="AZ83" s="78"/>
      <c r="BA83" s="78"/>
      <c r="BB83" s="78"/>
      <c r="BC83" s="78"/>
      <c r="BD83" s="79"/>
      <c r="BE83" s="79"/>
      <c r="BF83" s="78"/>
      <c r="BG83" s="78"/>
      <c r="BH83" s="78"/>
      <c r="BI83" s="78"/>
      <c r="BJ83" s="78"/>
      <c r="BK83" s="78"/>
      <c r="BL83" s="78"/>
      <c r="BM83" s="78"/>
    </row>
    <row r="84" spans="5:65" ht="20.25" hidden="1" customHeight="1" x14ac:dyDescent="0.2">
      <c r="AU84" s="78"/>
      <c r="AV84" s="78"/>
      <c r="AW84" s="78"/>
      <c r="AX84" s="78"/>
      <c r="AY84" s="78"/>
      <c r="AZ84" s="78"/>
      <c r="BA84" s="78"/>
      <c r="BB84" s="78"/>
      <c r="BC84" s="78"/>
      <c r="BD84" s="79"/>
      <c r="BE84" s="79"/>
      <c r="BF84" s="78"/>
      <c r="BG84" s="78"/>
      <c r="BH84" s="78"/>
      <c r="BI84" s="78"/>
      <c r="BJ84" s="78"/>
      <c r="BK84" s="78"/>
      <c r="BL84" s="78"/>
      <c r="BM84" s="78"/>
    </row>
    <row r="85" spans="5:65" ht="20.25" hidden="1" customHeight="1" x14ac:dyDescent="0.2">
      <c r="AU85" s="78"/>
      <c r="AV85" s="78"/>
      <c r="AW85" s="78"/>
      <c r="AX85" s="78"/>
      <c r="AY85" s="78"/>
      <c r="AZ85" s="78"/>
      <c r="BA85" s="78"/>
      <c r="BB85" s="78"/>
      <c r="BC85" s="78"/>
      <c r="BD85" s="79"/>
      <c r="BE85" s="79"/>
      <c r="BF85" s="78"/>
      <c r="BG85" s="78"/>
      <c r="BH85" s="78"/>
      <c r="BI85" s="78"/>
      <c r="BJ85" s="78"/>
      <c r="BK85" s="78"/>
      <c r="BL85" s="78"/>
      <c r="BM85" s="78"/>
    </row>
    <row r="86" spans="5:65" ht="20.25" hidden="1" customHeight="1" x14ac:dyDescent="0.2">
      <c r="AU86" s="78"/>
      <c r="AV86" s="78"/>
      <c r="AW86" s="78"/>
      <c r="AX86" s="78"/>
      <c r="AY86" s="78"/>
      <c r="AZ86" s="78"/>
      <c r="BA86" s="78"/>
      <c r="BB86" s="78"/>
      <c r="BC86" s="78"/>
      <c r="BD86" s="79"/>
      <c r="BE86" s="79"/>
      <c r="BF86" s="78"/>
      <c r="BG86" s="78"/>
      <c r="BH86" s="78"/>
      <c r="BI86" s="78"/>
      <c r="BJ86" s="78"/>
      <c r="BK86" s="78"/>
      <c r="BL86" s="78"/>
      <c r="BM86" s="78"/>
    </row>
    <row r="87" spans="5:65" ht="20.25" hidden="1" customHeight="1" x14ac:dyDescent="0.2">
      <c r="AU87" s="78"/>
      <c r="AV87" s="78"/>
      <c r="AW87" s="78"/>
      <c r="AX87" s="78"/>
      <c r="AY87" s="78"/>
      <c r="AZ87" s="78"/>
      <c r="BA87" s="78"/>
      <c r="BB87" s="78"/>
      <c r="BC87" s="78"/>
      <c r="BD87" s="79"/>
      <c r="BE87" s="79"/>
      <c r="BF87" s="78"/>
      <c r="BG87" s="78"/>
      <c r="BH87" s="78"/>
      <c r="BI87" s="78"/>
      <c r="BJ87" s="78"/>
      <c r="BK87" s="78"/>
      <c r="BL87" s="78"/>
      <c r="BM87" s="78"/>
    </row>
    <row r="88" spans="5:65" ht="20.25" hidden="1" customHeight="1" x14ac:dyDescent="0.2">
      <c r="AU88" s="78"/>
      <c r="AV88" s="78"/>
      <c r="AW88" s="78"/>
      <c r="AX88" s="78"/>
      <c r="AY88" s="78"/>
      <c r="AZ88" s="78"/>
      <c r="BA88" s="78"/>
      <c r="BB88" s="78"/>
      <c r="BC88" s="78"/>
      <c r="BD88" s="79"/>
      <c r="BE88" s="79"/>
      <c r="BF88" s="78"/>
      <c r="BG88" s="78"/>
      <c r="BH88" s="78"/>
      <c r="BI88" s="78"/>
      <c r="BJ88" s="78"/>
      <c r="BK88" s="78"/>
      <c r="BL88" s="78"/>
      <c r="BM88" s="78"/>
    </row>
    <row r="89" spans="5:65" ht="20.25" hidden="1" customHeight="1" x14ac:dyDescent="0.2">
      <c r="E89" s="41"/>
      <c r="AU89" s="78"/>
      <c r="AV89" s="78"/>
      <c r="AW89" s="78"/>
      <c r="AX89" s="78"/>
      <c r="AY89" s="78"/>
      <c r="AZ89" s="78"/>
      <c r="BA89" s="78"/>
      <c r="BB89" s="78"/>
      <c r="BC89" s="78"/>
      <c r="BD89" s="79"/>
      <c r="BE89" s="79"/>
      <c r="BF89" s="78"/>
      <c r="BG89" s="78"/>
      <c r="BH89" s="78"/>
      <c r="BI89" s="78"/>
      <c r="BJ89" s="78"/>
      <c r="BK89" s="78"/>
      <c r="BL89" s="78"/>
      <c r="BM89" s="78"/>
    </row>
    <row r="90" spans="5:65" ht="20.25" hidden="1" customHeight="1" x14ac:dyDescent="0.2">
      <c r="AU90" s="78"/>
      <c r="AV90" s="78"/>
      <c r="AW90" s="78"/>
      <c r="AX90" s="78"/>
      <c r="AY90" s="78"/>
      <c r="AZ90" s="78"/>
      <c r="BA90" s="78"/>
      <c r="BB90" s="78"/>
      <c r="BC90" s="78"/>
      <c r="BD90" s="79"/>
      <c r="BE90" s="79"/>
      <c r="BF90" s="78"/>
      <c r="BG90" s="78"/>
      <c r="BH90" s="78"/>
      <c r="BI90" s="78"/>
      <c r="BJ90" s="78"/>
      <c r="BK90" s="78"/>
      <c r="BL90" s="78"/>
      <c r="BM90" s="78"/>
    </row>
    <row r="91" spans="5:65" ht="20.25" hidden="1" customHeight="1" x14ac:dyDescent="0.2">
      <c r="AU91" s="78"/>
      <c r="AV91" s="78"/>
      <c r="AW91" s="78"/>
      <c r="AX91" s="78"/>
      <c r="AY91" s="78"/>
      <c r="AZ91" s="78"/>
      <c r="BA91" s="78"/>
      <c r="BB91" s="78"/>
      <c r="BC91" s="78"/>
      <c r="BD91" s="79"/>
      <c r="BE91" s="79"/>
      <c r="BF91" s="78"/>
      <c r="BG91" s="78"/>
      <c r="BH91" s="78"/>
      <c r="BI91" s="78"/>
      <c r="BJ91" s="78"/>
      <c r="BK91" s="78"/>
      <c r="BL91" s="78"/>
      <c r="BM91" s="78"/>
    </row>
    <row r="92" spans="5:65" ht="20.25" hidden="1" customHeight="1" x14ac:dyDescent="0.2">
      <c r="AU92" s="78"/>
      <c r="AV92" s="78"/>
      <c r="AW92" s="78"/>
      <c r="AX92" s="78"/>
      <c r="AY92" s="78"/>
      <c r="AZ92" s="78"/>
      <c r="BA92" s="78"/>
      <c r="BB92" s="78"/>
      <c r="BC92" s="78"/>
      <c r="BD92" s="79"/>
      <c r="BE92" s="79"/>
      <c r="BF92" s="78"/>
      <c r="BG92" s="78"/>
      <c r="BH92" s="78"/>
      <c r="BI92" s="78"/>
      <c r="BJ92" s="78"/>
      <c r="BK92" s="78"/>
      <c r="BL92" s="78"/>
      <c r="BM92" s="78"/>
    </row>
    <row r="93" spans="5:65" ht="20.25" hidden="1" customHeight="1" x14ac:dyDescent="0.2">
      <c r="AU93" s="78"/>
      <c r="AV93" s="78"/>
      <c r="AW93" s="78"/>
      <c r="AX93" s="78"/>
      <c r="AY93" s="78"/>
      <c r="AZ93" s="78"/>
      <c r="BA93" s="78"/>
      <c r="BB93" s="78"/>
      <c r="BC93" s="78"/>
      <c r="BD93" s="79"/>
      <c r="BE93" s="79"/>
      <c r="BF93" s="78"/>
      <c r="BG93" s="78"/>
      <c r="BH93" s="78"/>
      <c r="BI93" s="78"/>
      <c r="BJ93" s="78"/>
      <c r="BK93" s="78"/>
      <c r="BL93" s="78"/>
      <c r="BM93" s="78"/>
    </row>
    <row r="94" spans="5:65" ht="20.25" hidden="1" customHeight="1" x14ac:dyDescent="0.2">
      <c r="AU94" s="78"/>
      <c r="AV94" s="78"/>
      <c r="AW94" s="78"/>
      <c r="AX94" s="78"/>
      <c r="AY94" s="78"/>
      <c r="AZ94" s="78"/>
      <c r="BA94" s="78"/>
      <c r="BB94" s="78"/>
      <c r="BC94" s="78"/>
      <c r="BD94" s="79"/>
      <c r="BE94" s="79"/>
      <c r="BF94" s="78"/>
      <c r="BG94" s="78"/>
      <c r="BH94" s="78"/>
      <c r="BI94" s="78"/>
      <c r="BJ94" s="78"/>
      <c r="BK94" s="78"/>
      <c r="BL94" s="78"/>
      <c r="BM94" s="78"/>
    </row>
    <row r="95" spans="5:65" ht="20.25" hidden="1" customHeight="1" x14ac:dyDescent="0.2">
      <c r="AU95" s="78"/>
      <c r="AV95" s="78"/>
      <c r="AW95" s="78"/>
      <c r="AX95" s="78"/>
      <c r="AY95" s="78"/>
      <c r="AZ95" s="78"/>
      <c r="BA95" s="78"/>
      <c r="BB95" s="78"/>
      <c r="BC95" s="78"/>
      <c r="BD95" s="79"/>
      <c r="BE95" s="79"/>
      <c r="BF95" s="78"/>
      <c r="BG95" s="78"/>
      <c r="BH95" s="78"/>
      <c r="BI95" s="78"/>
      <c r="BJ95" s="78"/>
      <c r="BK95" s="78"/>
      <c r="BL95" s="78"/>
      <c r="BM95" s="78"/>
    </row>
    <row r="96" spans="5:65" ht="20.25" hidden="1" customHeight="1" x14ac:dyDescent="0.2">
      <c r="AU96" s="78"/>
      <c r="AV96" s="78"/>
      <c r="AW96" s="78"/>
      <c r="AX96" s="78"/>
      <c r="AY96" s="78"/>
      <c r="AZ96" s="78"/>
      <c r="BA96" s="78"/>
      <c r="BB96" s="78"/>
      <c r="BC96" s="78"/>
      <c r="BD96" s="79"/>
      <c r="BE96" s="79"/>
      <c r="BF96" s="78"/>
      <c r="BG96" s="78"/>
      <c r="BH96" s="78"/>
      <c r="BI96" s="78"/>
      <c r="BJ96" s="78"/>
      <c r="BK96" s="78"/>
      <c r="BL96" s="78"/>
      <c r="BM96" s="78"/>
    </row>
    <row r="97" spans="1:219" ht="20.25" hidden="1" customHeight="1" x14ac:dyDescent="0.2">
      <c r="AU97" s="78"/>
      <c r="AV97" s="78"/>
      <c r="AW97" s="78"/>
      <c r="AX97" s="78"/>
      <c r="AY97" s="78"/>
      <c r="AZ97" s="78"/>
      <c r="BA97" s="78"/>
      <c r="BB97" s="78"/>
      <c r="BC97" s="78"/>
      <c r="BD97" s="79"/>
      <c r="BE97" s="79"/>
      <c r="BF97" s="78"/>
      <c r="BG97" s="78"/>
      <c r="BH97" s="78"/>
      <c r="BI97" s="78"/>
      <c r="BJ97" s="78"/>
      <c r="BK97" s="78"/>
      <c r="BL97" s="78"/>
      <c r="BM97" s="78"/>
    </row>
    <row r="98" spans="1:219" ht="20.25" hidden="1" customHeight="1" x14ac:dyDescent="0.2">
      <c r="AU98" s="78"/>
      <c r="AV98" s="78"/>
      <c r="AW98" s="78"/>
      <c r="AX98" s="78"/>
      <c r="AY98" s="78"/>
      <c r="AZ98" s="78"/>
      <c r="BA98" s="78"/>
      <c r="BB98" s="78"/>
      <c r="BC98" s="78"/>
      <c r="BD98" s="79"/>
      <c r="BE98" s="79"/>
      <c r="BF98" s="78"/>
      <c r="BG98" s="78"/>
      <c r="BH98" s="78"/>
      <c r="BI98" s="78"/>
      <c r="BJ98" s="78"/>
      <c r="BK98" s="78"/>
      <c r="BL98" s="78"/>
      <c r="BM98" s="78"/>
    </row>
    <row r="99" spans="1:219" ht="20.25" hidden="1" customHeight="1" x14ac:dyDescent="0.2">
      <c r="AU99" s="78"/>
      <c r="AV99" s="78"/>
      <c r="AW99" s="78"/>
      <c r="AX99" s="78"/>
      <c r="AY99" s="78"/>
      <c r="AZ99" s="78"/>
      <c r="BA99" s="78"/>
      <c r="BB99" s="78"/>
      <c r="BC99" s="78"/>
      <c r="BD99" s="79"/>
      <c r="BE99" s="79"/>
      <c r="BF99" s="78"/>
      <c r="BG99" s="78"/>
      <c r="BH99" s="78"/>
      <c r="BI99" s="78"/>
      <c r="BJ99" s="78"/>
      <c r="BK99" s="78"/>
      <c r="BL99" s="78"/>
      <c r="BM99" s="78"/>
    </row>
    <row r="100" spans="1:219" ht="20.25" hidden="1" customHeight="1" thickBot="1" x14ac:dyDescent="0.25">
      <c r="AU100" s="78"/>
      <c r="AV100" s="78"/>
      <c r="AW100" s="78"/>
      <c r="AX100" s="78"/>
      <c r="AY100" s="78"/>
      <c r="AZ100" s="78"/>
      <c r="BA100" s="78"/>
      <c r="BB100" s="78"/>
      <c r="BC100" s="78"/>
      <c r="BD100" s="79"/>
      <c r="BE100" s="79"/>
      <c r="BF100" s="78"/>
      <c r="BG100" s="78"/>
      <c r="BH100" s="78"/>
      <c r="BI100" s="78"/>
      <c r="BJ100" s="78"/>
      <c r="BK100" s="78"/>
      <c r="BL100" s="78"/>
      <c r="BM100" s="78"/>
    </row>
    <row r="101" spans="1:219" ht="20.25" customHeight="1" x14ac:dyDescent="0.25">
      <c r="A101" s="241"/>
      <c r="B101" s="241"/>
      <c r="C101" s="241"/>
      <c r="D101" s="241"/>
      <c r="E101" s="240" t="s">
        <v>189</v>
      </c>
      <c r="F101" s="240"/>
      <c r="G101" s="240"/>
      <c r="H101" s="240"/>
      <c r="I101" s="240"/>
      <c r="J101" s="240"/>
      <c r="K101" s="240"/>
      <c r="L101" s="240"/>
      <c r="M101" s="240"/>
      <c r="N101" s="240"/>
      <c r="O101" s="75"/>
      <c r="P101" s="75"/>
      <c r="Q101" s="75"/>
      <c r="R101" s="240"/>
      <c r="S101" s="240"/>
      <c r="T101" s="241"/>
      <c r="U101" s="124"/>
      <c r="V101" s="248" t="str">
        <f>E101</f>
        <v>SISTEMA INTEGRADO DE GESTIÓN</v>
      </c>
      <c r="W101" s="249"/>
      <c r="X101" s="249"/>
      <c r="Y101" s="249"/>
      <c r="Z101" s="249"/>
      <c r="AA101" s="249"/>
      <c r="AB101" s="249"/>
      <c r="AC101" s="249"/>
      <c r="AD101" s="249"/>
      <c r="AE101" s="249"/>
      <c r="AF101" s="250"/>
      <c r="AG101" s="75"/>
      <c r="AH101" s="75"/>
      <c r="AI101" s="75"/>
      <c r="AJ101" s="240"/>
      <c r="AK101" s="240"/>
      <c r="AL101" s="75"/>
      <c r="AM101" s="75"/>
      <c r="AN101" s="240"/>
      <c r="AO101" s="240"/>
      <c r="AP101" s="240"/>
      <c r="AQ101" s="240"/>
      <c r="AR101" s="240"/>
      <c r="AS101" s="240"/>
      <c r="AT101" s="240"/>
      <c r="AU101" s="248" t="str">
        <f>E101</f>
        <v>SISTEMA INTEGRADO DE GESTIÓN</v>
      </c>
      <c r="AV101" s="249"/>
      <c r="AW101" s="249"/>
      <c r="AX101" s="249"/>
      <c r="AY101" s="249"/>
      <c r="AZ101" s="249"/>
      <c r="BA101" s="249"/>
      <c r="BB101" s="249"/>
      <c r="BC101" s="249"/>
      <c r="BD101" s="249"/>
      <c r="BE101" s="249"/>
      <c r="BF101" s="249"/>
      <c r="BG101" s="249"/>
      <c r="BH101" s="249"/>
      <c r="BI101" s="249"/>
      <c r="BJ101" s="249"/>
      <c r="BK101" s="249"/>
      <c r="BL101" s="249"/>
      <c r="BM101" s="249"/>
      <c r="BN101" s="250"/>
      <c r="BO101" s="241"/>
      <c r="BP101" s="241"/>
      <c r="BQ101" s="154"/>
      <c r="BR101" s="152"/>
    </row>
    <row r="102" spans="1:219" ht="20.25" customHeight="1" x14ac:dyDescent="0.25">
      <c r="A102" s="241"/>
      <c r="B102" s="241"/>
      <c r="C102" s="241"/>
      <c r="D102" s="241"/>
      <c r="E102" s="240" t="s">
        <v>318</v>
      </c>
      <c r="F102" s="240"/>
      <c r="G102" s="240"/>
      <c r="H102" s="240"/>
      <c r="I102" s="240"/>
      <c r="J102" s="240"/>
      <c r="K102" s="240"/>
      <c r="L102" s="240"/>
      <c r="M102" s="240"/>
      <c r="N102" s="240"/>
      <c r="O102" s="75"/>
      <c r="P102" s="75"/>
      <c r="Q102" s="75"/>
      <c r="R102" s="240"/>
      <c r="S102" s="240"/>
      <c r="T102" s="241"/>
      <c r="U102" s="117"/>
      <c r="V102" s="240" t="str">
        <f>E102</f>
        <v>GESTIÓN TECNOLOGICA</v>
      </c>
      <c r="W102" s="240"/>
      <c r="X102" s="240"/>
      <c r="Y102" s="240"/>
      <c r="Z102" s="240"/>
      <c r="AA102" s="240"/>
      <c r="AB102" s="240"/>
      <c r="AC102" s="240"/>
      <c r="AD102" s="240"/>
      <c r="AE102" s="240"/>
      <c r="AF102" s="240"/>
      <c r="AG102" s="75"/>
      <c r="AH102" s="75"/>
      <c r="AI102" s="75"/>
      <c r="AJ102" s="240"/>
      <c r="AK102" s="240"/>
      <c r="AL102" s="75"/>
      <c r="AM102" s="75"/>
      <c r="AN102" s="240"/>
      <c r="AO102" s="240"/>
      <c r="AP102" s="240"/>
      <c r="AQ102" s="240"/>
      <c r="AR102" s="240"/>
      <c r="AS102" s="240"/>
      <c r="AT102" s="240"/>
      <c r="AU102" s="248" t="str">
        <f>E102</f>
        <v>GESTIÓN TECNOLOGICA</v>
      </c>
      <c r="AV102" s="249"/>
      <c r="AW102" s="249"/>
      <c r="AX102" s="249"/>
      <c r="AY102" s="249"/>
      <c r="AZ102" s="249"/>
      <c r="BA102" s="249"/>
      <c r="BB102" s="249"/>
      <c r="BC102" s="249"/>
      <c r="BD102" s="249"/>
      <c r="BE102" s="249"/>
      <c r="BF102" s="249"/>
      <c r="BG102" s="249"/>
      <c r="BH102" s="249"/>
      <c r="BI102" s="249"/>
      <c r="BJ102" s="249"/>
      <c r="BK102" s="249"/>
      <c r="BL102" s="249"/>
      <c r="BM102" s="249"/>
      <c r="BN102" s="250"/>
      <c r="BO102" s="241"/>
      <c r="BP102" s="241"/>
      <c r="BQ102" s="103"/>
      <c r="BR102" s="104"/>
    </row>
    <row r="103" spans="1:219" ht="20.25" customHeight="1" x14ac:dyDescent="0.25">
      <c r="A103" s="241"/>
      <c r="B103" s="241"/>
      <c r="C103" s="241"/>
      <c r="D103" s="241"/>
      <c r="E103" s="331" t="s">
        <v>312</v>
      </c>
      <c r="F103" s="331"/>
      <c r="G103" s="331"/>
      <c r="H103" s="331"/>
      <c r="I103" s="331"/>
      <c r="J103" s="331"/>
      <c r="K103" s="331"/>
      <c r="L103" s="331"/>
      <c r="M103" s="331"/>
      <c r="N103" s="331"/>
      <c r="O103" s="75"/>
      <c r="P103" s="75"/>
      <c r="Q103" s="75"/>
      <c r="R103" s="240"/>
      <c r="S103" s="240"/>
      <c r="T103" s="241"/>
      <c r="U103" s="117"/>
      <c r="V103" s="331" t="str">
        <f>E103</f>
        <v>Mapa de Riesgos por Proceso</v>
      </c>
      <c r="W103" s="331"/>
      <c r="X103" s="331"/>
      <c r="Y103" s="331"/>
      <c r="Z103" s="331"/>
      <c r="AA103" s="331"/>
      <c r="AB103" s="331"/>
      <c r="AC103" s="331"/>
      <c r="AD103" s="331"/>
      <c r="AE103" s="331"/>
      <c r="AF103" s="331"/>
      <c r="AG103" s="75"/>
      <c r="AH103" s="75"/>
      <c r="AI103" s="75"/>
      <c r="AJ103" s="240"/>
      <c r="AK103" s="240"/>
      <c r="AL103" s="75"/>
      <c r="AM103" s="75"/>
      <c r="AN103" s="240"/>
      <c r="AO103" s="240"/>
      <c r="AP103" s="240"/>
      <c r="AQ103" s="240"/>
      <c r="AR103" s="240"/>
      <c r="AS103" s="240"/>
      <c r="AT103" s="240"/>
      <c r="AU103" s="248" t="str">
        <f>E103</f>
        <v>Mapa de Riesgos por Proceso</v>
      </c>
      <c r="AV103" s="249"/>
      <c r="AW103" s="249"/>
      <c r="AX103" s="249"/>
      <c r="AY103" s="249"/>
      <c r="AZ103" s="249"/>
      <c r="BA103" s="249"/>
      <c r="BB103" s="249"/>
      <c r="BC103" s="249"/>
      <c r="BD103" s="249"/>
      <c r="BE103" s="249"/>
      <c r="BF103" s="249"/>
      <c r="BG103" s="249"/>
      <c r="BH103" s="249"/>
      <c r="BI103" s="249"/>
      <c r="BJ103" s="249"/>
      <c r="BK103" s="249"/>
      <c r="BL103" s="249"/>
      <c r="BM103" s="249"/>
      <c r="BN103" s="250"/>
      <c r="BO103" s="241"/>
      <c r="BP103" s="241"/>
      <c r="BQ103" s="103"/>
      <c r="BR103" s="104"/>
    </row>
    <row r="104" spans="1:219" ht="20.25" customHeight="1" x14ac:dyDescent="0.25">
      <c r="A104" s="241"/>
      <c r="B104" s="241"/>
      <c r="C104" s="241"/>
      <c r="D104" s="241"/>
      <c r="E104" s="235" t="s">
        <v>317</v>
      </c>
      <c r="F104" s="235"/>
      <c r="G104" s="235"/>
      <c r="H104" s="235"/>
      <c r="I104" s="235"/>
      <c r="J104" s="235"/>
      <c r="K104" s="235"/>
      <c r="L104" s="235"/>
      <c r="M104" s="235" t="s">
        <v>209</v>
      </c>
      <c r="N104" s="245"/>
      <c r="O104" s="100"/>
      <c r="P104" s="100"/>
      <c r="Q104" s="100"/>
      <c r="R104" s="240"/>
      <c r="S104" s="240"/>
      <c r="T104" s="241"/>
      <c r="U104" s="117"/>
      <c r="V104" s="240" t="str">
        <f>E104</f>
        <v xml:space="preserve">                                                         Código: PE01-PR03-F01</v>
      </c>
      <c r="W104" s="240"/>
      <c r="X104" s="240"/>
      <c r="Y104" s="240"/>
      <c r="Z104" s="240"/>
      <c r="AA104" s="240"/>
      <c r="AB104" s="240" t="str">
        <f>M104</f>
        <v xml:space="preserve">Versión: 1.0 </v>
      </c>
      <c r="AC104" s="240"/>
      <c r="AD104" s="240"/>
      <c r="AE104" s="240" t="s">
        <v>181</v>
      </c>
      <c r="AF104" s="240"/>
      <c r="AG104" s="100"/>
      <c r="AH104" s="100"/>
      <c r="AI104" s="100"/>
      <c r="AJ104" s="240"/>
      <c r="AK104" s="240"/>
      <c r="AL104" s="100"/>
      <c r="AM104" s="100"/>
      <c r="AN104" s="240"/>
      <c r="AO104" s="240"/>
      <c r="AP104" s="240"/>
      <c r="AQ104" s="240"/>
      <c r="AR104" s="240"/>
      <c r="AS104" s="240"/>
      <c r="AT104" s="240"/>
      <c r="AU104" s="240" t="str">
        <f>E104</f>
        <v xml:space="preserve">                                                         Código: PE01-PR03-F01</v>
      </c>
      <c r="AV104" s="240"/>
      <c r="AW104" s="240"/>
      <c r="AX104" s="240"/>
      <c r="AY104" s="240"/>
      <c r="AZ104" s="240"/>
      <c r="BA104" s="240"/>
      <c r="BB104" s="240"/>
      <c r="BC104" s="240"/>
      <c r="BD104" s="240"/>
      <c r="BE104" s="240"/>
      <c r="BF104" s="240"/>
      <c r="BG104" s="240"/>
      <c r="BH104" s="240"/>
      <c r="BI104" s="240"/>
      <c r="BJ104" s="240"/>
      <c r="BK104" s="248" t="str">
        <f>M104</f>
        <v xml:space="preserve">Versión: 1.0 </v>
      </c>
      <c r="BL104" s="249"/>
      <c r="BM104" s="249"/>
      <c r="BN104" s="250"/>
      <c r="BO104" s="241"/>
      <c r="BP104" s="241"/>
      <c r="BQ104" s="103"/>
      <c r="BR104" s="104"/>
      <c r="CJ104" s="25" t="s">
        <v>246</v>
      </c>
    </row>
    <row r="105" spans="1:219" ht="20.25" customHeight="1" x14ac:dyDescent="0.25">
      <c r="A105" s="241"/>
      <c r="B105" s="241"/>
      <c r="C105" s="241"/>
      <c r="D105" s="241"/>
      <c r="E105" s="331" t="s">
        <v>196</v>
      </c>
      <c r="F105" s="331"/>
      <c r="G105" s="331"/>
      <c r="H105" s="331"/>
      <c r="I105" s="331"/>
      <c r="J105" s="331"/>
      <c r="K105" s="331"/>
      <c r="L105" s="331"/>
      <c r="M105" s="331" t="s">
        <v>197</v>
      </c>
      <c r="N105" s="331"/>
      <c r="O105" s="101"/>
      <c r="P105" s="101"/>
      <c r="Q105" s="101"/>
      <c r="R105" s="240"/>
      <c r="S105" s="240"/>
      <c r="T105" s="241"/>
      <c r="U105" s="117"/>
      <c r="V105" s="331" t="str">
        <f>E105</f>
        <v xml:space="preserve">Versión de actualización: </v>
      </c>
      <c r="W105" s="331"/>
      <c r="X105" s="331"/>
      <c r="Y105" s="331"/>
      <c r="Z105" s="331"/>
      <c r="AA105" s="331"/>
      <c r="AB105" s="331" t="str">
        <f>M105</f>
        <v xml:space="preserve">Fecha: </v>
      </c>
      <c r="AC105" s="331"/>
      <c r="AD105" s="331"/>
      <c r="AE105" s="84"/>
      <c r="AF105" s="84"/>
      <c r="AG105" s="100"/>
      <c r="AH105" s="100"/>
      <c r="AI105" s="100"/>
      <c r="AJ105" s="84"/>
      <c r="AK105" s="84"/>
      <c r="AL105" s="100"/>
      <c r="AM105" s="100"/>
      <c r="AN105" s="240"/>
      <c r="AO105" s="240"/>
      <c r="AP105" s="240"/>
      <c r="AQ105" s="240"/>
      <c r="AR105" s="240"/>
      <c r="AS105" s="240"/>
      <c r="AT105" s="240"/>
      <c r="AU105" s="240" t="str">
        <f>E105</f>
        <v xml:space="preserve">Versión de actualización: </v>
      </c>
      <c r="AV105" s="240"/>
      <c r="AW105" s="240"/>
      <c r="AX105" s="240"/>
      <c r="AY105" s="240"/>
      <c r="AZ105" s="240"/>
      <c r="BA105" s="240"/>
      <c r="BB105" s="240"/>
      <c r="BC105" s="240"/>
      <c r="BD105" s="240"/>
      <c r="BE105" s="240"/>
      <c r="BF105" s="240"/>
      <c r="BG105" s="240"/>
      <c r="BH105" s="240"/>
      <c r="BI105" s="240"/>
      <c r="BJ105" s="240"/>
      <c r="BK105" s="248" t="str">
        <f>M105</f>
        <v xml:space="preserve">Fecha: </v>
      </c>
      <c r="BL105" s="249"/>
      <c r="BM105" s="249"/>
      <c r="BN105" s="250"/>
      <c r="BO105" s="241"/>
      <c r="BP105" s="241"/>
      <c r="BQ105" s="155"/>
      <c r="BR105" s="153"/>
      <c r="CJ105" s="25" t="s">
        <v>247</v>
      </c>
    </row>
    <row r="106" spans="1:219" ht="20.25" customHeight="1" thickBot="1" x14ac:dyDescent="0.3">
      <c r="A106" s="102"/>
      <c r="B106" s="103"/>
      <c r="C106" s="103"/>
      <c r="D106" s="103"/>
      <c r="E106" s="98"/>
      <c r="F106" s="98"/>
      <c r="G106" s="98"/>
      <c r="H106" s="98"/>
      <c r="I106" s="98"/>
      <c r="J106" s="98"/>
      <c r="K106" s="98"/>
      <c r="L106" s="98"/>
      <c r="M106" s="98"/>
      <c r="N106" s="98"/>
      <c r="O106" s="99"/>
      <c r="P106" s="99"/>
      <c r="Q106" s="99"/>
      <c r="R106" s="86"/>
      <c r="S106" s="87"/>
      <c r="T106" s="102"/>
      <c r="U106" s="103"/>
      <c r="V106" s="86"/>
      <c r="W106" s="86"/>
      <c r="X106" s="86"/>
      <c r="Y106" s="86"/>
      <c r="Z106" s="86"/>
      <c r="AA106" s="86"/>
      <c r="AB106" s="86"/>
      <c r="AC106" s="86"/>
      <c r="AD106" s="86"/>
      <c r="AE106" s="86"/>
      <c r="AF106" s="86"/>
      <c r="AG106" s="97"/>
      <c r="AH106" s="97"/>
      <c r="AI106" s="97"/>
      <c r="AJ106" s="86"/>
      <c r="AK106" s="86"/>
      <c r="AL106" s="97"/>
      <c r="AM106" s="97"/>
      <c r="AN106" s="85"/>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c r="BN106" s="104"/>
      <c r="BO106" s="103"/>
      <c r="BP106" s="103"/>
      <c r="BQ106" s="103"/>
      <c r="BR106" s="103"/>
    </row>
    <row r="107" spans="1:219" ht="20.25" customHeight="1" thickBot="1" x14ac:dyDescent="0.3">
      <c r="A107" s="349" t="s">
        <v>10</v>
      </c>
      <c r="B107" s="370" t="s">
        <v>11</v>
      </c>
      <c r="C107" s="166"/>
      <c r="D107" s="358" t="s">
        <v>16</v>
      </c>
      <c r="E107" s="373" t="s">
        <v>0</v>
      </c>
      <c r="F107" s="374"/>
      <c r="G107" s="375"/>
      <c r="H107" s="361" t="s">
        <v>149</v>
      </c>
      <c r="I107" s="346" t="s">
        <v>106</v>
      </c>
      <c r="J107" s="347"/>
      <c r="K107" s="347"/>
      <c r="L107" s="348"/>
      <c r="M107" s="352" t="s">
        <v>117</v>
      </c>
      <c r="N107" s="353"/>
      <c r="O107" s="353"/>
      <c r="P107" s="353"/>
      <c r="Q107" s="353"/>
      <c r="R107" s="353"/>
      <c r="S107" s="354"/>
      <c r="T107" s="337" t="s">
        <v>259</v>
      </c>
      <c r="U107" s="338"/>
      <c r="V107" s="338"/>
      <c r="W107" s="338"/>
      <c r="X107" s="338"/>
      <c r="Y107" s="338"/>
      <c r="Z107" s="338"/>
      <c r="AA107" s="338"/>
      <c r="AB107" s="338"/>
      <c r="AC107" s="338"/>
      <c r="AD107" s="339"/>
      <c r="AE107" s="105"/>
      <c r="AF107" s="105"/>
      <c r="AG107" s="105"/>
      <c r="AH107" s="105"/>
      <c r="AI107" s="105"/>
      <c r="AJ107" s="105"/>
      <c r="AK107" s="105"/>
      <c r="AL107" s="105"/>
      <c r="AM107" s="105"/>
      <c r="AN107" s="323" t="s">
        <v>139</v>
      </c>
      <c r="AO107" s="324"/>
      <c r="AP107" s="324"/>
      <c r="AQ107" s="325"/>
      <c r="AR107" s="305" t="s">
        <v>138</v>
      </c>
      <c r="AS107" s="306"/>
      <c r="AT107" s="306"/>
      <c r="AU107" s="307"/>
      <c r="AV107" s="290" t="s">
        <v>194</v>
      </c>
      <c r="AW107" s="291"/>
      <c r="AX107" s="294" t="s">
        <v>190</v>
      </c>
      <c r="AY107" s="295"/>
      <c r="AZ107" s="295"/>
      <c r="BA107" s="295"/>
      <c r="BB107" s="295"/>
      <c r="BC107" s="296"/>
      <c r="BD107" s="294" t="s">
        <v>191</v>
      </c>
      <c r="BE107" s="295"/>
      <c r="BF107" s="295"/>
      <c r="BG107" s="295"/>
      <c r="BH107" s="295"/>
      <c r="BI107" s="296"/>
      <c r="BJ107" s="294" t="s">
        <v>192</v>
      </c>
      <c r="BK107" s="295"/>
      <c r="BL107" s="295"/>
      <c r="BM107" s="295"/>
      <c r="BN107" s="295"/>
      <c r="BO107" s="296"/>
      <c r="BP107" s="171"/>
      <c r="BQ107" s="171"/>
      <c r="BR107" s="171"/>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c r="CS107" s="32"/>
      <c r="CT107" s="32"/>
      <c r="CU107" s="32"/>
      <c r="CV107" s="32"/>
      <c r="CW107" s="32"/>
      <c r="CX107" s="32"/>
      <c r="CY107" s="32"/>
      <c r="CZ107" s="32"/>
      <c r="DA107" s="32"/>
      <c r="DB107" s="32"/>
      <c r="DC107" s="32"/>
      <c r="DD107" s="32"/>
      <c r="DE107" s="32"/>
      <c r="DF107" s="32"/>
      <c r="DG107" s="32"/>
      <c r="DH107" s="32"/>
      <c r="DI107" s="32"/>
      <c r="DJ107" s="32"/>
      <c r="DK107" s="32"/>
      <c r="DL107" s="32"/>
      <c r="DM107" s="32"/>
      <c r="DN107" s="32"/>
      <c r="DO107" s="32"/>
      <c r="DP107" s="32"/>
      <c r="DQ107" s="32"/>
      <c r="DR107" s="32"/>
      <c r="DS107" s="32"/>
      <c r="DT107" s="32"/>
      <c r="DU107" s="32"/>
      <c r="DV107" s="32"/>
      <c r="DW107" s="32"/>
      <c r="DX107" s="32"/>
      <c r="DY107" s="32"/>
      <c r="DZ107" s="32"/>
      <c r="EA107" s="32"/>
      <c r="EB107" s="32"/>
      <c r="EC107" s="32"/>
      <c r="ED107" s="32"/>
      <c r="EE107" s="32"/>
      <c r="EF107" s="32"/>
      <c r="EG107" s="32"/>
      <c r="EH107" s="32"/>
      <c r="EI107" s="32"/>
      <c r="EJ107" s="32"/>
      <c r="EK107" s="32"/>
      <c r="EL107" s="32"/>
      <c r="EM107" s="32"/>
      <c r="EN107" s="32"/>
      <c r="EO107" s="32"/>
      <c r="EP107" s="32"/>
      <c r="EQ107" s="32"/>
      <c r="ER107" s="32"/>
      <c r="ES107" s="32"/>
      <c r="ET107" s="32"/>
      <c r="EU107" s="32"/>
      <c r="EV107" s="32"/>
      <c r="EW107" s="32"/>
      <c r="EX107" s="32"/>
      <c r="EY107" s="32"/>
      <c r="EZ107" s="32"/>
      <c r="FA107" s="32"/>
      <c r="FB107" s="32"/>
      <c r="FC107" s="32"/>
      <c r="FD107" s="32"/>
      <c r="FE107" s="32"/>
      <c r="FF107" s="32"/>
      <c r="FG107" s="32"/>
      <c r="FH107" s="32"/>
      <c r="FI107" s="32"/>
      <c r="FJ107" s="32"/>
      <c r="FK107" s="32"/>
      <c r="FL107" s="32"/>
      <c r="FM107" s="32"/>
      <c r="FN107" s="32"/>
      <c r="FO107" s="32"/>
      <c r="FP107" s="32"/>
      <c r="FQ107" s="32"/>
      <c r="FR107" s="32"/>
      <c r="FS107" s="32"/>
      <c r="FT107" s="32"/>
      <c r="FU107" s="32"/>
      <c r="FV107" s="32"/>
      <c r="FW107" s="32"/>
      <c r="FX107" s="32"/>
      <c r="FY107" s="32"/>
      <c r="FZ107" s="32"/>
      <c r="GA107" s="32"/>
      <c r="GB107" s="32"/>
      <c r="GC107" s="32"/>
      <c r="GD107" s="32"/>
      <c r="GE107" s="32"/>
      <c r="GF107" s="32"/>
      <c r="GG107" s="32"/>
      <c r="GH107" s="32"/>
      <c r="GI107" s="32"/>
      <c r="GJ107" s="32"/>
      <c r="GK107" s="32"/>
      <c r="GL107" s="32"/>
      <c r="GM107" s="32"/>
      <c r="GN107" s="32"/>
      <c r="GO107" s="32"/>
      <c r="GP107" s="32"/>
      <c r="GQ107" s="32"/>
      <c r="GR107" s="32"/>
      <c r="GS107" s="32"/>
      <c r="GT107" s="32"/>
      <c r="GU107" s="32"/>
      <c r="GV107" s="32"/>
      <c r="GW107" s="32"/>
      <c r="GX107" s="32"/>
      <c r="GY107" s="32"/>
      <c r="GZ107" s="32"/>
      <c r="HA107" s="32"/>
      <c r="HB107" s="32"/>
      <c r="HC107" s="32"/>
      <c r="HD107" s="32"/>
      <c r="HE107" s="32"/>
      <c r="HF107" s="32"/>
      <c r="HG107" s="32"/>
      <c r="HH107" s="32"/>
      <c r="HI107" s="32"/>
      <c r="HJ107" s="32"/>
      <c r="HK107" s="32"/>
    </row>
    <row r="108" spans="1:219" ht="20.25" customHeight="1" thickBot="1" x14ac:dyDescent="0.35">
      <c r="A108" s="350"/>
      <c r="B108" s="371"/>
      <c r="C108" s="167"/>
      <c r="D108" s="359"/>
      <c r="E108" s="376"/>
      <c r="F108" s="377"/>
      <c r="G108" s="378"/>
      <c r="H108" s="362"/>
      <c r="I108" s="370" t="s">
        <v>296</v>
      </c>
      <c r="J108" s="301" t="s">
        <v>102</v>
      </c>
      <c r="K108" s="303" t="s">
        <v>9</v>
      </c>
      <c r="L108" s="303" t="s">
        <v>179</v>
      </c>
      <c r="M108" s="355"/>
      <c r="N108" s="356"/>
      <c r="O108" s="356"/>
      <c r="P108" s="356"/>
      <c r="Q108" s="356"/>
      <c r="R108" s="356"/>
      <c r="S108" s="357"/>
      <c r="T108" s="379" t="s">
        <v>267</v>
      </c>
      <c r="U108" s="380"/>
      <c r="V108" s="380"/>
      <c r="W108" s="380"/>
      <c r="X108" s="380"/>
      <c r="Y108" s="380"/>
      <c r="Z108" s="380"/>
      <c r="AA108" s="380"/>
      <c r="AB108" s="380"/>
      <c r="AC108" s="380"/>
      <c r="AD108" s="380"/>
      <c r="AE108" s="106"/>
      <c r="AF108" s="107"/>
      <c r="AG108" s="107"/>
      <c r="AH108" s="107"/>
      <c r="AI108" s="107"/>
      <c r="AJ108" s="107"/>
      <c r="AK108" s="108"/>
      <c r="AL108" s="108"/>
      <c r="AM108" s="108"/>
      <c r="AN108" s="326"/>
      <c r="AO108" s="327"/>
      <c r="AP108" s="327"/>
      <c r="AQ108" s="328"/>
      <c r="AR108" s="308"/>
      <c r="AS108" s="309"/>
      <c r="AT108" s="309"/>
      <c r="AU108" s="310"/>
      <c r="AV108" s="292"/>
      <c r="AW108" s="293"/>
      <c r="AX108" s="297"/>
      <c r="AY108" s="298"/>
      <c r="AZ108" s="298"/>
      <c r="BA108" s="298"/>
      <c r="BB108" s="298"/>
      <c r="BC108" s="299"/>
      <c r="BD108" s="297"/>
      <c r="BE108" s="298"/>
      <c r="BF108" s="298"/>
      <c r="BG108" s="298"/>
      <c r="BH108" s="298"/>
      <c r="BI108" s="299"/>
      <c r="BJ108" s="297"/>
      <c r="BK108" s="298"/>
      <c r="BL108" s="298"/>
      <c r="BM108" s="298"/>
      <c r="BN108" s="298"/>
      <c r="BO108" s="299"/>
      <c r="BP108" s="172"/>
      <c r="BQ108" s="172"/>
      <c r="BR108" s="172"/>
      <c r="BS108" s="32"/>
      <c r="BT108" s="32"/>
      <c r="BU108" s="32"/>
      <c r="BV108" s="32"/>
      <c r="BW108" s="32"/>
      <c r="BX108" s="32"/>
      <c r="BY108" s="32"/>
      <c r="BZ108" s="32"/>
      <c r="CA108" s="32"/>
      <c r="CB108" s="32"/>
      <c r="CC108" s="32"/>
      <c r="CD108" s="32"/>
      <c r="CE108" s="32"/>
      <c r="CF108" s="32"/>
      <c r="CG108" s="32"/>
      <c r="CH108" s="32"/>
      <c r="CI108" s="32"/>
      <c r="CJ108" s="32"/>
      <c r="CK108" s="32"/>
      <c r="CL108" s="32"/>
      <c r="CM108" s="32"/>
      <c r="CN108" s="32"/>
      <c r="CO108" s="32"/>
      <c r="CP108" s="32"/>
      <c r="CQ108" s="32"/>
      <c r="CR108" s="32"/>
      <c r="CS108" s="32"/>
      <c r="CT108" s="32"/>
      <c r="CU108" s="32"/>
      <c r="CV108" s="32"/>
      <c r="CW108" s="32"/>
      <c r="CX108" s="32"/>
      <c r="CY108" s="32"/>
      <c r="CZ108" s="32"/>
      <c r="DA108" s="32"/>
      <c r="DB108" s="32"/>
      <c r="DC108" s="32"/>
      <c r="DD108" s="32"/>
      <c r="DE108" s="32"/>
      <c r="DF108" s="32"/>
      <c r="DG108" s="32"/>
      <c r="DH108" s="32"/>
      <c r="DI108" s="32"/>
      <c r="DJ108" s="32"/>
      <c r="DK108" s="32"/>
      <c r="DL108" s="32"/>
      <c r="DM108" s="32"/>
      <c r="DN108" s="32"/>
      <c r="DO108" s="32"/>
      <c r="DP108" s="32"/>
      <c r="DQ108" s="32"/>
      <c r="DR108" s="32"/>
      <c r="DS108" s="32"/>
      <c r="DT108" s="32"/>
      <c r="DU108" s="32"/>
      <c r="DV108" s="32"/>
      <c r="DW108" s="32"/>
      <c r="DX108" s="32"/>
      <c r="DY108" s="32"/>
      <c r="DZ108" s="32"/>
      <c r="EA108" s="32"/>
      <c r="EB108" s="32"/>
      <c r="EC108" s="32"/>
      <c r="ED108" s="32"/>
      <c r="EE108" s="32"/>
      <c r="EF108" s="32"/>
      <c r="EG108" s="32"/>
      <c r="EH108" s="32"/>
      <c r="EI108" s="32"/>
      <c r="EJ108" s="32"/>
      <c r="EK108" s="32"/>
      <c r="EL108" s="32"/>
      <c r="EM108" s="32"/>
      <c r="EN108" s="32"/>
      <c r="EO108" s="32"/>
      <c r="EP108" s="32"/>
      <c r="EQ108" s="32"/>
      <c r="ER108" s="32"/>
      <c r="ES108" s="32"/>
      <c r="ET108" s="32"/>
      <c r="EU108" s="32"/>
      <c r="EV108" s="32"/>
      <c r="EW108" s="32"/>
      <c r="EX108" s="32"/>
      <c r="EY108" s="32"/>
      <c r="EZ108" s="32"/>
      <c r="FA108" s="32"/>
      <c r="FB108" s="32"/>
      <c r="FC108" s="32"/>
      <c r="FD108" s="32"/>
      <c r="FE108" s="32"/>
      <c r="FF108" s="32"/>
      <c r="FG108" s="32"/>
      <c r="FH108" s="32"/>
      <c r="FI108" s="32"/>
      <c r="FJ108" s="32"/>
      <c r="FK108" s="32"/>
      <c r="FL108" s="32"/>
      <c r="FM108" s="32"/>
      <c r="FN108" s="32"/>
      <c r="FO108" s="32"/>
      <c r="FP108" s="32"/>
      <c r="FQ108" s="32"/>
      <c r="FR108" s="32"/>
      <c r="FS108" s="32"/>
      <c r="FT108" s="32"/>
      <c r="FU108" s="32"/>
      <c r="FV108" s="32"/>
      <c r="FW108" s="32"/>
      <c r="FX108" s="32"/>
      <c r="FY108" s="32"/>
      <c r="FZ108" s="32"/>
      <c r="GA108" s="32"/>
      <c r="GB108" s="32"/>
      <c r="GC108" s="32"/>
      <c r="GD108" s="32"/>
      <c r="GE108" s="32"/>
      <c r="GF108" s="32"/>
      <c r="GG108" s="32"/>
      <c r="GH108" s="32"/>
      <c r="GI108" s="32"/>
      <c r="GJ108" s="32"/>
      <c r="GK108" s="32"/>
      <c r="GL108" s="32"/>
      <c r="GM108" s="32"/>
      <c r="GN108" s="32"/>
      <c r="GO108" s="32"/>
      <c r="GP108" s="32"/>
      <c r="GQ108" s="32"/>
      <c r="GR108" s="32"/>
      <c r="GS108" s="32"/>
      <c r="GT108" s="32"/>
      <c r="GU108" s="32"/>
      <c r="GV108" s="32"/>
      <c r="GW108" s="32"/>
      <c r="GX108" s="32"/>
      <c r="GY108" s="32"/>
      <c r="GZ108" s="32"/>
      <c r="HA108" s="32"/>
      <c r="HB108" s="32"/>
      <c r="HC108" s="32"/>
      <c r="HD108" s="32"/>
      <c r="HE108" s="32"/>
      <c r="HF108" s="32"/>
      <c r="HG108" s="32"/>
      <c r="HH108" s="32"/>
      <c r="HI108" s="32"/>
      <c r="HJ108" s="32"/>
      <c r="HK108" s="32"/>
    </row>
    <row r="109" spans="1:219" ht="66" customHeight="1" thickBot="1" x14ac:dyDescent="0.25">
      <c r="A109" s="350"/>
      <c r="B109" s="371"/>
      <c r="C109" s="167"/>
      <c r="D109" s="359"/>
      <c r="E109" s="340" t="s">
        <v>1</v>
      </c>
      <c r="F109" s="342" t="s">
        <v>2</v>
      </c>
      <c r="G109" s="344" t="s">
        <v>219</v>
      </c>
      <c r="H109" s="362"/>
      <c r="I109" s="372"/>
      <c r="J109" s="302"/>
      <c r="K109" s="304"/>
      <c r="L109" s="304"/>
      <c r="M109" s="364" t="s">
        <v>18</v>
      </c>
      <c r="N109" s="365"/>
      <c r="O109" s="366" t="s">
        <v>19</v>
      </c>
      <c r="P109" s="367"/>
      <c r="Q109" s="367"/>
      <c r="R109" s="368"/>
      <c r="S109" s="369"/>
      <c r="T109" s="109" t="s">
        <v>242</v>
      </c>
      <c r="U109" s="109" t="s">
        <v>244</v>
      </c>
      <c r="V109" s="381" t="s">
        <v>248</v>
      </c>
      <c r="W109" s="382"/>
      <c r="X109" s="383"/>
      <c r="Y109" s="334" t="s">
        <v>250</v>
      </c>
      <c r="Z109" s="335"/>
      <c r="AA109" s="335"/>
      <c r="AB109" s="335"/>
      <c r="AC109" s="335"/>
      <c r="AD109" s="336"/>
      <c r="AE109" s="332" t="s">
        <v>67</v>
      </c>
      <c r="AF109" s="333"/>
      <c r="AG109" s="280" t="s">
        <v>120</v>
      </c>
      <c r="AH109" s="110"/>
      <c r="AI109" s="110"/>
      <c r="AJ109" s="110"/>
      <c r="AK109" s="111"/>
      <c r="AL109" s="111"/>
      <c r="AM109" s="111"/>
      <c r="AN109" s="329" t="s">
        <v>18</v>
      </c>
      <c r="AO109" s="330"/>
      <c r="AP109" s="282" t="s">
        <v>19</v>
      </c>
      <c r="AQ109" s="283"/>
      <c r="AR109" s="286" t="s">
        <v>69</v>
      </c>
      <c r="AS109" s="286" t="s">
        <v>268</v>
      </c>
      <c r="AT109" s="286" t="s">
        <v>269</v>
      </c>
      <c r="AU109" s="311" t="s">
        <v>104</v>
      </c>
      <c r="AV109" s="313" t="s">
        <v>108</v>
      </c>
      <c r="AW109" s="313" t="s">
        <v>136</v>
      </c>
      <c r="AX109" s="288" t="s">
        <v>38</v>
      </c>
      <c r="AY109" s="288" t="s">
        <v>140</v>
      </c>
      <c r="AZ109" s="288" t="s">
        <v>141</v>
      </c>
      <c r="BA109" s="251" t="s">
        <v>142</v>
      </c>
      <c r="BB109" s="251" t="s">
        <v>137</v>
      </c>
      <c r="BC109" s="251" t="s">
        <v>195</v>
      </c>
      <c r="BD109" s="288" t="s">
        <v>38</v>
      </c>
      <c r="BE109" s="288" t="s">
        <v>140</v>
      </c>
      <c r="BF109" s="288" t="s">
        <v>141</v>
      </c>
      <c r="BG109" s="251" t="s">
        <v>142</v>
      </c>
      <c r="BH109" s="251" t="s">
        <v>137</v>
      </c>
      <c r="BI109" s="251" t="s">
        <v>195</v>
      </c>
      <c r="BJ109" s="288" t="s">
        <v>38</v>
      </c>
      <c r="BK109" s="288" t="s">
        <v>140</v>
      </c>
      <c r="BL109" s="288" t="s">
        <v>141</v>
      </c>
      <c r="BM109" s="251" t="s">
        <v>142</v>
      </c>
      <c r="BN109" s="251" t="s">
        <v>137</v>
      </c>
      <c r="BO109" s="251" t="s">
        <v>195</v>
      </c>
      <c r="BP109" s="173" t="s">
        <v>264</v>
      </c>
      <c r="BQ109" s="173" t="s">
        <v>265</v>
      </c>
      <c r="BR109" s="173" t="s">
        <v>266</v>
      </c>
      <c r="BS109" s="32"/>
      <c r="BT109" s="32"/>
      <c r="BU109" s="32"/>
      <c r="BV109" s="32"/>
      <c r="BW109" s="32"/>
      <c r="BX109" s="32"/>
      <c r="BY109" s="32"/>
      <c r="BZ109" s="32"/>
      <c r="CA109" s="32"/>
      <c r="CB109" s="32"/>
      <c r="CC109" s="32"/>
      <c r="CD109" s="32"/>
      <c r="CE109" s="32"/>
      <c r="CF109" s="32"/>
      <c r="CG109" s="32"/>
      <c r="CH109" s="32"/>
      <c r="CI109" s="32"/>
      <c r="CJ109" s="32"/>
      <c r="CK109" s="32"/>
      <c r="CL109" s="32"/>
      <c r="CM109" s="32"/>
      <c r="CN109" s="32"/>
      <c r="CO109" s="32"/>
      <c r="CP109" s="32"/>
      <c r="CQ109" s="32"/>
      <c r="CR109" s="32"/>
      <c r="CS109" s="32"/>
      <c r="CT109" s="32"/>
      <c r="CU109" s="32"/>
      <c r="CV109" s="32"/>
      <c r="CW109" s="32"/>
      <c r="CX109" s="32"/>
      <c r="CY109" s="32"/>
      <c r="CZ109" s="32"/>
      <c r="DA109" s="32"/>
      <c r="DB109" s="32"/>
      <c r="DC109" s="32"/>
      <c r="DD109" s="32"/>
      <c r="DE109" s="32"/>
      <c r="DF109" s="32"/>
      <c r="DG109" s="32"/>
      <c r="DH109" s="32"/>
      <c r="DI109" s="32"/>
      <c r="DJ109" s="32"/>
      <c r="DK109" s="32"/>
      <c r="DL109" s="32"/>
      <c r="DM109" s="32"/>
      <c r="DN109" s="32"/>
      <c r="DO109" s="32"/>
      <c r="DP109" s="32"/>
      <c r="DQ109" s="32"/>
      <c r="DR109" s="32"/>
      <c r="DS109" s="32"/>
      <c r="DT109" s="32"/>
      <c r="DU109" s="32"/>
      <c r="DV109" s="32"/>
      <c r="DW109" s="32"/>
      <c r="DX109" s="32"/>
      <c r="DY109" s="32"/>
      <c r="DZ109" s="32"/>
      <c r="EA109" s="32"/>
      <c r="EB109" s="32"/>
      <c r="EC109" s="32"/>
      <c r="ED109" s="32"/>
      <c r="EE109" s="32"/>
      <c r="EF109" s="32"/>
      <c r="EG109" s="32"/>
      <c r="EH109" s="32"/>
      <c r="EI109" s="32"/>
      <c r="EJ109" s="32"/>
      <c r="EK109" s="32"/>
      <c r="EL109" s="32"/>
      <c r="EM109" s="32"/>
      <c r="EN109" s="32"/>
      <c r="EO109" s="32"/>
      <c r="EP109" s="32"/>
      <c r="EQ109" s="32"/>
      <c r="ER109" s="32"/>
      <c r="ES109" s="32"/>
      <c r="ET109" s="32"/>
      <c r="EU109" s="32"/>
      <c r="EV109" s="32"/>
      <c r="EW109" s="32"/>
      <c r="EX109" s="32"/>
      <c r="EY109" s="32"/>
      <c r="EZ109" s="32"/>
      <c r="FA109" s="32"/>
      <c r="FB109" s="32"/>
      <c r="FC109" s="32"/>
      <c r="FD109" s="32"/>
      <c r="FE109" s="32"/>
      <c r="FF109" s="32"/>
      <c r="FG109" s="32"/>
      <c r="FH109" s="32"/>
      <c r="FI109" s="32"/>
      <c r="FJ109" s="32"/>
      <c r="FK109" s="32"/>
      <c r="FL109" s="32"/>
      <c r="FM109" s="32"/>
      <c r="FN109" s="32"/>
      <c r="FO109" s="32"/>
      <c r="FP109" s="32"/>
      <c r="FQ109" s="32"/>
      <c r="FR109" s="32"/>
      <c r="FS109" s="32"/>
      <c r="FT109" s="32"/>
      <c r="FU109" s="32"/>
      <c r="FV109" s="32"/>
      <c r="FW109" s="32"/>
      <c r="FX109" s="32"/>
      <c r="FY109" s="32"/>
      <c r="FZ109" s="32"/>
      <c r="GA109" s="32"/>
      <c r="GB109" s="32"/>
      <c r="GC109" s="32"/>
      <c r="GD109" s="32"/>
      <c r="GE109" s="32"/>
      <c r="GF109" s="32"/>
      <c r="GG109" s="32"/>
      <c r="GH109" s="32"/>
      <c r="GI109" s="32"/>
      <c r="GJ109" s="32"/>
      <c r="GK109" s="32"/>
      <c r="GL109" s="32"/>
      <c r="GM109" s="32"/>
      <c r="GN109" s="32"/>
      <c r="GO109" s="32"/>
      <c r="GP109" s="32"/>
      <c r="GQ109" s="32"/>
      <c r="GR109" s="32"/>
      <c r="GS109" s="32"/>
      <c r="GT109" s="32"/>
      <c r="GU109" s="32"/>
      <c r="GV109" s="32"/>
      <c r="GW109" s="32"/>
      <c r="GX109" s="32"/>
      <c r="GY109" s="32"/>
      <c r="GZ109" s="32"/>
      <c r="HA109" s="32"/>
      <c r="HB109" s="32"/>
      <c r="HC109" s="32"/>
      <c r="HD109" s="32"/>
      <c r="HE109" s="32"/>
      <c r="HF109" s="32"/>
      <c r="HG109" s="32"/>
      <c r="HH109" s="32"/>
      <c r="HI109" s="32"/>
      <c r="HJ109" s="32"/>
      <c r="HK109" s="32"/>
    </row>
    <row r="110" spans="1:219" ht="55.5" customHeight="1" thickBot="1" x14ac:dyDescent="0.25">
      <c r="A110" s="351"/>
      <c r="B110" s="372"/>
      <c r="C110" s="168"/>
      <c r="D110" s="360"/>
      <c r="E110" s="341"/>
      <c r="F110" s="343"/>
      <c r="G110" s="345"/>
      <c r="H110" s="363"/>
      <c r="I110" s="169" t="s">
        <v>295</v>
      </c>
      <c r="J110" s="170" t="s">
        <v>150</v>
      </c>
      <c r="K110" s="170" t="s">
        <v>17</v>
      </c>
      <c r="L110" s="170" t="s">
        <v>107</v>
      </c>
      <c r="M110" s="178" t="s">
        <v>12</v>
      </c>
      <c r="N110" s="178" t="s">
        <v>13</v>
      </c>
      <c r="O110" s="179"/>
      <c r="P110" s="180"/>
      <c r="Q110" s="181" t="s">
        <v>14</v>
      </c>
      <c r="R110" s="182" t="s">
        <v>118</v>
      </c>
      <c r="S110" s="183" t="s">
        <v>116</v>
      </c>
      <c r="T110" s="114" t="s">
        <v>243</v>
      </c>
      <c r="U110" s="192" t="s">
        <v>245</v>
      </c>
      <c r="V110" s="384" t="s">
        <v>249</v>
      </c>
      <c r="W110" s="385"/>
      <c r="X110" s="385"/>
      <c r="Y110" s="386" t="s">
        <v>263</v>
      </c>
      <c r="Z110" s="387"/>
      <c r="AA110" s="387"/>
      <c r="AB110" s="387"/>
      <c r="AC110" s="387"/>
      <c r="AD110" s="388"/>
      <c r="AE110" s="129" t="s">
        <v>12</v>
      </c>
      <c r="AF110" s="115" t="s">
        <v>13</v>
      </c>
      <c r="AG110" s="281"/>
      <c r="AH110" s="115" t="s">
        <v>121</v>
      </c>
      <c r="AI110" s="115" t="s">
        <v>101</v>
      </c>
      <c r="AJ110" s="115" t="s">
        <v>100</v>
      </c>
      <c r="AK110" s="116" t="s">
        <v>98</v>
      </c>
      <c r="AL110" s="116" t="s">
        <v>99</v>
      </c>
      <c r="AM110" s="116" t="s">
        <v>70</v>
      </c>
      <c r="AN110" s="112" t="s">
        <v>12</v>
      </c>
      <c r="AO110" s="112" t="s">
        <v>13</v>
      </c>
      <c r="AP110" s="112" t="s">
        <v>15</v>
      </c>
      <c r="AQ110" s="113" t="s">
        <v>116</v>
      </c>
      <c r="AR110" s="287"/>
      <c r="AS110" s="287"/>
      <c r="AT110" s="287"/>
      <c r="AU110" s="312"/>
      <c r="AV110" s="314"/>
      <c r="AW110" s="314"/>
      <c r="AX110" s="289"/>
      <c r="AY110" s="289"/>
      <c r="AZ110" s="289"/>
      <c r="BA110" s="252"/>
      <c r="BB110" s="252"/>
      <c r="BC110" s="252"/>
      <c r="BD110" s="289"/>
      <c r="BE110" s="289"/>
      <c r="BF110" s="289"/>
      <c r="BG110" s="252"/>
      <c r="BH110" s="252"/>
      <c r="BI110" s="252"/>
      <c r="BJ110" s="289"/>
      <c r="BK110" s="289"/>
      <c r="BL110" s="289"/>
      <c r="BM110" s="252"/>
      <c r="BN110" s="252"/>
      <c r="BO110" s="252"/>
      <c r="BP110" s="174"/>
      <c r="BQ110" s="174"/>
      <c r="BR110" s="174"/>
      <c r="BS110" s="32"/>
      <c r="BT110" s="32"/>
      <c r="BU110" s="32"/>
      <c r="BV110" s="32"/>
      <c r="BW110" s="32"/>
      <c r="BX110" s="32"/>
      <c r="BY110" s="32"/>
      <c r="BZ110" s="32"/>
      <c r="CA110" s="32"/>
      <c r="CB110" s="32"/>
      <c r="CC110" s="32"/>
      <c r="CD110" s="32" t="s">
        <v>198</v>
      </c>
      <c r="CE110" s="32"/>
      <c r="CF110" s="32"/>
      <c r="CG110" s="32"/>
      <c r="CH110" s="32"/>
      <c r="CI110" s="32"/>
      <c r="CJ110" s="32"/>
      <c r="CK110" s="32"/>
      <c r="CL110" s="32"/>
      <c r="CM110" s="32"/>
      <c r="CN110" s="32"/>
      <c r="CO110" s="32"/>
      <c r="CP110" s="32"/>
      <c r="CQ110" s="32"/>
      <c r="CR110" s="32"/>
      <c r="CS110" s="32"/>
      <c r="CT110" s="32"/>
      <c r="CU110" s="32"/>
      <c r="CV110" s="32"/>
      <c r="CW110" s="32"/>
      <c r="CX110" s="32"/>
      <c r="CY110" s="32"/>
      <c r="CZ110" s="32"/>
      <c r="DA110" s="32"/>
      <c r="DB110" s="32"/>
      <c r="DC110" s="32"/>
      <c r="DD110" s="32"/>
      <c r="DE110" s="32"/>
      <c r="DF110" s="32"/>
      <c r="DG110" s="32"/>
      <c r="DH110" s="32"/>
      <c r="DI110" s="32"/>
      <c r="DJ110" s="32"/>
      <c r="DK110" s="32"/>
      <c r="DL110" s="32"/>
      <c r="DM110" s="32"/>
      <c r="DN110" s="32"/>
      <c r="DO110" s="32"/>
      <c r="DP110" s="32"/>
      <c r="DQ110" s="32"/>
      <c r="DR110" s="32"/>
      <c r="DS110" s="32"/>
      <c r="DT110" s="32"/>
      <c r="DU110" s="32"/>
      <c r="DV110" s="32"/>
      <c r="DW110" s="32"/>
      <c r="DX110" s="32"/>
      <c r="DY110" s="32"/>
      <c r="DZ110" s="32"/>
      <c r="EA110" s="32"/>
      <c r="EB110" s="32"/>
      <c r="EC110" s="32"/>
      <c r="ED110" s="32"/>
      <c r="EE110" s="32"/>
      <c r="EF110" s="32"/>
      <c r="EG110" s="32"/>
      <c r="EH110" s="32"/>
      <c r="EI110" s="32"/>
      <c r="EJ110" s="32"/>
      <c r="EK110" s="32"/>
      <c r="EL110" s="32"/>
      <c r="EM110" s="32"/>
      <c r="EN110" s="32"/>
      <c r="EO110" s="32"/>
      <c r="EP110" s="32"/>
      <c r="EQ110" s="32"/>
      <c r="ER110" s="32"/>
      <c r="ES110" s="32"/>
      <c r="ET110" s="32"/>
      <c r="EU110" s="32"/>
      <c r="EV110" s="32"/>
      <c r="EW110" s="32"/>
      <c r="EX110" s="32"/>
      <c r="EY110" s="32"/>
      <c r="EZ110" s="32"/>
      <c r="FA110" s="32"/>
      <c r="FB110" s="32"/>
      <c r="FC110" s="32"/>
      <c r="FD110" s="32"/>
      <c r="FE110" s="32"/>
      <c r="FF110" s="32"/>
      <c r="FG110" s="32"/>
      <c r="FH110" s="32"/>
      <c r="FI110" s="32"/>
      <c r="FJ110" s="32"/>
      <c r="FK110" s="32"/>
      <c r="FL110" s="32"/>
      <c r="FM110" s="32"/>
      <c r="FN110" s="32"/>
      <c r="FO110" s="32"/>
      <c r="FP110" s="32"/>
      <c r="FQ110" s="32"/>
      <c r="FR110" s="32"/>
      <c r="FS110" s="32"/>
      <c r="FT110" s="32"/>
      <c r="FU110" s="32"/>
      <c r="FV110" s="32"/>
      <c r="FW110" s="32"/>
      <c r="FX110" s="32"/>
      <c r="FY110" s="32"/>
      <c r="FZ110" s="32"/>
      <c r="GA110" s="32"/>
      <c r="GB110" s="32"/>
      <c r="GC110" s="32"/>
      <c r="GD110" s="32"/>
      <c r="GE110" s="32"/>
      <c r="GF110" s="32"/>
      <c r="GG110" s="32"/>
      <c r="GH110" s="32"/>
      <c r="GI110" s="32"/>
      <c r="GJ110" s="32"/>
      <c r="GK110" s="32"/>
      <c r="GL110" s="32"/>
      <c r="GM110" s="32"/>
      <c r="GN110" s="32"/>
      <c r="GO110" s="32"/>
      <c r="GP110" s="32"/>
      <c r="GQ110" s="32"/>
      <c r="GR110" s="32"/>
      <c r="GS110" s="32"/>
      <c r="GT110" s="32"/>
      <c r="GU110" s="32"/>
      <c r="GV110" s="32"/>
      <c r="GW110" s="32"/>
      <c r="GX110" s="32"/>
      <c r="GY110" s="32"/>
      <c r="GZ110" s="32"/>
      <c r="HA110" s="32"/>
      <c r="HB110" s="32"/>
      <c r="HC110" s="32"/>
      <c r="HD110" s="32"/>
      <c r="HE110" s="32"/>
      <c r="HF110" s="32"/>
      <c r="HG110" s="32"/>
      <c r="HH110" s="32"/>
      <c r="HI110" s="32"/>
      <c r="HJ110" s="32"/>
      <c r="HK110" s="32"/>
    </row>
    <row r="111" spans="1:219" s="38" customFormat="1" ht="78.75" customHeight="1" thickBot="1" x14ac:dyDescent="0.3">
      <c r="A111" s="253"/>
      <c r="B111" s="246"/>
      <c r="C111" s="33"/>
      <c r="D111" s="256">
        <v>1</v>
      </c>
      <c r="E111" s="88" t="s">
        <v>211</v>
      </c>
      <c r="F111" s="89" t="s">
        <v>8</v>
      </c>
      <c r="G111" s="90" t="s">
        <v>200</v>
      </c>
      <c r="H111" s="93"/>
      <c r="I111" s="259">
        <v>7518</v>
      </c>
      <c r="J111" s="208" t="s">
        <v>320</v>
      </c>
      <c r="K111" s="259" t="s">
        <v>319</v>
      </c>
      <c r="L111" s="211" t="s">
        <v>322</v>
      </c>
      <c r="M111" s="262" t="s">
        <v>33</v>
      </c>
      <c r="N111" s="262" t="s">
        <v>36</v>
      </c>
      <c r="O111" s="395">
        <f>VLOOKUP(M111,'MATRIZ CALIFICACIÓN'!$B$10:$C$24,2,FALSE)</f>
        <v>4</v>
      </c>
      <c r="P111" s="398">
        <f>HLOOKUP(N111,'MATRIZ CALIFICACIÓN'!$D$8:$H$9,2,FALSE)</f>
        <v>4</v>
      </c>
      <c r="Q111" s="267">
        <f>VALUE(CONCATENATE(O111,P111))</f>
        <v>44</v>
      </c>
      <c r="R111" s="276" t="str">
        <f>VLOOKUP(Q111,'MATRIZ CALIFICACIÓN'!$D$58:$E$82,2,FALSE)</f>
        <v>EXTREMA</v>
      </c>
      <c r="S111" s="315" t="s">
        <v>64</v>
      </c>
      <c r="T111" s="93" t="s">
        <v>334</v>
      </c>
      <c r="U111" s="125" t="s">
        <v>246</v>
      </c>
      <c r="V111" s="404" t="s">
        <v>329</v>
      </c>
      <c r="W111" s="405"/>
      <c r="X111" s="406"/>
      <c r="Y111" s="389" t="s">
        <v>250</v>
      </c>
      <c r="Z111" s="390"/>
      <c r="AA111" s="390"/>
      <c r="AB111" s="390"/>
      <c r="AC111" s="391"/>
      <c r="AD111"/>
      <c r="AE111" s="34" t="str">
        <f>IF(AD111="","",IF(AD111="PROBABILIDAD",SUM(W111+Y111+AC111),0))</f>
        <v/>
      </c>
      <c r="AF111" s="35" t="str">
        <f>IF(AD111="","",IF(AD111="IMPACTO",SUM(W111+Y111+AC111),0))</f>
        <v/>
      </c>
      <c r="AG111" s="273">
        <f>IF(SUM(AE111:AE114),AVERAGEIF(AE111:AE114,"&gt;0",AE111:AE114),1)</f>
        <v>1</v>
      </c>
      <c r="AH111" s="273">
        <f>IF(SUM(AF111:AF114),AVERAGEIF(AF111:AF114,"&gt;0",AF111:AF114),1)</f>
        <v>1</v>
      </c>
      <c r="AI111" s="273">
        <f>IF(AND(AG111&gt;=0,AG111&lt;=50),0,IF(AND(AG111&gt;50,AG111&lt;76),1,2))</f>
        <v>0</v>
      </c>
      <c r="AJ111" s="273">
        <f>IF(AND(AH111&gt;=0,AH111&lt;=50),0,IF(AND(AH111&gt;50,AH111&lt;76),1,2))</f>
        <v>0</v>
      </c>
      <c r="AK111" s="273">
        <f>IF(AI111&lt;O111,O111-AI111,O111)</f>
        <v>4</v>
      </c>
      <c r="AL111" s="273">
        <f>IF(AJ111&lt;P111,P111-AJ111,P111)</f>
        <v>4</v>
      </c>
      <c r="AM111" s="273">
        <f>VALUE(CONCATENATE(AK58:AK111,AL111))</f>
        <v>44</v>
      </c>
      <c r="AN111" s="276" t="s">
        <v>51</v>
      </c>
      <c r="AO111" s="276" t="s">
        <v>59</v>
      </c>
      <c r="AP111" s="276" t="s">
        <v>262</v>
      </c>
      <c r="AQ111" s="271" t="s">
        <v>64</v>
      </c>
      <c r="AR111" s="219" t="s">
        <v>333</v>
      </c>
      <c r="AS111" s="205"/>
      <c r="AT111" s="220">
        <v>43465</v>
      </c>
      <c r="AU111" s="205" t="s">
        <v>336</v>
      </c>
      <c r="AV111" s="203" t="s">
        <v>330</v>
      </c>
      <c r="AW111" s="93"/>
      <c r="AX111" s="221" t="s">
        <v>337</v>
      </c>
      <c r="AY111" s="221" t="s">
        <v>44</v>
      </c>
      <c r="AZ111" s="93" t="s">
        <v>82</v>
      </c>
      <c r="BA111" s="93" t="s">
        <v>85</v>
      </c>
      <c r="BB111" s="221" t="s">
        <v>44</v>
      </c>
      <c r="BC111" s="221" t="s">
        <v>44</v>
      </c>
      <c r="BD111" s="221" t="s">
        <v>337</v>
      </c>
      <c r="BE111" s="221" t="s">
        <v>44</v>
      </c>
      <c r="BF111" s="93" t="s">
        <v>82</v>
      </c>
      <c r="BG111" s="93" t="s">
        <v>85</v>
      </c>
      <c r="BH111" s="221" t="s">
        <v>44</v>
      </c>
      <c r="BI111" s="221" t="s">
        <v>44</v>
      </c>
      <c r="BJ111" s="225" t="s">
        <v>374</v>
      </c>
      <c r="BK111" s="221" t="s">
        <v>379</v>
      </c>
      <c r="BL111" s="93" t="s">
        <v>86</v>
      </c>
      <c r="BM111" s="93" t="s">
        <v>85</v>
      </c>
      <c r="BN111" s="221" t="s">
        <v>44</v>
      </c>
      <c r="BO111" s="221" t="s">
        <v>44</v>
      </c>
      <c r="BP111" s="246"/>
      <c r="BQ111" s="246"/>
      <c r="BR111" s="246" t="s">
        <v>389</v>
      </c>
      <c r="BS111" s="32"/>
      <c r="BT111" s="32"/>
      <c r="BU111" s="32"/>
      <c r="BV111" s="32"/>
      <c r="BW111" s="32"/>
      <c r="BX111" s="32"/>
      <c r="BY111" s="32"/>
      <c r="BZ111" s="32" t="s">
        <v>103</v>
      </c>
      <c r="CA111" s="32" t="s">
        <v>103</v>
      </c>
      <c r="CB111" s="32"/>
      <c r="CC111" s="32"/>
      <c r="CD111" s="32" t="s">
        <v>199</v>
      </c>
      <c r="CE111" s="32"/>
      <c r="CF111" s="32"/>
      <c r="CG111" s="32"/>
      <c r="CH111" s="32"/>
      <c r="CI111" s="32"/>
      <c r="CJ111" s="32" t="s">
        <v>64</v>
      </c>
      <c r="CK111" s="32"/>
      <c r="CL111" s="32" t="s">
        <v>210</v>
      </c>
      <c r="CM111" s="32"/>
      <c r="CN111" s="32" t="s">
        <v>214</v>
      </c>
      <c r="CO111" s="32"/>
      <c r="CP111" s="32"/>
      <c r="CQ111" s="32"/>
      <c r="CR111" s="58" t="s">
        <v>235</v>
      </c>
      <c r="CS111" s="32"/>
      <c r="CT111" s="61" t="s">
        <v>57</v>
      </c>
      <c r="CU111" s="32"/>
      <c r="CV111" s="32"/>
      <c r="CW111" s="130" t="s">
        <v>24</v>
      </c>
      <c r="CX111" s="131"/>
      <c r="CY111" s="132"/>
      <c r="CZ111" s="32"/>
      <c r="DA111" s="32"/>
      <c r="DB111" s="130" t="s">
        <v>24</v>
      </c>
      <c r="DC111" s="32"/>
      <c r="DD111" s="32"/>
      <c r="DE111" s="32"/>
      <c r="DF111" s="32"/>
      <c r="DG111" s="32"/>
      <c r="DH111" s="32"/>
      <c r="DI111" s="32" t="s">
        <v>218</v>
      </c>
      <c r="DJ111" s="32"/>
      <c r="DK111" s="32"/>
      <c r="DL111" s="32"/>
      <c r="DM111" s="32"/>
      <c r="DN111" s="32"/>
      <c r="DO111" s="32"/>
      <c r="DP111" s="32"/>
      <c r="DQ111" s="32"/>
      <c r="DR111" s="32"/>
      <c r="DS111" s="32"/>
      <c r="DT111" s="32"/>
      <c r="DU111" s="32"/>
      <c r="DV111" s="32"/>
      <c r="DW111" s="32"/>
      <c r="DX111" s="32"/>
      <c r="DY111" s="32"/>
      <c r="DZ111" s="32"/>
      <c r="EA111" s="32"/>
      <c r="EB111" s="32"/>
      <c r="EC111" s="32"/>
      <c r="ED111" s="32"/>
      <c r="EE111" s="32"/>
      <c r="EF111" s="32"/>
      <c r="EG111" s="32"/>
      <c r="EH111" s="32"/>
      <c r="EI111" s="32"/>
      <c r="EJ111" s="32"/>
      <c r="EK111" s="32"/>
      <c r="EL111" s="32"/>
      <c r="EM111" s="32"/>
      <c r="EN111" s="32"/>
      <c r="EO111" s="32"/>
      <c r="EP111" s="32"/>
      <c r="EQ111" s="32"/>
      <c r="ER111" s="32"/>
      <c r="ES111" s="32"/>
      <c r="ET111" s="32"/>
      <c r="EU111" s="32"/>
      <c r="EV111" s="32"/>
      <c r="EW111" s="32"/>
      <c r="EX111" s="32"/>
      <c r="EY111" s="32"/>
      <c r="EZ111" s="32"/>
      <c r="FA111" s="32"/>
      <c r="FB111" s="32"/>
      <c r="FC111" s="32"/>
      <c r="FD111" s="32"/>
      <c r="FE111" s="32"/>
      <c r="FF111" s="32"/>
      <c r="FG111" s="32"/>
      <c r="FH111" s="32"/>
      <c r="FI111" s="32"/>
      <c r="FJ111" s="32"/>
      <c r="FK111" s="32"/>
      <c r="FL111" s="32"/>
      <c r="FM111" s="32"/>
      <c r="FN111" s="32"/>
      <c r="FO111" s="32"/>
      <c r="FP111" s="32"/>
      <c r="FQ111" s="32"/>
      <c r="FR111" s="32"/>
      <c r="FS111" s="32"/>
      <c r="FT111" s="32"/>
      <c r="FU111" s="32"/>
      <c r="FV111" s="32"/>
      <c r="FW111" s="32"/>
      <c r="FX111" s="32"/>
      <c r="FY111" s="32"/>
      <c r="FZ111" s="32"/>
      <c r="GA111" s="32"/>
      <c r="GB111" s="32"/>
      <c r="GC111" s="32"/>
      <c r="GD111" s="32"/>
      <c r="GE111" s="32"/>
      <c r="GF111" s="32"/>
      <c r="GG111" s="32"/>
      <c r="GH111" s="32"/>
      <c r="GI111" s="32"/>
      <c r="GJ111" s="32"/>
      <c r="GK111" s="32"/>
      <c r="GL111" s="32"/>
      <c r="GM111" s="32"/>
      <c r="GN111" s="32"/>
      <c r="GO111" s="32"/>
      <c r="GP111" s="32"/>
      <c r="GQ111" s="32"/>
      <c r="GR111" s="32"/>
      <c r="GS111" s="32"/>
      <c r="GT111" s="32"/>
      <c r="GU111" s="32"/>
      <c r="GV111" s="32"/>
      <c r="GW111" s="32"/>
      <c r="GX111" s="32"/>
      <c r="GY111" s="32"/>
      <c r="GZ111" s="32"/>
      <c r="HA111" s="32"/>
      <c r="HB111" s="32"/>
      <c r="HC111" s="32"/>
      <c r="HD111" s="32"/>
      <c r="HE111" s="36"/>
      <c r="HF111" s="37"/>
      <c r="HG111" s="37"/>
      <c r="HH111" s="37"/>
      <c r="HI111" s="37"/>
      <c r="HJ111" s="37"/>
      <c r="HK111" s="37"/>
    </row>
    <row r="112" spans="1:219" s="38" customFormat="1" ht="69" customHeight="1" thickBot="1" x14ac:dyDescent="0.3">
      <c r="A112" s="254"/>
      <c r="B112" s="247"/>
      <c r="C112" s="39"/>
      <c r="D112" s="257"/>
      <c r="E112" s="88" t="s">
        <v>212</v>
      </c>
      <c r="F112" s="89" t="s">
        <v>215</v>
      </c>
      <c r="G112" s="91"/>
      <c r="H112" s="93"/>
      <c r="I112" s="260"/>
      <c r="J112" s="209" t="s">
        <v>321</v>
      </c>
      <c r="K112" s="260"/>
      <c r="L112" s="212" t="s">
        <v>323</v>
      </c>
      <c r="M112" s="263"/>
      <c r="N112" s="263"/>
      <c r="O112" s="396"/>
      <c r="P112" s="399"/>
      <c r="Q112" s="268"/>
      <c r="R112" s="277"/>
      <c r="S112" s="316"/>
      <c r="T112" s="94" t="s">
        <v>328</v>
      </c>
      <c r="U112" s="125" t="s">
        <v>246</v>
      </c>
      <c r="V112" s="404" t="s">
        <v>329</v>
      </c>
      <c r="W112" s="405"/>
      <c r="X112" s="406"/>
      <c r="Y112" s="392"/>
      <c r="Z112" s="393"/>
      <c r="AA112" s="393"/>
      <c r="AB112" s="393"/>
      <c r="AC112" s="394"/>
      <c r="AD112"/>
      <c r="AE112" s="34" t="str">
        <f>IF(AD112="","",IF(AD112="PROBABILIDAD",SUM(W112+Y112+AC112),0))</f>
        <v/>
      </c>
      <c r="AF112" s="35" t="str">
        <f>IF(AD112="","",IF(AD112="IMPACTO",SUM(W112+Y112+AC112),0))</f>
        <v/>
      </c>
      <c r="AG112" s="274"/>
      <c r="AH112" s="274"/>
      <c r="AI112" s="274"/>
      <c r="AJ112" s="274"/>
      <c r="AK112" s="274"/>
      <c r="AL112" s="274"/>
      <c r="AM112" s="274"/>
      <c r="AN112" s="277"/>
      <c r="AO112" s="277"/>
      <c r="AP112" s="277"/>
      <c r="AQ112" s="272"/>
      <c r="AR112" s="219" t="s">
        <v>332</v>
      </c>
      <c r="AS112" s="205"/>
      <c r="AT112" s="220">
        <v>43465</v>
      </c>
      <c r="AU112" s="205" t="s">
        <v>336</v>
      </c>
      <c r="AV112" s="203" t="s">
        <v>330</v>
      </c>
      <c r="AW112" s="94"/>
      <c r="AX112" s="221" t="s">
        <v>337</v>
      </c>
      <c r="AY112" s="221" t="s">
        <v>44</v>
      </c>
      <c r="AZ112" s="93" t="s">
        <v>82</v>
      </c>
      <c r="BA112" s="94" t="s">
        <v>85</v>
      </c>
      <c r="BB112" s="221" t="s">
        <v>44</v>
      </c>
      <c r="BC112" s="221" t="s">
        <v>44</v>
      </c>
      <c r="BD112" s="221" t="s">
        <v>337</v>
      </c>
      <c r="BE112" s="221" t="s">
        <v>44</v>
      </c>
      <c r="BF112" s="93" t="s">
        <v>82</v>
      </c>
      <c r="BG112" s="94" t="s">
        <v>85</v>
      </c>
      <c r="BH112" s="221" t="s">
        <v>44</v>
      </c>
      <c r="BI112" s="221" t="s">
        <v>44</v>
      </c>
      <c r="BJ112" s="221" t="s">
        <v>369</v>
      </c>
      <c r="BK112" s="221" t="s">
        <v>380</v>
      </c>
      <c r="BL112" s="93" t="s">
        <v>86</v>
      </c>
      <c r="BM112" s="94" t="s">
        <v>85</v>
      </c>
      <c r="BN112" s="221" t="s">
        <v>44</v>
      </c>
      <c r="BO112" s="221" t="s">
        <v>44</v>
      </c>
      <c r="BP112" s="247"/>
      <c r="BQ112" s="247"/>
      <c r="BR112" s="247"/>
      <c r="BS112" s="32"/>
      <c r="BT112" s="32"/>
      <c r="BU112" s="32"/>
      <c r="BV112" s="32"/>
      <c r="BW112" s="32"/>
      <c r="BX112" s="32"/>
      <c r="BY112" s="32"/>
      <c r="BZ112" s="32" t="s">
        <v>68</v>
      </c>
      <c r="CA112" s="32" t="s">
        <v>68</v>
      </c>
      <c r="CB112" s="32"/>
      <c r="CC112" s="32"/>
      <c r="CD112" s="32" t="s">
        <v>200</v>
      </c>
      <c r="CE112" s="32"/>
      <c r="CF112" s="32"/>
      <c r="CG112" s="32"/>
      <c r="CH112" s="32"/>
      <c r="CI112" s="32"/>
      <c r="CJ112" s="32" t="s">
        <v>65</v>
      </c>
      <c r="CK112" s="32"/>
      <c r="CL112" s="32" t="s">
        <v>211</v>
      </c>
      <c r="CM112" s="32"/>
      <c r="CN112" s="32" t="s">
        <v>184</v>
      </c>
      <c r="CO112" s="32"/>
      <c r="CP112" s="32"/>
      <c r="CQ112" s="32"/>
      <c r="CR112" s="59" t="s">
        <v>49</v>
      </c>
      <c r="CS112" s="32"/>
      <c r="CT112" s="62" t="s">
        <v>58</v>
      </c>
      <c r="CU112" s="32"/>
      <c r="CV112" s="32"/>
      <c r="CW112" s="133"/>
      <c r="CX112" s="134"/>
      <c r="CY112" s="135"/>
      <c r="CZ112" s="32"/>
      <c r="DA112" s="32"/>
      <c r="DB112" s="136" t="s">
        <v>260</v>
      </c>
      <c r="DC112" s="32"/>
      <c r="DD112" s="32"/>
      <c r="DE112" s="32"/>
      <c r="DF112" s="32"/>
      <c r="DG112" s="32"/>
      <c r="DH112" s="32"/>
      <c r="DI112" s="32" t="s">
        <v>315</v>
      </c>
      <c r="DJ112" s="32"/>
      <c r="DK112" s="32"/>
      <c r="DL112" s="32"/>
      <c r="DM112" s="32"/>
      <c r="DN112" s="32"/>
      <c r="DO112" s="32"/>
      <c r="DP112" s="32"/>
      <c r="DQ112" s="32"/>
      <c r="DR112" s="32"/>
      <c r="DS112" s="32"/>
      <c r="DT112" s="32"/>
      <c r="DU112" s="32"/>
      <c r="DV112" s="32"/>
      <c r="DW112" s="32"/>
      <c r="DX112" s="32"/>
      <c r="DY112" s="32"/>
      <c r="DZ112" s="32"/>
      <c r="EA112" s="32"/>
      <c r="EB112" s="32"/>
      <c r="EC112" s="32"/>
      <c r="ED112" s="32"/>
      <c r="EE112" s="32"/>
      <c r="EF112" s="32"/>
      <c r="EG112" s="32"/>
      <c r="EH112" s="32"/>
      <c r="EI112" s="32"/>
      <c r="EJ112" s="32"/>
      <c r="EK112" s="32"/>
      <c r="EL112" s="32"/>
      <c r="EM112" s="32"/>
      <c r="EN112" s="32"/>
      <c r="EO112" s="32"/>
      <c r="EP112" s="32"/>
      <c r="EQ112" s="32"/>
      <c r="ER112" s="32"/>
      <c r="ES112" s="32"/>
      <c r="ET112" s="32"/>
      <c r="EU112" s="32"/>
      <c r="EV112" s="32"/>
      <c r="EW112" s="32"/>
      <c r="EX112" s="32"/>
      <c r="EY112" s="32"/>
      <c r="EZ112" s="32"/>
      <c r="FA112" s="32"/>
      <c r="FB112" s="32"/>
      <c r="FC112" s="32"/>
      <c r="FD112" s="32"/>
      <c r="FE112" s="32"/>
      <c r="FF112" s="32"/>
      <c r="FG112" s="32"/>
      <c r="FH112" s="32"/>
      <c r="FI112" s="32"/>
      <c r="FJ112" s="32"/>
      <c r="FK112" s="32"/>
      <c r="FL112" s="32"/>
      <c r="FM112" s="32"/>
      <c r="FN112" s="32"/>
      <c r="FO112" s="32"/>
      <c r="FP112" s="32"/>
      <c r="FQ112" s="32"/>
      <c r="FR112" s="32"/>
      <c r="FS112" s="32"/>
      <c r="FT112" s="32"/>
      <c r="FU112" s="32"/>
      <c r="FV112" s="32"/>
      <c r="FW112" s="32"/>
      <c r="FX112" s="32"/>
      <c r="FY112" s="32"/>
      <c r="FZ112" s="32"/>
      <c r="GA112" s="32"/>
      <c r="GB112" s="32"/>
      <c r="GC112" s="32"/>
      <c r="GD112" s="32"/>
      <c r="GE112" s="32"/>
      <c r="GF112" s="32"/>
      <c r="GG112" s="32"/>
      <c r="GH112" s="32"/>
      <c r="GI112" s="32"/>
      <c r="GJ112" s="32"/>
      <c r="GK112" s="32"/>
      <c r="GL112" s="32"/>
      <c r="GM112" s="32"/>
      <c r="GN112" s="32"/>
      <c r="GO112" s="32"/>
      <c r="GP112" s="32"/>
      <c r="GQ112" s="32"/>
      <c r="GR112" s="32"/>
      <c r="GS112" s="32"/>
      <c r="GT112" s="32"/>
      <c r="GU112" s="32"/>
      <c r="GV112" s="32"/>
      <c r="GW112" s="32"/>
      <c r="GX112" s="32"/>
      <c r="GY112" s="32"/>
      <c r="GZ112" s="32"/>
      <c r="HA112" s="32"/>
      <c r="HB112" s="32"/>
      <c r="HC112" s="32"/>
      <c r="HD112" s="32"/>
      <c r="HE112" s="36"/>
      <c r="HF112" s="37"/>
      <c r="HG112" s="37"/>
      <c r="HH112" s="37"/>
      <c r="HI112" s="37"/>
      <c r="HJ112" s="37"/>
      <c r="HK112" s="37"/>
    </row>
    <row r="113" spans="1:219" s="38" customFormat="1" ht="60" customHeight="1" thickBot="1" x14ac:dyDescent="0.3">
      <c r="A113" s="254"/>
      <c r="B113" s="247"/>
      <c r="C113" s="39"/>
      <c r="D113" s="257"/>
      <c r="E113" s="88" t="s">
        <v>213</v>
      </c>
      <c r="F113" s="89"/>
      <c r="G113" s="91"/>
      <c r="H113" s="93"/>
      <c r="I113" s="260"/>
      <c r="J113" s="209" t="s">
        <v>326</v>
      </c>
      <c r="K113" s="260"/>
      <c r="L113" s="190" t="s">
        <v>324</v>
      </c>
      <c r="M113" s="263"/>
      <c r="N113" s="263"/>
      <c r="O113" s="396"/>
      <c r="P113" s="399"/>
      <c r="Q113" s="268"/>
      <c r="R113" s="277"/>
      <c r="S113" s="316"/>
      <c r="T113" s="219" t="s">
        <v>331</v>
      </c>
      <c r="U113" s="125" t="s">
        <v>246</v>
      </c>
      <c r="V113" s="320" t="s">
        <v>335</v>
      </c>
      <c r="W113" s="321"/>
      <c r="X113" s="322"/>
      <c r="Y113" s="392"/>
      <c r="Z113" s="393"/>
      <c r="AA113" s="393"/>
      <c r="AB113" s="393"/>
      <c r="AC113" s="394"/>
      <c r="AD113"/>
      <c r="AE113" s="273" t="str">
        <f>IF(AD113="","",IF(AD113="PROBABILIDAD",SUM(W113+Z113+AC113),0))</f>
        <v/>
      </c>
      <c r="AF113" s="318" t="str">
        <f>IF(AD113="","",IF(AD113="IMPACTO",SUM(W113+Z113+AC113),0))</f>
        <v/>
      </c>
      <c r="AG113" s="274"/>
      <c r="AH113" s="274"/>
      <c r="AI113" s="274"/>
      <c r="AJ113" s="274"/>
      <c r="AK113" s="274"/>
      <c r="AL113" s="274"/>
      <c r="AM113" s="274"/>
      <c r="AN113" s="277"/>
      <c r="AO113" s="277"/>
      <c r="AP113" s="277"/>
      <c r="AQ113" s="272"/>
      <c r="AR113" s="219" t="s">
        <v>368</v>
      </c>
      <c r="AS113" s="205"/>
      <c r="AT113" s="220">
        <v>43465</v>
      </c>
      <c r="AU113" s="205" t="s">
        <v>336</v>
      </c>
      <c r="AV113" s="203" t="s">
        <v>330</v>
      </c>
      <c r="AW113" s="95"/>
      <c r="AX113" s="221" t="s">
        <v>337</v>
      </c>
      <c r="AY113" s="221" t="s">
        <v>44</v>
      </c>
      <c r="AZ113" s="93" t="s">
        <v>82</v>
      </c>
      <c r="BA113" s="95" t="s">
        <v>85</v>
      </c>
      <c r="BB113" s="221" t="s">
        <v>44</v>
      </c>
      <c r="BC113" s="221" t="s">
        <v>44</v>
      </c>
      <c r="BD113" s="221" t="s">
        <v>337</v>
      </c>
      <c r="BE113" s="221" t="s">
        <v>44</v>
      </c>
      <c r="BF113" s="93" t="s">
        <v>82</v>
      </c>
      <c r="BG113" s="95" t="s">
        <v>85</v>
      </c>
      <c r="BH113" s="221" t="s">
        <v>44</v>
      </c>
      <c r="BI113" s="221" t="s">
        <v>44</v>
      </c>
      <c r="BJ113" s="221" t="s">
        <v>381</v>
      </c>
      <c r="BK113" s="221" t="s">
        <v>382</v>
      </c>
      <c r="BL113" s="93" t="s">
        <v>86</v>
      </c>
      <c r="BM113" s="95" t="s">
        <v>85</v>
      </c>
      <c r="BN113" s="221" t="s">
        <v>44</v>
      </c>
      <c r="BO113" s="221" t="s">
        <v>44</v>
      </c>
      <c r="BP113" s="247"/>
      <c r="BQ113" s="247"/>
      <c r="BR113" s="247"/>
      <c r="BS113" s="32"/>
      <c r="BT113" s="32"/>
      <c r="BU113" s="32"/>
      <c r="BV113" s="32"/>
      <c r="BW113" s="32"/>
      <c r="BX113" s="32"/>
      <c r="BY113" s="32"/>
      <c r="BZ113" s="32" t="s">
        <v>5</v>
      </c>
      <c r="CA113" s="32" t="s">
        <v>5</v>
      </c>
      <c r="CB113" s="32"/>
      <c r="CC113" s="32"/>
      <c r="CD113" s="32" t="s">
        <v>201</v>
      </c>
      <c r="CE113" s="32"/>
      <c r="CF113" s="32"/>
      <c r="CG113" s="32"/>
      <c r="CH113" s="32"/>
      <c r="CI113" s="32"/>
      <c r="CJ113" s="32" t="s">
        <v>119</v>
      </c>
      <c r="CK113" s="32"/>
      <c r="CL113" s="32" t="s">
        <v>183</v>
      </c>
      <c r="CM113" s="32"/>
      <c r="CN113" s="32" t="s">
        <v>78</v>
      </c>
      <c r="CO113" s="32"/>
      <c r="CP113" s="32"/>
      <c r="CQ113" s="32"/>
      <c r="CR113" s="59" t="s">
        <v>50</v>
      </c>
      <c r="CS113" s="32"/>
      <c r="CT113" s="62" t="s">
        <v>21</v>
      </c>
      <c r="CU113" s="32"/>
      <c r="CV113" s="32"/>
      <c r="CW113" s="136" t="s">
        <v>41</v>
      </c>
      <c r="CX113" s="137"/>
      <c r="CY113" s="138"/>
      <c r="CZ113" s="32"/>
      <c r="DA113" s="32"/>
      <c r="DB113" s="142" t="s">
        <v>261</v>
      </c>
      <c r="DC113" s="32"/>
      <c r="DD113" s="32"/>
      <c r="DE113" s="32"/>
      <c r="DF113" s="32"/>
      <c r="DG113" s="32"/>
      <c r="DH113" s="32"/>
      <c r="DI113" s="32" t="s">
        <v>316</v>
      </c>
      <c r="DJ113" s="32"/>
      <c r="DK113" s="32"/>
      <c r="DL113" s="32"/>
      <c r="DM113" s="32"/>
      <c r="DN113" s="32"/>
      <c r="DO113" s="32"/>
      <c r="DP113" s="32"/>
      <c r="DQ113" s="32"/>
      <c r="DR113" s="32"/>
      <c r="DS113" s="32"/>
      <c r="DT113" s="32"/>
      <c r="DU113" s="32"/>
      <c r="DV113" s="32"/>
      <c r="DW113" s="32"/>
      <c r="DX113" s="32"/>
      <c r="DY113" s="32"/>
      <c r="DZ113" s="32"/>
      <c r="EA113" s="32"/>
      <c r="EB113" s="32"/>
      <c r="EC113" s="32"/>
      <c r="ED113" s="32"/>
      <c r="EE113" s="32"/>
      <c r="EF113" s="32"/>
      <c r="EG113" s="32"/>
      <c r="EH113" s="32"/>
      <c r="EI113" s="32"/>
      <c r="EJ113" s="32"/>
      <c r="EK113" s="32"/>
      <c r="EL113" s="32"/>
      <c r="EM113" s="32"/>
      <c r="EN113" s="32"/>
      <c r="EO113" s="32"/>
      <c r="EP113" s="32"/>
      <c r="EQ113" s="32"/>
      <c r="ER113" s="32"/>
      <c r="ES113" s="32"/>
      <c r="ET113" s="32"/>
      <c r="EU113" s="32"/>
      <c r="EV113" s="32"/>
      <c r="EW113" s="32"/>
      <c r="EX113" s="32"/>
      <c r="EY113" s="32"/>
      <c r="EZ113" s="32"/>
      <c r="FA113" s="32"/>
      <c r="FB113" s="32"/>
      <c r="FC113" s="32"/>
      <c r="FD113" s="32"/>
      <c r="FE113" s="32"/>
      <c r="FF113" s="32"/>
      <c r="FG113" s="32"/>
      <c r="FH113" s="32"/>
      <c r="FI113" s="32"/>
      <c r="FJ113" s="32"/>
      <c r="FK113" s="32"/>
      <c r="FL113" s="32"/>
      <c r="FM113" s="32"/>
      <c r="FN113" s="32"/>
      <c r="FO113" s="32"/>
      <c r="FP113" s="32"/>
      <c r="FQ113" s="32"/>
      <c r="FR113" s="32"/>
      <c r="FS113" s="32"/>
      <c r="FT113" s="32"/>
      <c r="FU113" s="32"/>
      <c r="FV113" s="32"/>
      <c r="FW113" s="32"/>
      <c r="FX113" s="32"/>
      <c r="FY113" s="32"/>
      <c r="FZ113" s="32"/>
      <c r="GA113" s="32"/>
      <c r="GB113" s="32"/>
      <c r="GC113" s="32"/>
      <c r="GD113" s="32"/>
      <c r="GE113" s="32"/>
      <c r="GF113" s="32"/>
      <c r="GG113" s="32"/>
      <c r="GH113" s="32"/>
      <c r="GI113" s="32"/>
      <c r="GJ113" s="32"/>
      <c r="GK113" s="32"/>
      <c r="GL113" s="32"/>
      <c r="GM113" s="32"/>
      <c r="GN113" s="32"/>
      <c r="GO113" s="32"/>
      <c r="GP113" s="32"/>
      <c r="GQ113" s="32"/>
      <c r="GR113" s="32"/>
      <c r="GS113" s="32"/>
      <c r="GT113" s="32"/>
      <c r="GU113" s="32"/>
      <c r="GV113" s="32"/>
      <c r="GW113" s="32"/>
      <c r="GX113" s="32"/>
      <c r="GY113" s="32"/>
      <c r="GZ113" s="32"/>
      <c r="HA113" s="32"/>
      <c r="HB113" s="32"/>
      <c r="HC113" s="32"/>
      <c r="HD113" s="32"/>
      <c r="HE113" s="36"/>
      <c r="HF113" s="37"/>
      <c r="HG113" s="37"/>
      <c r="HH113" s="37"/>
      <c r="HI113" s="37"/>
      <c r="HJ113" s="37"/>
      <c r="HK113" s="37"/>
    </row>
    <row r="114" spans="1:219" s="38" customFormat="1" ht="41.25" customHeight="1" thickBot="1" x14ac:dyDescent="0.3">
      <c r="A114" s="254"/>
      <c r="B114" s="247"/>
      <c r="C114" s="39"/>
      <c r="D114" s="257"/>
      <c r="E114" s="88"/>
      <c r="F114" s="89"/>
      <c r="G114" s="91"/>
      <c r="H114" s="93"/>
      <c r="I114" s="260"/>
      <c r="J114" s="210" t="s">
        <v>327</v>
      </c>
      <c r="K114" s="260"/>
      <c r="L114" s="190"/>
      <c r="M114" s="264"/>
      <c r="N114" s="264"/>
      <c r="O114" s="396"/>
      <c r="P114" s="399"/>
      <c r="Q114" s="268"/>
      <c r="R114" s="278"/>
      <c r="S114" s="317"/>
      <c r="T114" s="95"/>
      <c r="U114" s="125"/>
      <c r="V114" s="320"/>
      <c r="W114" s="321"/>
      <c r="X114" s="322"/>
      <c r="Y114" s="392"/>
      <c r="Z114" s="393"/>
      <c r="AA114" s="393"/>
      <c r="AB114" s="393"/>
      <c r="AC114" s="394"/>
      <c r="AD114"/>
      <c r="AE114" s="275"/>
      <c r="AF114" s="319"/>
      <c r="AG114" s="274"/>
      <c r="AH114" s="274"/>
      <c r="AI114" s="274"/>
      <c r="AJ114" s="274"/>
      <c r="AK114" s="274"/>
      <c r="AL114" s="274"/>
      <c r="AM114" s="274"/>
      <c r="AN114" s="278"/>
      <c r="AO114" s="278"/>
      <c r="AP114" s="278"/>
      <c r="AQ114" s="284"/>
      <c r="AR114" s="205"/>
      <c r="AS114" s="205"/>
      <c r="AT114" s="205"/>
      <c r="AU114" s="205"/>
      <c r="AV114" s="204"/>
      <c r="AW114" s="95"/>
      <c r="AX114" s="95"/>
      <c r="AY114" s="95"/>
      <c r="AZ114" s="95"/>
      <c r="BA114" s="95"/>
      <c r="BB114" s="95"/>
      <c r="BC114" s="95"/>
      <c r="BD114" s="95"/>
      <c r="BE114" s="95"/>
      <c r="BF114" s="95"/>
      <c r="BG114" s="95"/>
      <c r="BH114" s="95"/>
      <c r="BI114" s="95"/>
      <c r="BJ114" s="95"/>
      <c r="BK114" s="95"/>
      <c r="BL114" s="95"/>
      <c r="BM114" s="95"/>
      <c r="BN114" s="95"/>
      <c r="BO114" s="95"/>
      <c r="BP114" s="247"/>
      <c r="BQ114" s="247"/>
      <c r="BR114" s="247"/>
      <c r="BS114" s="32"/>
      <c r="BT114" s="32"/>
      <c r="BU114" s="32"/>
      <c r="BV114" s="32"/>
      <c r="BW114" s="32"/>
      <c r="BX114" s="32"/>
      <c r="BY114" s="32"/>
      <c r="BZ114" s="32" t="s">
        <v>6</v>
      </c>
      <c r="CA114" s="32" t="s">
        <v>6</v>
      </c>
      <c r="CB114" s="32"/>
      <c r="CC114" s="32"/>
      <c r="CD114" s="32" t="s">
        <v>202</v>
      </c>
      <c r="CE114" s="32"/>
      <c r="CF114" s="32"/>
      <c r="CG114" s="32"/>
      <c r="CH114" s="32"/>
      <c r="CI114" s="32"/>
      <c r="CJ114" s="32" t="s">
        <v>66</v>
      </c>
      <c r="CK114" s="32"/>
      <c r="CL114" s="32" t="s">
        <v>212</v>
      </c>
      <c r="CM114" s="32"/>
      <c r="CN114" s="32" t="s">
        <v>8</v>
      </c>
      <c r="CO114" s="32"/>
      <c r="CP114" s="32"/>
      <c r="CQ114" s="32"/>
      <c r="CR114" s="59" t="s">
        <v>51</v>
      </c>
      <c r="CS114" s="32"/>
      <c r="CT114" s="62" t="s">
        <v>59</v>
      </c>
      <c r="CU114" s="32"/>
      <c r="CV114" s="32"/>
      <c r="CW114" s="139"/>
      <c r="CX114" s="140"/>
      <c r="CY114" s="141"/>
      <c r="CZ114" s="32"/>
      <c r="DA114" s="32"/>
      <c r="DB114" s="146" t="s">
        <v>262</v>
      </c>
      <c r="DC114" s="32"/>
      <c r="DD114" s="32"/>
      <c r="DE114" s="32"/>
      <c r="DF114" s="32"/>
      <c r="DG114" s="32"/>
      <c r="DH114" s="32"/>
      <c r="DI114" s="32"/>
      <c r="DJ114" s="32"/>
      <c r="DK114" s="32"/>
      <c r="DL114" s="32"/>
      <c r="DM114" s="32"/>
      <c r="DN114" s="32"/>
      <c r="DO114" s="32"/>
      <c r="DP114" s="32"/>
      <c r="DQ114" s="32"/>
      <c r="DR114" s="32"/>
      <c r="DS114" s="32"/>
      <c r="DT114" s="32"/>
      <c r="DU114" s="32"/>
      <c r="DV114" s="32"/>
      <c r="DW114" s="32"/>
      <c r="DX114" s="32"/>
      <c r="DY114" s="32"/>
      <c r="DZ114" s="32"/>
      <c r="EA114" s="32"/>
      <c r="EB114" s="32"/>
      <c r="EC114" s="32"/>
      <c r="ED114" s="32"/>
      <c r="EE114" s="32"/>
      <c r="EF114" s="32"/>
      <c r="EG114" s="32"/>
      <c r="EH114" s="32"/>
      <c r="EI114" s="32"/>
      <c r="EJ114" s="32"/>
      <c r="EK114" s="32"/>
      <c r="EL114" s="32"/>
      <c r="EM114" s="32"/>
      <c r="EN114" s="32"/>
      <c r="EO114" s="32"/>
      <c r="EP114" s="32"/>
      <c r="EQ114" s="32"/>
      <c r="ER114" s="32"/>
      <c r="ES114" s="32"/>
      <c r="ET114" s="32"/>
      <c r="EU114" s="32"/>
      <c r="EV114" s="32"/>
      <c r="EW114" s="32"/>
      <c r="EX114" s="32"/>
      <c r="EY114" s="32"/>
      <c r="EZ114" s="32"/>
      <c r="FA114" s="32"/>
      <c r="FB114" s="32"/>
      <c r="FC114" s="32"/>
      <c r="FD114" s="32"/>
      <c r="FE114" s="32"/>
      <c r="FF114" s="32"/>
      <c r="FG114" s="32"/>
      <c r="FH114" s="32"/>
      <c r="FI114" s="32"/>
      <c r="FJ114" s="32"/>
      <c r="FK114" s="32"/>
      <c r="FL114" s="32"/>
      <c r="FM114" s="32"/>
      <c r="FN114" s="32"/>
      <c r="FO114" s="32"/>
      <c r="FP114" s="32"/>
      <c r="FQ114" s="32"/>
      <c r="FR114" s="32"/>
      <c r="FS114" s="32"/>
      <c r="FT114" s="32"/>
      <c r="FU114" s="32"/>
      <c r="FV114" s="32"/>
      <c r="FW114" s="32"/>
      <c r="FX114" s="32"/>
      <c r="FY114" s="32"/>
      <c r="FZ114" s="32"/>
      <c r="GA114" s="32"/>
      <c r="GB114" s="32"/>
      <c r="GC114" s="32"/>
      <c r="GD114" s="32"/>
      <c r="GE114" s="32"/>
      <c r="GF114" s="32"/>
      <c r="GG114" s="32"/>
      <c r="GH114" s="32"/>
      <c r="GI114" s="32"/>
      <c r="GJ114" s="32"/>
      <c r="GK114" s="32"/>
      <c r="GL114" s="32"/>
      <c r="GM114" s="32"/>
      <c r="GN114" s="32"/>
      <c r="GO114" s="32"/>
      <c r="GP114" s="32"/>
      <c r="GQ114" s="32"/>
      <c r="GR114" s="32"/>
      <c r="GS114" s="32"/>
      <c r="GT114" s="32"/>
      <c r="GU114" s="32"/>
      <c r="GV114" s="32"/>
      <c r="GW114" s="32"/>
      <c r="GX114" s="32"/>
      <c r="GY114" s="32"/>
      <c r="GZ114" s="32"/>
      <c r="HA114" s="32"/>
      <c r="HB114" s="32"/>
      <c r="HC114" s="32"/>
      <c r="HD114" s="32"/>
      <c r="HE114" s="36"/>
      <c r="HF114" s="37"/>
      <c r="HG114" s="37"/>
      <c r="HH114" s="37"/>
      <c r="HI114" s="37"/>
      <c r="HJ114" s="37"/>
      <c r="HK114" s="37"/>
    </row>
    <row r="115" spans="1:219" s="38" customFormat="1" ht="110.25" customHeight="1" thickBot="1" x14ac:dyDescent="0.25">
      <c r="A115" s="253"/>
      <c r="B115" s="247"/>
      <c r="C115" s="33"/>
      <c r="D115" s="256">
        <v>2</v>
      </c>
      <c r="E115" s="88"/>
      <c r="F115" s="89" t="s">
        <v>8</v>
      </c>
      <c r="G115" s="90"/>
      <c r="H115" s="93"/>
      <c r="I115" s="269">
        <v>7518</v>
      </c>
      <c r="J115" s="222" t="s">
        <v>348</v>
      </c>
      <c r="K115" s="259" t="s">
        <v>347</v>
      </c>
      <c r="L115" s="211" t="s">
        <v>350</v>
      </c>
      <c r="M115" s="262" t="s">
        <v>33</v>
      </c>
      <c r="N115" s="262" t="s">
        <v>36</v>
      </c>
      <c r="O115" s="395">
        <f>VLOOKUP(M115,'MATRIZ CALIFICACIÓN'!$B$10:$C$24,2,FALSE)</f>
        <v>4</v>
      </c>
      <c r="P115" s="398">
        <f>HLOOKUP(N115,'MATRIZ CALIFICACIÓN'!$D$8:$H$9,2,FALSE)</f>
        <v>4</v>
      </c>
      <c r="Q115" s="267">
        <f>VALUE(CONCATENATE(O115,P115))</f>
        <v>44</v>
      </c>
      <c r="R115" s="276" t="str">
        <f>VLOOKUP(Q115,'MATRIZ CALIFICACIÓN'!$D$58:$E$82,2,FALSE)</f>
        <v>EXTREMA</v>
      </c>
      <c r="S115" s="315" t="s">
        <v>64</v>
      </c>
      <c r="T115" s="223" t="s">
        <v>340</v>
      </c>
      <c r="U115" s="125" t="s">
        <v>246</v>
      </c>
      <c r="V115" s="411" t="s">
        <v>342</v>
      </c>
      <c r="W115" s="412"/>
      <c r="X115" s="413"/>
      <c r="Y115" s="389" t="s">
        <v>250</v>
      </c>
      <c r="Z115" s="390"/>
      <c r="AA115" s="390"/>
      <c r="AB115" s="390"/>
      <c r="AC115" s="391"/>
      <c r="AD115" s="175"/>
      <c r="AE115" s="34" t="str">
        <f t="shared" ref="AE115:AE120" si="0">IF(AD115="","",IF(AD115="PROBABILIDAD",SUM(W115+Z115+AC115),0))</f>
        <v/>
      </c>
      <c r="AF115" s="35" t="str">
        <f t="shared" ref="AF115:AF120" si="1">IF(AD115="","",IF(AD115="IMPACTO",SUM(W115+Z115+AC115),0))</f>
        <v/>
      </c>
      <c r="AG115" s="273">
        <f>IF(SUM(AE115:AE117),AVERAGEIF(AE115:AE117,"&gt;0",AE115:AE117),1)</f>
        <v>1</v>
      </c>
      <c r="AH115" s="273">
        <f>IF(SUM(AF115:AF117),AVERAGEIF(AF115:AF117,"&gt;0",AF115:AF117),1)</f>
        <v>1</v>
      </c>
      <c r="AI115" s="273">
        <f>IF(AND(AG115&gt;=0,AG115&lt;=50),0,IF(AND(AG115&gt;50,AG115&lt;76),1,2))</f>
        <v>0</v>
      </c>
      <c r="AJ115" s="273">
        <f>IF(AND(AH115&gt;=0,AH115&lt;=50),0,IF(AND(AH115&gt;50,AH115&lt;76),1,2))</f>
        <v>0</v>
      </c>
      <c r="AK115" s="273">
        <f>IF(AI115&lt;O115,O115-AI115,O115)</f>
        <v>4</v>
      </c>
      <c r="AL115" s="273">
        <f>IF(AJ115&lt;P115,P115-AJ115,P115)</f>
        <v>4</v>
      </c>
      <c r="AM115" s="273">
        <f>VALUE(CONCATENATE(AK63:AK115,AL115))</f>
        <v>44</v>
      </c>
      <c r="AN115" s="276" t="s">
        <v>51</v>
      </c>
      <c r="AO115" s="276" t="s">
        <v>59</v>
      </c>
      <c r="AP115" s="276" t="s">
        <v>262</v>
      </c>
      <c r="AQ115" s="271" t="s">
        <v>64</v>
      </c>
      <c r="AR115" s="224" t="s">
        <v>343</v>
      </c>
      <c r="AS115" s="213"/>
      <c r="AT115" s="220">
        <v>43465</v>
      </c>
      <c r="AU115" s="205" t="s">
        <v>336</v>
      </c>
      <c r="AV115" s="203" t="s">
        <v>330</v>
      </c>
      <c r="AW115" s="93"/>
      <c r="AX115" s="221" t="s">
        <v>337</v>
      </c>
      <c r="AY115" s="221" t="s">
        <v>44</v>
      </c>
      <c r="AZ115" s="93" t="s">
        <v>82</v>
      </c>
      <c r="BA115" s="93" t="s">
        <v>85</v>
      </c>
      <c r="BB115" s="221" t="s">
        <v>44</v>
      </c>
      <c r="BC115" s="221" t="s">
        <v>44</v>
      </c>
      <c r="BD115" s="221" t="s">
        <v>337</v>
      </c>
      <c r="BE115" s="221" t="s">
        <v>44</v>
      </c>
      <c r="BF115" s="93" t="s">
        <v>82</v>
      </c>
      <c r="BG115" s="93" t="s">
        <v>85</v>
      </c>
      <c r="BH115" s="221" t="s">
        <v>44</v>
      </c>
      <c r="BI115" s="221" t="s">
        <v>44</v>
      </c>
      <c r="BJ115" s="221" t="s">
        <v>371</v>
      </c>
      <c r="BK115" s="221" t="s">
        <v>383</v>
      </c>
      <c r="BL115" s="93" t="s">
        <v>86</v>
      </c>
      <c r="BM115" s="93" t="s">
        <v>85</v>
      </c>
      <c r="BN115" s="221" t="s">
        <v>44</v>
      </c>
      <c r="BO115" s="221" t="s">
        <v>44</v>
      </c>
      <c r="BP115" s="246"/>
      <c r="BQ115" s="246"/>
      <c r="BR115" s="246" t="s">
        <v>389</v>
      </c>
      <c r="BS115" s="32"/>
      <c r="BT115" s="32"/>
      <c r="BU115" s="32"/>
      <c r="BV115" s="32"/>
      <c r="BW115" s="32"/>
      <c r="BX115" s="32"/>
      <c r="BY115" s="32"/>
      <c r="BZ115" s="32" t="s">
        <v>93</v>
      </c>
      <c r="CA115" s="32" t="s">
        <v>93</v>
      </c>
      <c r="CB115" s="32"/>
      <c r="CC115" s="32"/>
      <c r="CD115" s="32"/>
      <c r="CE115" s="32"/>
      <c r="CF115" s="32"/>
      <c r="CG115" s="32"/>
      <c r="CH115" s="32"/>
      <c r="CI115" s="32"/>
      <c r="CJ115" s="32" t="s">
        <v>64</v>
      </c>
      <c r="CK115" s="32"/>
      <c r="CL115" s="32" t="s">
        <v>213</v>
      </c>
      <c r="CM115" s="32"/>
      <c r="CN115" s="32" t="s">
        <v>80</v>
      </c>
      <c r="CO115" s="32"/>
      <c r="CP115" s="32"/>
      <c r="CQ115" s="32"/>
      <c r="CR115" s="32"/>
      <c r="CS115" s="32"/>
      <c r="CT115" s="32"/>
      <c r="CU115" s="32"/>
      <c r="CV115" s="32"/>
      <c r="CW115" s="143"/>
      <c r="CX115" s="144"/>
      <c r="CY115" s="145"/>
      <c r="CZ115" s="32"/>
      <c r="DA115" s="32"/>
      <c r="DB115" s="32"/>
      <c r="DC115" s="32"/>
      <c r="DD115" s="32"/>
      <c r="DE115" s="32"/>
      <c r="DF115" s="32"/>
      <c r="DG115" s="32"/>
      <c r="DH115" s="32"/>
      <c r="DI115" s="32"/>
      <c r="DJ115" s="32"/>
      <c r="DK115" s="32"/>
      <c r="DL115" s="32"/>
      <c r="DM115" s="32"/>
      <c r="DN115" s="32"/>
      <c r="DO115" s="32"/>
      <c r="DP115" s="32"/>
      <c r="DQ115" s="32"/>
      <c r="DR115" s="32"/>
      <c r="DS115" s="32"/>
      <c r="DT115" s="32"/>
      <c r="DU115" s="32"/>
      <c r="DV115" s="32"/>
      <c r="DW115" s="32"/>
      <c r="DX115" s="32"/>
      <c r="DY115" s="32"/>
      <c r="DZ115" s="32"/>
      <c r="EA115" s="32"/>
      <c r="EB115" s="32"/>
      <c r="EC115" s="32"/>
      <c r="ED115" s="32"/>
      <c r="EE115" s="32"/>
      <c r="EF115" s="32"/>
      <c r="EG115" s="32"/>
      <c r="EH115" s="32"/>
      <c r="EI115" s="32"/>
      <c r="EJ115" s="32"/>
      <c r="EK115" s="32"/>
      <c r="EL115" s="32"/>
      <c r="EM115" s="32"/>
      <c r="EN115" s="32"/>
      <c r="EO115" s="32"/>
      <c r="EP115" s="32"/>
      <c r="EQ115" s="32"/>
      <c r="ER115" s="32"/>
      <c r="ES115" s="32"/>
      <c r="ET115" s="32"/>
      <c r="EU115" s="32"/>
      <c r="EV115" s="32"/>
      <c r="EW115" s="32"/>
      <c r="EX115" s="32"/>
      <c r="EY115" s="32"/>
      <c r="EZ115" s="32"/>
      <c r="FA115" s="32"/>
      <c r="FB115" s="32"/>
      <c r="FC115" s="32"/>
      <c r="FD115" s="32"/>
      <c r="FE115" s="32"/>
      <c r="FF115" s="32"/>
      <c r="FG115" s="32"/>
      <c r="FH115" s="32"/>
      <c r="FI115" s="32"/>
      <c r="FJ115" s="32"/>
      <c r="FK115" s="32"/>
      <c r="FL115" s="32"/>
      <c r="FM115" s="32"/>
      <c r="FN115" s="32"/>
      <c r="FO115" s="32"/>
      <c r="FP115" s="32"/>
      <c r="FQ115" s="32"/>
      <c r="FR115" s="32"/>
      <c r="FS115" s="32"/>
      <c r="FT115" s="32"/>
      <c r="FU115" s="32"/>
      <c r="FV115" s="32"/>
      <c r="FW115" s="32"/>
      <c r="FX115" s="32"/>
      <c r="FY115" s="32"/>
      <c r="FZ115" s="32"/>
      <c r="GA115" s="32"/>
      <c r="GB115" s="32"/>
      <c r="GC115" s="32"/>
      <c r="GD115" s="32"/>
      <c r="GE115" s="32"/>
      <c r="GF115" s="32"/>
      <c r="GG115" s="32"/>
      <c r="GH115" s="32"/>
      <c r="GI115" s="32"/>
      <c r="GJ115" s="32"/>
      <c r="GK115" s="32"/>
      <c r="GL115" s="32"/>
      <c r="GM115" s="32"/>
      <c r="GN115" s="32"/>
      <c r="GO115" s="32"/>
      <c r="GP115" s="32"/>
      <c r="GQ115" s="32"/>
      <c r="GR115" s="32"/>
      <c r="GS115" s="32"/>
      <c r="GT115" s="32"/>
      <c r="GU115" s="32"/>
      <c r="GV115" s="32"/>
      <c r="GW115" s="32"/>
      <c r="GX115" s="32"/>
      <c r="GY115" s="32"/>
      <c r="GZ115" s="32"/>
      <c r="HA115" s="32"/>
      <c r="HB115" s="32"/>
      <c r="HC115" s="32"/>
      <c r="HD115" s="32"/>
      <c r="HE115" s="36"/>
      <c r="HF115" s="37"/>
      <c r="HG115" s="37"/>
      <c r="HH115" s="37"/>
      <c r="HI115" s="37"/>
      <c r="HJ115" s="37"/>
      <c r="HK115" s="37"/>
    </row>
    <row r="116" spans="1:219" s="38" customFormat="1" ht="117" customHeight="1" thickBot="1" x14ac:dyDescent="0.25">
      <c r="A116" s="254"/>
      <c r="B116" s="247"/>
      <c r="C116" s="39"/>
      <c r="D116" s="257"/>
      <c r="E116" s="88"/>
      <c r="F116" s="89" t="s">
        <v>8</v>
      </c>
      <c r="G116" s="91"/>
      <c r="H116" s="93"/>
      <c r="I116" s="270"/>
      <c r="J116" s="222" t="s">
        <v>338</v>
      </c>
      <c r="K116" s="260"/>
      <c r="L116" s="212" t="s">
        <v>352</v>
      </c>
      <c r="M116" s="263"/>
      <c r="N116" s="263"/>
      <c r="O116" s="396"/>
      <c r="P116" s="399"/>
      <c r="Q116" s="268"/>
      <c r="R116" s="277"/>
      <c r="S116" s="316"/>
      <c r="T116" s="223" t="s">
        <v>349</v>
      </c>
      <c r="U116" s="125" t="s">
        <v>246</v>
      </c>
      <c r="V116" s="411" t="s">
        <v>342</v>
      </c>
      <c r="W116" s="412"/>
      <c r="X116" s="413"/>
      <c r="Y116" s="392"/>
      <c r="Z116" s="393"/>
      <c r="AA116" s="393"/>
      <c r="AB116" s="393"/>
      <c r="AC116" s="394"/>
      <c r="AD116" s="176"/>
      <c r="AE116" s="34" t="str">
        <f t="shared" si="0"/>
        <v/>
      </c>
      <c r="AF116" s="35" t="str">
        <f t="shared" si="1"/>
        <v/>
      </c>
      <c r="AG116" s="274"/>
      <c r="AH116" s="274"/>
      <c r="AI116" s="274"/>
      <c r="AJ116" s="274"/>
      <c r="AK116" s="274"/>
      <c r="AL116" s="274"/>
      <c r="AM116" s="274"/>
      <c r="AN116" s="277"/>
      <c r="AO116" s="277"/>
      <c r="AP116" s="277"/>
      <c r="AQ116" s="272"/>
      <c r="AR116" s="224" t="s">
        <v>344</v>
      </c>
      <c r="AS116" s="94"/>
      <c r="AT116" s="220">
        <v>43465</v>
      </c>
      <c r="AU116" s="205" t="s">
        <v>336</v>
      </c>
      <c r="AV116" s="203" t="s">
        <v>330</v>
      </c>
      <c r="AW116" s="94"/>
      <c r="AX116" s="221" t="s">
        <v>337</v>
      </c>
      <c r="AY116" s="221" t="s">
        <v>44</v>
      </c>
      <c r="AZ116" s="93" t="s">
        <v>82</v>
      </c>
      <c r="BA116" s="94" t="s">
        <v>85</v>
      </c>
      <c r="BB116" s="221" t="s">
        <v>44</v>
      </c>
      <c r="BC116" s="221" t="s">
        <v>44</v>
      </c>
      <c r="BD116" s="221" t="s">
        <v>337</v>
      </c>
      <c r="BE116" s="221" t="s">
        <v>44</v>
      </c>
      <c r="BF116" s="93" t="s">
        <v>82</v>
      </c>
      <c r="BG116" s="94" t="s">
        <v>85</v>
      </c>
      <c r="BH116" s="221" t="s">
        <v>44</v>
      </c>
      <c r="BI116" s="221" t="s">
        <v>44</v>
      </c>
      <c r="BJ116" s="227" t="s">
        <v>372</v>
      </c>
      <c r="BK116" s="221" t="s">
        <v>384</v>
      </c>
      <c r="BL116" s="93" t="s">
        <v>86</v>
      </c>
      <c r="BM116" s="94" t="s">
        <v>85</v>
      </c>
      <c r="BN116" s="221" t="s">
        <v>44</v>
      </c>
      <c r="BO116" s="221" t="s">
        <v>44</v>
      </c>
      <c r="BP116" s="247"/>
      <c r="BQ116" s="247"/>
      <c r="BR116" s="247"/>
      <c r="BS116" s="32"/>
      <c r="BT116" s="32"/>
      <c r="BU116" s="32"/>
      <c r="BV116" s="32"/>
      <c r="BW116" s="32"/>
      <c r="BX116" s="32"/>
      <c r="BY116" s="32"/>
      <c r="BZ116" s="32" t="s">
        <v>302</v>
      </c>
      <c r="CA116" s="32" t="s">
        <v>68</v>
      </c>
      <c r="CB116" s="32"/>
      <c r="CC116" s="32"/>
      <c r="CD116" s="32"/>
      <c r="CE116" s="32"/>
      <c r="CF116" s="32"/>
      <c r="CG116" s="32"/>
      <c r="CH116" s="32"/>
      <c r="CI116" s="32"/>
      <c r="CJ116" s="32" t="s">
        <v>65</v>
      </c>
      <c r="CK116" s="32"/>
      <c r="CL116" s="32"/>
      <c r="CM116" s="32"/>
      <c r="CN116" s="32" t="s">
        <v>215</v>
      </c>
      <c r="CO116" s="32"/>
      <c r="CP116" s="32"/>
      <c r="CQ116" s="32"/>
      <c r="CR116" s="32"/>
      <c r="CS116" s="32"/>
      <c r="CT116" s="32"/>
      <c r="CU116" s="32"/>
      <c r="CV116" s="32"/>
      <c r="CW116" s="146" t="s">
        <v>43</v>
      </c>
      <c r="CX116" s="147"/>
      <c r="CY116" s="148"/>
      <c r="CZ116" s="32"/>
      <c r="DA116" s="32"/>
      <c r="DB116" s="32"/>
      <c r="DC116" s="32"/>
      <c r="DD116" s="32"/>
      <c r="DE116" s="32"/>
      <c r="DF116" s="32"/>
      <c r="DG116" s="32"/>
      <c r="DH116" s="32"/>
      <c r="DI116" s="32"/>
      <c r="DJ116" s="32"/>
      <c r="DK116" s="32"/>
      <c r="DL116" s="32"/>
      <c r="DM116" s="32"/>
      <c r="DN116" s="32"/>
      <c r="DO116" s="32"/>
      <c r="DP116" s="32"/>
      <c r="DQ116" s="32"/>
      <c r="DR116" s="32"/>
      <c r="DS116" s="32"/>
      <c r="DT116" s="32"/>
      <c r="DU116" s="32"/>
      <c r="DV116" s="32"/>
      <c r="DW116" s="32"/>
      <c r="DX116" s="32"/>
      <c r="DY116" s="32"/>
      <c r="DZ116" s="32"/>
      <c r="EA116" s="32"/>
      <c r="EB116" s="32"/>
      <c r="EC116" s="32"/>
      <c r="ED116" s="32"/>
      <c r="EE116" s="32"/>
      <c r="EF116" s="32"/>
      <c r="EG116" s="32"/>
      <c r="EH116" s="32"/>
      <c r="EI116" s="32"/>
      <c r="EJ116" s="32"/>
      <c r="EK116" s="32"/>
      <c r="EL116" s="32"/>
      <c r="EM116" s="32"/>
      <c r="EN116" s="32"/>
      <c r="EO116" s="32"/>
      <c r="EP116" s="32"/>
      <c r="EQ116" s="32"/>
      <c r="ER116" s="32"/>
      <c r="ES116" s="32"/>
      <c r="ET116" s="32"/>
      <c r="EU116" s="32"/>
      <c r="EV116" s="32"/>
      <c r="EW116" s="32"/>
      <c r="EX116" s="32"/>
      <c r="EY116" s="32"/>
      <c r="EZ116" s="32"/>
      <c r="FA116" s="32"/>
      <c r="FB116" s="32"/>
      <c r="FC116" s="32"/>
      <c r="FD116" s="32"/>
      <c r="FE116" s="32"/>
      <c r="FF116" s="32"/>
      <c r="FG116" s="32"/>
      <c r="FH116" s="32"/>
      <c r="FI116" s="32"/>
      <c r="FJ116" s="32"/>
      <c r="FK116" s="32"/>
      <c r="FL116" s="32"/>
      <c r="FM116" s="32"/>
      <c r="FN116" s="32"/>
      <c r="FO116" s="32"/>
      <c r="FP116" s="32"/>
      <c r="FQ116" s="32"/>
      <c r="FR116" s="32"/>
      <c r="FS116" s="32"/>
      <c r="FT116" s="32"/>
      <c r="FU116" s="32"/>
      <c r="FV116" s="32"/>
      <c r="FW116" s="32"/>
      <c r="FX116" s="32"/>
      <c r="FY116" s="32"/>
      <c r="FZ116" s="32"/>
      <c r="GA116" s="32"/>
      <c r="GB116" s="32"/>
      <c r="GC116" s="32"/>
      <c r="GD116" s="32"/>
      <c r="GE116" s="32"/>
      <c r="GF116" s="32"/>
      <c r="GG116" s="32"/>
      <c r="GH116" s="32"/>
      <c r="GI116" s="32"/>
      <c r="GJ116" s="32"/>
      <c r="GK116" s="32"/>
      <c r="GL116" s="32"/>
      <c r="GM116" s="32"/>
      <c r="GN116" s="32"/>
      <c r="GO116" s="32"/>
      <c r="GP116" s="32"/>
      <c r="GQ116" s="32"/>
      <c r="GR116" s="32"/>
      <c r="GS116" s="32"/>
      <c r="GT116" s="32"/>
      <c r="GU116" s="32"/>
      <c r="GV116" s="32"/>
      <c r="GW116" s="32"/>
      <c r="GX116" s="32"/>
      <c r="GY116" s="32"/>
      <c r="GZ116" s="32"/>
      <c r="HA116" s="32"/>
      <c r="HB116" s="32"/>
      <c r="HC116" s="32"/>
      <c r="HD116" s="32"/>
      <c r="HE116" s="36"/>
      <c r="HF116" s="37"/>
      <c r="HG116" s="37"/>
      <c r="HH116" s="37"/>
      <c r="HI116" s="37"/>
      <c r="HJ116" s="37"/>
      <c r="HK116" s="37"/>
    </row>
    <row r="117" spans="1:219" s="38" customFormat="1" ht="105.75" customHeight="1" thickBot="1" x14ac:dyDescent="0.25">
      <c r="A117" s="254"/>
      <c r="B117" s="247"/>
      <c r="C117" s="39"/>
      <c r="D117" s="257"/>
      <c r="E117" s="88"/>
      <c r="F117" s="89" t="s">
        <v>8</v>
      </c>
      <c r="G117" s="91"/>
      <c r="H117" s="93"/>
      <c r="I117" s="270"/>
      <c r="J117" s="222" t="s">
        <v>339</v>
      </c>
      <c r="K117" s="260"/>
      <c r="L117" s="190" t="s">
        <v>351</v>
      </c>
      <c r="M117" s="263"/>
      <c r="N117" s="263"/>
      <c r="O117" s="396"/>
      <c r="P117" s="399"/>
      <c r="Q117" s="268"/>
      <c r="R117" s="277"/>
      <c r="S117" s="316"/>
      <c r="T117" s="223" t="s">
        <v>341</v>
      </c>
      <c r="U117" s="125" t="s">
        <v>246</v>
      </c>
      <c r="V117" s="411" t="s">
        <v>342</v>
      </c>
      <c r="W117" s="412"/>
      <c r="X117" s="413"/>
      <c r="Y117" s="392"/>
      <c r="Z117" s="393"/>
      <c r="AA117" s="393"/>
      <c r="AB117" s="393"/>
      <c r="AC117" s="394"/>
      <c r="AD117" s="176"/>
      <c r="AE117" s="226" t="str">
        <f t="shared" si="0"/>
        <v/>
      </c>
      <c r="AF117" s="35" t="str">
        <f t="shared" si="1"/>
        <v/>
      </c>
      <c r="AG117" s="274"/>
      <c r="AH117" s="274"/>
      <c r="AI117" s="274"/>
      <c r="AJ117" s="274"/>
      <c r="AK117" s="274"/>
      <c r="AL117" s="274"/>
      <c r="AM117" s="274"/>
      <c r="AN117" s="277"/>
      <c r="AO117" s="277"/>
      <c r="AP117" s="277"/>
      <c r="AQ117" s="272"/>
      <c r="AR117" s="224" t="s">
        <v>345</v>
      </c>
      <c r="AS117" s="95"/>
      <c r="AT117" s="220">
        <v>43465</v>
      </c>
      <c r="AU117" s="205" t="s">
        <v>336</v>
      </c>
      <c r="AV117" s="95" t="s">
        <v>346</v>
      </c>
      <c r="AW117" s="95"/>
      <c r="AX117" s="221" t="s">
        <v>337</v>
      </c>
      <c r="AY117" s="221" t="s">
        <v>44</v>
      </c>
      <c r="AZ117" s="93" t="s">
        <v>82</v>
      </c>
      <c r="BA117" s="95" t="s">
        <v>85</v>
      </c>
      <c r="BB117" s="221" t="s">
        <v>44</v>
      </c>
      <c r="BC117" s="221" t="s">
        <v>44</v>
      </c>
      <c r="BD117" s="221" t="s">
        <v>337</v>
      </c>
      <c r="BE117" s="221" t="s">
        <v>44</v>
      </c>
      <c r="BF117" s="93" t="s">
        <v>82</v>
      </c>
      <c r="BG117" s="95" t="s">
        <v>85</v>
      </c>
      <c r="BH117" s="221" t="s">
        <v>44</v>
      </c>
      <c r="BI117" s="221" t="s">
        <v>44</v>
      </c>
      <c r="BJ117" s="228" t="s">
        <v>373</v>
      </c>
      <c r="BK117" s="221" t="s">
        <v>385</v>
      </c>
      <c r="BL117" s="93" t="s">
        <v>86</v>
      </c>
      <c r="BM117" s="95" t="s">
        <v>85</v>
      </c>
      <c r="BN117" s="221" t="s">
        <v>44</v>
      </c>
      <c r="BO117" s="221" t="s">
        <v>44</v>
      </c>
      <c r="BP117" s="247"/>
      <c r="BQ117" s="247"/>
      <c r="BR117" s="247"/>
      <c r="BS117" s="32"/>
      <c r="BT117" s="32"/>
      <c r="BU117" s="32"/>
      <c r="BV117" s="32"/>
      <c r="BW117" s="32"/>
      <c r="BX117" s="32"/>
      <c r="BY117" s="32"/>
      <c r="BZ117" s="32" t="s">
        <v>303</v>
      </c>
      <c r="CA117" s="32" t="s">
        <v>5</v>
      </c>
      <c r="CB117" s="32"/>
      <c r="CC117" s="32"/>
      <c r="CD117" s="32"/>
      <c r="CE117" s="32"/>
      <c r="CF117" s="32"/>
      <c r="CG117" s="32"/>
      <c r="CH117" s="32"/>
      <c r="CI117" s="32"/>
      <c r="CJ117" s="32" t="s">
        <v>119</v>
      </c>
      <c r="CK117" s="32"/>
      <c r="CL117" s="32"/>
      <c r="CM117" s="32"/>
      <c r="CN117" s="32"/>
      <c r="CO117" s="32"/>
      <c r="CP117" s="32"/>
      <c r="CQ117" s="32"/>
      <c r="CR117" s="32"/>
      <c r="CS117" s="32"/>
      <c r="CT117" s="32"/>
      <c r="CU117" s="32"/>
      <c r="CV117" s="32"/>
      <c r="CW117" s="149"/>
      <c r="CX117" s="150"/>
      <c r="CY117" s="151"/>
      <c r="CZ117" s="32"/>
      <c r="DA117" s="32"/>
      <c r="DB117" s="32"/>
      <c r="DC117" s="32"/>
      <c r="DD117" s="32"/>
      <c r="DE117" s="32"/>
      <c r="DF117" s="32"/>
      <c r="DG117" s="32"/>
      <c r="DH117" s="32"/>
      <c r="DI117" s="32"/>
      <c r="DJ117" s="32"/>
      <c r="DK117" s="32"/>
      <c r="DL117" s="32"/>
      <c r="DM117" s="32"/>
      <c r="DN117" s="32"/>
      <c r="DO117" s="32"/>
      <c r="DP117" s="32"/>
      <c r="DQ117" s="32"/>
      <c r="DR117" s="32"/>
      <c r="DS117" s="32"/>
      <c r="DT117" s="32"/>
      <c r="DU117" s="32"/>
      <c r="DV117" s="32"/>
      <c r="DW117" s="32"/>
      <c r="DX117" s="32"/>
      <c r="DY117" s="32"/>
      <c r="DZ117" s="32"/>
      <c r="EA117" s="32"/>
      <c r="EB117" s="32"/>
      <c r="EC117" s="32"/>
      <c r="ED117" s="32"/>
      <c r="EE117" s="32"/>
      <c r="EF117" s="32"/>
      <c r="EG117" s="32"/>
      <c r="EH117" s="32"/>
      <c r="EI117" s="32"/>
      <c r="EJ117" s="32"/>
      <c r="EK117" s="32"/>
      <c r="EL117" s="32"/>
      <c r="EM117" s="32"/>
      <c r="EN117" s="32"/>
      <c r="EO117" s="32"/>
      <c r="EP117" s="32"/>
      <c r="EQ117" s="32"/>
      <c r="ER117" s="32"/>
      <c r="ES117" s="32"/>
      <c r="ET117" s="32"/>
      <c r="EU117" s="32"/>
      <c r="EV117" s="32"/>
      <c r="EW117" s="32"/>
      <c r="EX117" s="32"/>
      <c r="EY117" s="32"/>
      <c r="EZ117" s="32"/>
      <c r="FA117" s="32"/>
      <c r="FB117" s="32"/>
      <c r="FC117" s="32"/>
      <c r="FD117" s="32"/>
      <c r="FE117" s="32"/>
      <c r="FF117" s="32"/>
      <c r="FG117" s="32"/>
      <c r="FH117" s="32"/>
      <c r="FI117" s="32"/>
      <c r="FJ117" s="32"/>
      <c r="FK117" s="32"/>
      <c r="FL117" s="32"/>
      <c r="FM117" s="32"/>
      <c r="FN117" s="32"/>
      <c r="FO117" s="32"/>
      <c r="FP117" s="32"/>
      <c r="FQ117" s="32"/>
      <c r="FR117" s="32"/>
      <c r="FS117" s="32"/>
      <c r="FT117" s="32"/>
      <c r="FU117" s="32"/>
      <c r="FV117" s="32"/>
      <c r="FW117" s="32"/>
      <c r="FX117" s="32"/>
      <c r="FY117" s="32"/>
      <c r="FZ117" s="32"/>
      <c r="GA117" s="32"/>
      <c r="GB117" s="32"/>
      <c r="GC117" s="32"/>
      <c r="GD117" s="32"/>
      <c r="GE117" s="32"/>
      <c r="GF117" s="32"/>
      <c r="GG117" s="32"/>
      <c r="GH117" s="32"/>
      <c r="GI117" s="32"/>
      <c r="GJ117" s="32"/>
      <c r="GK117" s="32"/>
      <c r="GL117" s="32"/>
      <c r="GM117" s="32"/>
      <c r="GN117" s="32"/>
      <c r="GO117" s="32"/>
      <c r="GP117" s="32"/>
      <c r="GQ117" s="32"/>
      <c r="GR117" s="32"/>
      <c r="GS117" s="32"/>
      <c r="GT117" s="32"/>
      <c r="GU117" s="32"/>
      <c r="GV117" s="32"/>
      <c r="GW117" s="32"/>
      <c r="GX117" s="32"/>
      <c r="GY117" s="32"/>
      <c r="GZ117" s="32"/>
      <c r="HA117" s="32"/>
      <c r="HB117" s="32"/>
      <c r="HC117" s="32"/>
      <c r="HD117" s="32"/>
      <c r="HE117" s="36"/>
      <c r="HF117" s="37"/>
      <c r="HG117" s="37"/>
      <c r="HH117" s="37"/>
      <c r="HI117" s="37"/>
      <c r="HJ117" s="37"/>
      <c r="HK117" s="37"/>
    </row>
    <row r="118" spans="1:219" s="38" customFormat="1" ht="84.75" customHeight="1" thickBot="1" x14ac:dyDescent="0.25">
      <c r="A118" s="253"/>
      <c r="B118" s="247"/>
      <c r="C118" s="33"/>
      <c r="D118" s="256">
        <v>3</v>
      </c>
      <c r="E118" s="88"/>
      <c r="F118" s="89" t="s">
        <v>8</v>
      </c>
      <c r="G118" s="90" t="s">
        <v>200</v>
      </c>
      <c r="H118" s="93"/>
      <c r="I118" s="259">
        <v>7518</v>
      </c>
      <c r="J118" s="208" t="s">
        <v>359</v>
      </c>
      <c r="K118" s="259" t="s">
        <v>357</v>
      </c>
      <c r="L118" s="190" t="s">
        <v>375</v>
      </c>
      <c r="M118" s="262" t="s">
        <v>33</v>
      </c>
      <c r="N118" s="262" t="s">
        <v>36</v>
      </c>
      <c r="O118" s="395">
        <f>VLOOKUP(M118,'MATRIZ CALIFICACIÓN'!$B$10:$C$24,2,FALSE)</f>
        <v>4</v>
      </c>
      <c r="P118" s="398">
        <f>HLOOKUP(N118,'MATRIZ CALIFICACIÓN'!$D$8:$H$9,2,FALSE)</f>
        <v>4</v>
      </c>
      <c r="Q118" s="267">
        <f>VALUE(CONCATENATE(O118,P118))</f>
        <v>44</v>
      </c>
      <c r="R118" s="276" t="str">
        <f>VLOOKUP(Q118,'MATRIZ CALIFICACIÓN'!$D$58:$E$82,2,FALSE)</f>
        <v>EXTREMA</v>
      </c>
      <c r="S118" s="315" t="s">
        <v>64</v>
      </c>
      <c r="T118" s="93" t="s">
        <v>362</v>
      </c>
      <c r="U118" s="125" t="s">
        <v>246</v>
      </c>
      <c r="V118" s="404" t="s">
        <v>370</v>
      </c>
      <c r="W118" s="405"/>
      <c r="X118" s="406"/>
      <c r="Y118" s="389" t="s">
        <v>250</v>
      </c>
      <c r="Z118" s="390"/>
      <c r="AA118" s="390"/>
      <c r="AB118" s="390"/>
      <c r="AC118" s="391"/>
      <c r="AD118" s="175"/>
      <c r="AE118" s="34" t="str">
        <f t="shared" si="0"/>
        <v/>
      </c>
      <c r="AF118" s="35" t="str">
        <f t="shared" si="1"/>
        <v/>
      </c>
      <c r="AG118" s="273">
        <f>IF(SUM(AE118:AE122),AVERAGEIF(AE118:AE122,"&gt;0",AE118:AE122),1)</f>
        <v>1</v>
      </c>
      <c r="AH118" s="273">
        <f>IF(SUM(AF118:AF122),AVERAGEIF(AF118:AF122,"&gt;0",AF118:AF122),1)</f>
        <v>1</v>
      </c>
      <c r="AI118" s="273">
        <f>IF(AND(AG118&gt;=0,AG118&lt;=50),0,IF(AND(AG118&gt;50,AG118&lt;76),1,2))</f>
        <v>0</v>
      </c>
      <c r="AJ118" s="273">
        <f>IF(AND(AH118&gt;=0,AH118&lt;=50),0,IF(AND(AH118&gt;50,AH118&lt;76),1,2))</f>
        <v>0</v>
      </c>
      <c r="AK118" s="273">
        <f>IF(AI118&lt;O118,O118-AI118,O118)</f>
        <v>4</v>
      </c>
      <c r="AL118" s="273">
        <f>IF(AJ118&lt;P118,P118-AJ118,P118)</f>
        <v>4</v>
      </c>
      <c r="AM118" s="273">
        <f>VALUE(CONCATENATE(AK68:AK118,AL118))</f>
        <v>44</v>
      </c>
      <c r="AN118" s="276" t="s">
        <v>51</v>
      </c>
      <c r="AO118" s="276" t="s">
        <v>59</v>
      </c>
      <c r="AP118" s="276" t="s">
        <v>262</v>
      </c>
      <c r="AQ118" s="271" t="s">
        <v>64</v>
      </c>
      <c r="AR118" s="93" t="s">
        <v>355</v>
      </c>
      <c r="AS118" s="214"/>
      <c r="AT118" s="220">
        <v>43465</v>
      </c>
      <c r="AU118" s="205" t="s">
        <v>336</v>
      </c>
      <c r="AV118" s="203" t="s">
        <v>330</v>
      </c>
      <c r="AW118" s="93"/>
      <c r="AX118" s="221" t="s">
        <v>337</v>
      </c>
      <c r="AY118" s="221" t="s">
        <v>44</v>
      </c>
      <c r="AZ118" s="93" t="s">
        <v>82</v>
      </c>
      <c r="BA118" s="93" t="s">
        <v>85</v>
      </c>
      <c r="BB118" s="221" t="s">
        <v>44</v>
      </c>
      <c r="BC118" s="221" t="s">
        <v>44</v>
      </c>
      <c r="BD118" s="221" t="s">
        <v>337</v>
      </c>
      <c r="BE118" s="221" t="s">
        <v>44</v>
      </c>
      <c r="BF118" s="93" t="s">
        <v>82</v>
      </c>
      <c r="BG118" s="93" t="s">
        <v>85</v>
      </c>
      <c r="BH118" s="221" t="s">
        <v>44</v>
      </c>
      <c r="BI118" s="221" t="s">
        <v>44</v>
      </c>
      <c r="BJ118" s="221" t="s">
        <v>376</v>
      </c>
      <c r="BK118" s="221" t="s">
        <v>388</v>
      </c>
      <c r="BL118" s="93" t="s">
        <v>86</v>
      </c>
      <c r="BM118" s="93" t="s">
        <v>85</v>
      </c>
      <c r="BN118" s="221" t="s">
        <v>44</v>
      </c>
      <c r="BO118" s="221" t="s">
        <v>44</v>
      </c>
      <c r="BP118" s="246"/>
      <c r="BQ118" s="246"/>
      <c r="BR118" s="246" t="s">
        <v>389</v>
      </c>
      <c r="BS118" s="32"/>
      <c r="BT118" s="32"/>
      <c r="BU118" s="32"/>
      <c r="BV118" s="32"/>
      <c r="BW118" s="32"/>
      <c r="BX118" s="32"/>
      <c r="BY118" s="32"/>
      <c r="BZ118" s="32"/>
      <c r="CA118" s="32" t="s">
        <v>103</v>
      </c>
      <c r="CB118" s="32"/>
      <c r="CC118" s="32"/>
      <c r="CD118" s="32"/>
      <c r="CE118" s="32"/>
      <c r="CF118" s="32"/>
      <c r="CG118" s="32"/>
      <c r="CH118" s="32"/>
      <c r="CI118" s="32"/>
      <c r="CJ118" s="32" t="s">
        <v>64</v>
      </c>
      <c r="CK118" s="32"/>
      <c r="CL118" s="32"/>
      <c r="CM118" s="32"/>
      <c r="CN118" s="32"/>
      <c r="CO118" s="32"/>
      <c r="CP118" s="32"/>
      <c r="CQ118" s="32"/>
      <c r="CR118" s="32"/>
      <c r="CS118" s="32"/>
      <c r="CT118" s="32"/>
      <c r="CU118" s="32"/>
      <c r="CV118" s="32"/>
      <c r="CW118" s="32"/>
      <c r="CX118" s="32"/>
      <c r="CY118" s="32"/>
      <c r="CZ118" s="32"/>
      <c r="DA118" s="32"/>
      <c r="DB118" s="32"/>
      <c r="DC118" s="32"/>
      <c r="DD118" s="32"/>
      <c r="DE118" s="32"/>
      <c r="DF118" s="32"/>
      <c r="DG118" s="32"/>
      <c r="DH118" s="32"/>
      <c r="DI118" s="32"/>
      <c r="DJ118" s="32"/>
      <c r="DK118" s="32"/>
      <c r="DL118" s="32"/>
      <c r="DM118" s="32"/>
      <c r="DN118" s="32"/>
      <c r="DO118" s="32"/>
      <c r="DP118" s="32"/>
      <c r="DQ118" s="32"/>
      <c r="DR118" s="32"/>
      <c r="DS118" s="32"/>
      <c r="DT118" s="32"/>
      <c r="DU118" s="32"/>
      <c r="DV118" s="32"/>
      <c r="DW118" s="32"/>
      <c r="DX118" s="32"/>
      <c r="DY118" s="32"/>
      <c r="DZ118" s="32"/>
      <c r="EA118" s="32"/>
      <c r="EB118" s="32"/>
      <c r="EC118" s="32"/>
      <c r="ED118" s="32"/>
      <c r="EE118" s="32"/>
      <c r="EF118" s="32"/>
      <c r="EG118" s="32"/>
      <c r="EH118" s="32"/>
      <c r="EI118" s="32"/>
      <c r="EJ118" s="32"/>
      <c r="EK118" s="32"/>
      <c r="EL118" s="32"/>
      <c r="EM118" s="32"/>
      <c r="EN118" s="32"/>
      <c r="EO118" s="32"/>
      <c r="EP118" s="32"/>
      <c r="EQ118" s="32"/>
      <c r="ER118" s="32"/>
      <c r="ES118" s="32"/>
      <c r="ET118" s="32"/>
      <c r="EU118" s="32"/>
      <c r="EV118" s="32"/>
      <c r="EW118" s="32"/>
      <c r="EX118" s="32"/>
      <c r="EY118" s="32"/>
      <c r="EZ118" s="32"/>
      <c r="FA118" s="32"/>
      <c r="FB118" s="32"/>
      <c r="FC118" s="32"/>
      <c r="FD118" s="32"/>
      <c r="FE118" s="32"/>
      <c r="FF118" s="32"/>
      <c r="FG118" s="32"/>
      <c r="FH118" s="32"/>
      <c r="FI118" s="32"/>
      <c r="FJ118" s="32"/>
      <c r="FK118" s="32"/>
      <c r="FL118" s="32"/>
      <c r="FM118" s="32"/>
      <c r="FN118" s="32"/>
      <c r="FO118" s="32"/>
      <c r="FP118" s="32"/>
      <c r="FQ118" s="32"/>
      <c r="FR118" s="32"/>
      <c r="FS118" s="32"/>
      <c r="FT118" s="32"/>
      <c r="FU118" s="32"/>
      <c r="FV118" s="32"/>
      <c r="FW118" s="32"/>
      <c r="FX118" s="32"/>
      <c r="FY118" s="32"/>
      <c r="FZ118" s="32"/>
      <c r="GA118" s="32"/>
      <c r="GB118" s="32"/>
      <c r="GC118" s="32"/>
      <c r="GD118" s="32"/>
      <c r="GE118" s="32"/>
      <c r="GF118" s="32"/>
      <c r="GG118" s="32"/>
      <c r="GH118" s="32"/>
      <c r="GI118" s="32"/>
      <c r="GJ118" s="32"/>
      <c r="GK118" s="32"/>
      <c r="GL118" s="32"/>
      <c r="GM118" s="32"/>
      <c r="GN118" s="32"/>
      <c r="GO118" s="32"/>
      <c r="GP118" s="32"/>
      <c r="GQ118" s="32"/>
      <c r="GR118" s="32"/>
      <c r="GS118" s="32"/>
      <c r="GT118" s="32"/>
      <c r="GU118" s="32"/>
      <c r="GV118" s="32"/>
      <c r="GW118" s="32"/>
      <c r="GX118" s="32"/>
      <c r="GY118" s="32"/>
      <c r="GZ118" s="32"/>
      <c r="HA118" s="32"/>
      <c r="HB118" s="32"/>
      <c r="HC118" s="32"/>
      <c r="HD118" s="32"/>
      <c r="HE118" s="36"/>
      <c r="HF118" s="37"/>
      <c r="HG118" s="37"/>
      <c r="HH118" s="37"/>
      <c r="HI118" s="37"/>
      <c r="HJ118" s="37"/>
      <c r="HK118" s="37"/>
    </row>
    <row r="119" spans="1:219" s="38" customFormat="1" ht="56.25" customHeight="1" thickBot="1" x14ac:dyDescent="0.25">
      <c r="A119" s="254"/>
      <c r="B119" s="247"/>
      <c r="C119" s="39"/>
      <c r="D119" s="257"/>
      <c r="E119" s="88" t="s">
        <v>212</v>
      </c>
      <c r="F119" s="89" t="s">
        <v>8</v>
      </c>
      <c r="G119" s="91"/>
      <c r="H119" s="93"/>
      <c r="I119" s="260"/>
      <c r="J119" s="209" t="s">
        <v>360</v>
      </c>
      <c r="K119" s="260"/>
      <c r="L119" s="212" t="s">
        <v>358</v>
      </c>
      <c r="M119" s="263"/>
      <c r="N119" s="263"/>
      <c r="O119" s="396"/>
      <c r="P119" s="399"/>
      <c r="Q119" s="268"/>
      <c r="R119" s="277"/>
      <c r="S119" s="316"/>
      <c r="T119" s="94" t="s">
        <v>363</v>
      </c>
      <c r="U119" s="125" t="s">
        <v>246</v>
      </c>
      <c r="V119" s="320" t="s">
        <v>354</v>
      </c>
      <c r="W119" s="321"/>
      <c r="X119" s="322"/>
      <c r="Y119" s="392"/>
      <c r="Z119" s="393"/>
      <c r="AA119" s="393"/>
      <c r="AB119" s="393"/>
      <c r="AC119" s="394"/>
      <c r="AD119" s="176"/>
      <c r="AE119" s="34" t="str">
        <f t="shared" si="0"/>
        <v/>
      </c>
      <c r="AF119" s="35" t="str">
        <f t="shared" si="1"/>
        <v/>
      </c>
      <c r="AG119" s="274"/>
      <c r="AH119" s="274"/>
      <c r="AI119" s="274"/>
      <c r="AJ119" s="274"/>
      <c r="AK119" s="274"/>
      <c r="AL119" s="274"/>
      <c r="AM119" s="274"/>
      <c r="AN119" s="277"/>
      <c r="AO119" s="277"/>
      <c r="AP119" s="277"/>
      <c r="AQ119" s="272"/>
      <c r="AR119" s="224" t="s">
        <v>366</v>
      </c>
      <c r="AS119" s="94"/>
      <c r="AT119" s="220">
        <v>43465</v>
      </c>
      <c r="AU119" s="205" t="s">
        <v>336</v>
      </c>
      <c r="AV119" s="95" t="s">
        <v>356</v>
      </c>
      <c r="AW119" s="94"/>
      <c r="AX119" s="221" t="s">
        <v>337</v>
      </c>
      <c r="AY119" s="221" t="s">
        <v>44</v>
      </c>
      <c r="AZ119" s="93" t="s">
        <v>82</v>
      </c>
      <c r="BA119" s="94" t="s">
        <v>85</v>
      </c>
      <c r="BB119" s="221" t="s">
        <v>44</v>
      </c>
      <c r="BC119" s="221" t="s">
        <v>44</v>
      </c>
      <c r="BD119" s="221" t="s">
        <v>337</v>
      </c>
      <c r="BE119" s="221" t="s">
        <v>44</v>
      </c>
      <c r="BF119" s="93" t="s">
        <v>82</v>
      </c>
      <c r="BG119" s="94" t="s">
        <v>85</v>
      </c>
      <c r="BH119" s="221" t="s">
        <v>44</v>
      </c>
      <c r="BI119" s="221" t="s">
        <v>44</v>
      </c>
      <c r="BJ119" s="221" t="s">
        <v>377</v>
      </c>
      <c r="BK119" s="221" t="s">
        <v>386</v>
      </c>
      <c r="BL119" s="93" t="s">
        <v>86</v>
      </c>
      <c r="BM119" s="94" t="s">
        <v>85</v>
      </c>
      <c r="BN119" s="221" t="s">
        <v>44</v>
      </c>
      <c r="BO119" s="221" t="s">
        <v>44</v>
      </c>
      <c r="BP119" s="247"/>
      <c r="BQ119" s="247"/>
      <c r="BR119" s="247"/>
      <c r="BS119" s="32"/>
      <c r="BT119" s="32"/>
      <c r="BU119" s="32"/>
      <c r="BV119" s="32"/>
      <c r="BW119" s="32"/>
      <c r="BX119" s="32"/>
      <c r="BY119" s="32"/>
      <c r="BZ119" s="32"/>
      <c r="CA119" s="32" t="s">
        <v>68</v>
      </c>
      <c r="CB119" s="32"/>
      <c r="CC119" s="32"/>
      <c r="CD119" s="32"/>
      <c r="CE119" s="32"/>
      <c r="CF119" s="32"/>
      <c r="CG119" s="32"/>
      <c r="CH119" s="32"/>
      <c r="CI119" s="32"/>
      <c r="CJ119" s="32" t="s">
        <v>65</v>
      </c>
      <c r="CK119" s="32"/>
      <c r="CL119" s="32"/>
      <c r="CM119" s="32"/>
      <c r="CN119" s="32"/>
      <c r="CO119" s="32"/>
      <c r="CP119" s="32"/>
      <c r="CQ119" s="32"/>
      <c r="CR119" s="32"/>
      <c r="CS119" s="32"/>
      <c r="CT119" s="32"/>
      <c r="CU119" s="32"/>
      <c r="CV119" s="32"/>
      <c r="CW119" s="32"/>
      <c r="CX119" s="32"/>
      <c r="CY119" s="32"/>
      <c r="CZ119" s="32"/>
      <c r="DA119" s="32"/>
      <c r="DB119" s="32"/>
      <c r="DC119" s="32"/>
      <c r="DD119" s="32"/>
      <c r="DE119" s="32"/>
      <c r="DF119" s="32"/>
      <c r="DG119" s="32"/>
      <c r="DH119" s="32"/>
      <c r="DI119" s="32"/>
      <c r="DJ119" s="32"/>
      <c r="DK119" s="32"/>
      <c r="DL119" s="32"/>
      <c r="DM119" s="32"/>
      <c r="DN119" s="32"/>
      <c r="DO119" s="32"/>
      <c r="DP119" s="32"/>
      <c r="DQ119" s="32"/>
      <c r="DR119" s="32"/>
      <c r="DS119" s="32"/>
      <c r="DT119" s="32"/>
      <c r="DU119" s="32"/>
      <c r="DV119" s="32"/>
      <c r="DW119" s="32"/>
      <c r="DX119" s="32"/>
      <c r="DY119" s="32"/>
      <c r="DZ119" s="32"/>
      <c r="EA119" s="32"/>
      <c r="EB119" s="32"/>
      <c r="EC119" s="32"/>
      <c r="ED119" s="32"/>
      <c r="EE119" s="32"/>
      <c r="EF119" s="32"/>
      <c r="EG119" s="32"/>
      <c r="EH119" s="32"/>
      <c r="EI119" s="32"/>
      <c r="EJ119" s="32"/>
      <c r="EK119" s="32"/>
      <c r="EL119" s="32"/>
      <c r="EM119" s="32"/>
      <c r="EN119" s="32"/>
      <c r="EO119" s="32"/>
      <c r="EP119" s="32"/>
      <c r="EQ119" s="32"/>
      <c r="ER119" s="32"/>
      <c r="ES119" s="32"/>
      <c r="ET119" s="32"/>
      <c r="EU119" s="32"/>
      <c r="EV119" s="32"/>
      <c r="EW119" s="32"/>
      <c r="EX119" s="32"/>
      <c r="EY119" s="32"/>
      <c r="EZ119" s="32"/>
      <c r="FA119" s="32"/>
      <c r="FB119" s="32"/>
      <c r="FC119" s="32"/>
      <c r="FD119" s="32"/>
      <c r="FE119" s="32"/>
      <c r="FF119" s="32"/>
      <c r="FG119" s="32"/>
      <c r="FH119" s="32"/>
      <c r="FI119" s="32"/>
      <c r="FJ119" s="32"/>
      <c r="FK119" s="32"/>
      <c r="FL119" s="32"/>
      <c r="FM119" s="32"/>
      <c r="FN119" s="32"/>
      <c r="FO119" s="32"/>
      <c r="FP119" s="32"/>
      <c r="FQ119" s="32"/>
      <c r="FR119" s="32"/>
      <c r="FS119" s="32"/>
      <c r="FT119" s="32"/>
      <c r="FU119" s="32"/>
      <c r="FV119" s="32"/>
      <c r="FW119" s="32"/>
      <c r="FX119" s="32"/>
      <c r="FY119" s="32"/>
      <c r="FZ119" s="32"/>
      <c r="GA119" s="32"/>
      <c r="GB119" s="32"/>
      <c r="GC119" s="32"/>
      <c r="GD119" s="32"/>
      <c r="GE119" s="32"/>
      <c r="GF119" s="32"/>
      <c r="GG119" s="32"/>
      <c r="GH119" s="32"/>
      <c r="GI119" s="32"/>
      <c r="GJ119" s="32"/>
      <c r="GK119" s="32"/>
      <c r="GL119" s="32"/>
      <c r="GM119" s="32"/>
      <c r="GN119" s="32"/>
      <c r="GO119" s="32"/>
      <c r="GP119" s="32"/>
      <c r="GQ119" s="32"/>
      <c r="GR119" s="32"/>
      <c r="GS119" s="32"/>
      <c r="GT119" s="32"/>
      <c r="GU119" s="32"/>
      <c r="GV119" s="32"/>
      <c r="GW119" s="32"/>
      <c r="GX119" s="32"/>
      <c r="GY119" s="32"/>
      <c r="GZ119" s="32"/>
      <c r="HA119" s="32"/>
      <c r="HB119" s="32"/>
      <c r="HC119" s="32"/>
      <c r="HD119" s="32"/>
      <c r="HE119" s="36"/>
      <c r="HF119" s="37"/>
      <c r="HG119" s="37"/>
      <c r="HH119" s="37"/>
      <c r="HI119" s="37"/>
      <c r="HJ119" s="37"/>
      <c r="HK119" s="37"/>
    </row>
    <row r="120" spans="1:219" s="38" customFormat="1" ht="66.75" customHeight="1" thickBot="1" x14ac:dyDescent="0.25">
      <c r="A120" s="254"/>
      <c r="B120" s="247"/>
      <c r="C120" s="39"/>
      <c r="D120" s="257"/>
      <c r="E120" s="88" t="s">
        <v>211</v>
      </c>
      <c r="F120" s="89" t="s">
        <v>184</v>
      </c>
      <c r="G120" s="91" t="s">
        <v>200</v>
      </c>
      <c r="H120" s="93"/>
      <c r="I120" s="260"/>
      <c r="J120" s="209" t="s">
        <v>361</v>
      </c>
      <c r="K120" s="260"/>
      <c r="L120" s="212" t="s">
        <v>324</v>
      </c>
      <c r="M120" s="263"/>
      <c r="N120" s="263"/>
      <c r="O120" s="396"/>
      <c r="P120" s="399"/>
      <c r="Q120" s="268"/>
      <c r="R120" s="277"/>
      <c r="S120" s="316"/>
      <c r="T120" s="95" t="s">
        <v>364</v>
      </c>
      <c r="U120" s="125" t="s">
        <v>246</v>
      </c>
      <c r="V120" s="404" t="s">
        <v>353</v>
      </c>
      <c r="W120" s="405"/>
      <c r="X120" s="406"/>
      <c r="Y120" s="392"/>
      <c r="Z120" s="393"/>
      <c r="AA120" s="393"/>
      <c r="AB120" s="393"/>
      <c r="AC120" s="394"/>
      <c r="AD120" s="176"/>
      <c r="AE120" s="273" t="str">
        <f t="shared" si="0"/>
        <v/>
      </c>
      <c r="AF120" s="318" t="str">
        <f t="shared" si="1"/>
        <v/>
      </c>
      <c r="AG120" s="274"/>
      <c r="AH120" s="274"/>
      <c r="AI120" s="274"/>
      <c r="AJ120" s="274"/>
      <c r="AK120" s="274"/>
      <c r="AL120" s="274"/>
      <c r="AM120" s="274"/>
      <c r="AN120" s="277"/>
      <c r="AO120" s="277"/>
      <c r="AP120" s="277"/>
      <c r="AQ120" s="272"/>
      <c r="AR120" s="95" t="s">
        <v>367</v>
      </c>
      <c r="AS120" s="95"/>
      <c r="AT120" s="220">
        <v>43465</v>
      </c>
      <c r="AU120" s="205" t="s">
        <v>336</v>
      </c>
      <c r="AV120" s="95" t="s">
        <v>365</v>
      </c>
      <c r="AW120" s="95"/>
      <c r="AX120" s="221" t="s">
        <v>337</v>
      </c>
      <c r="AY120" s="221" t="s">
        <v>44</v>
      </c>
      <c r="AZ120" s="93" t="s">
        <v>82</v>
      </c>
      <c r="BA120" s="95" t="s">
        <v>85</v>
      </c>
      <c r="BB120" s="221" t="s">
        <v>44</v>
      </c>
      <c r="BC120" s="221" t="s">
        <v>44</v>
      </c>
      <c r="BD120" s="221" t="s">
        <v>337</v>
      </c>
      <c r="BE120" s="221" t="s">
        <v>44</v>
      </c>
      <c r="BF120" s="93" t="s">
        <v>82</v>
      </c>
      <c r="BG120" s="95" t="s">
        <v>85</v>
      </c>
      <c r="BH120" s="221" t="s">
        <v>44</v>
      </c>
      <c r="BI120" s="221" t="s">
        <v>44</v>
      </c>
      <c r="BJ120" s="221" t="s">
        <v>378</v>
      </c>
      <c r="BK120" s="221" t="s">
        <v>387</v>
      </c>
      <c r="BL120" s="93" t="s">
        <v>86</v>
      </c>
      <c r="BM120" s="95" t="s">
        <v>85</v>
      </c>
      <c r="BN120" s="221" t="s">
        <v>44</v>
      </c>
      <c r="BO120" s="221" t="s">
        <v>44</v>
      </c>
      <c r="BP120" s="247"/>
      <c r="BQ120" s="247"/>
      <c r="BR120" s="247"/>
      <c r="BS120" s="32"/>
      <c r="BT120" s="32"/>
      <c r="BU120" s="32"/>
      <c r="BV120" s="32"/>
      <c r="BW120" s="32"/>
      <c r="BX120" s="32"/>
      <c r="BY120" s="32"/>
      <c r="BZ120" s="32"/>
      <c r="CA120" s="32" t="s">
        <v>5</v>
      </c>
      <c r="CB120" s="32"/>
      <c r="CC120" s="32"/>
      <c r="CD120" s="32"/>
      <c r="CE120" s="32"/>
      <c r="CF120" s="32"/>
      <c r="CG120" s="32"/>
      <c r="CH120" s="32"/>
      <c r="CI120" s="32"/>
      <c r="CJ120" s="32" t="s">
        <v>119</v>
      </c>
      <c r="CK120" s="32"/>
      <c r="CL120" s="32"/>
      <c r="CM120" s="32"/>
      <c r="CN120" s="32"/>
      <c r="CO120" s="32"/>
      <c r="CP120" s="32"/>
      <c r="CQ120" s="32"/>
      <c r="CR120" s="32"/>
      <c r="CS120" s="32"/>
      <c r="CT120" s="32"/>
      <c r="CU120" s="32"/>
      <c r="CV120" s="32"/>
      <c r="CW120" s="32"/>
      <c r="CX120" s="32"/>
      <c r="CY120" s="32"/>
      <c r="CZ120" s="32"/>
      <c r="DA120" s="32"/>
      <c r="DB120" s="32"/>
      <c r="DC120" s="32"/>
      <c r="DD120" s="32"/>
      <c r="DE120" s="32"/>
      <c r="DF120" s="32"/>
      <c r="DG120" s="32"/>
      <c r="DH120" s="32"/>
      <c r="DI120" s="32"/>
      <c r="DJ120" s="32"/>
      <c r="DK120" s="32"/>
      <c r="DL120" s="32"/>
      <c r="DM120" s="32"/>
      <c r="DN120" s="32"/>
      <c r="DO120" s="32"/>
      <c r="DP120" s="32"/>
      <c r="DQ120" s="32"/>
      <c r="DR120" s="32"/>
      <c r="DS120" s="32"/>
      <c r="DT120" s="32"/>
      <c r="DU120" s="32"/>
      <c r="DV120" s="32"/>
      <c r="DW120" s="32"/>
      <c r="DX120" s="32"/>
      <c r="DY120" s="32"/>
      <c r="DZ120" s="32"/>
      <c r="EA120" s="32"/>
      <c r="EB120" s="32"/>
      <c r="EC120" s="32"/>
      <c r="ED120" s="32"/>
      <c r="EE120" s="32"/>
      <c r="EF120" s="32"/>
      <c r="EG120" s="32"/>
      <c r="EH120" s="32"/>
      <c r="EI120" s="32"/>
      <c r="EJ120" s="32"/>
      <c r="EK120" s="32"/>
      <c r="EL120" s="32"/>
      <c r="EM120" s="32"/>
      <c r="EN120" s="32"/>
      <c r="EO120" s="32"/>
      <c r="EP120" s="32"/>
      <c r="EQ120" s="32"/>
      <c r="ER120" s="32"/>
      <c r="ES120" s="32"/>
      <c r="ET120" s="32"/>
      <c r="EU120" s="32"/>
      <c r="EV120" s="32"/>
      <c r="EW120" s="32"/>
      <c r="EX120" s="32"/>
      <c r="EY120" s="32"/>
      <c r="EZ120" s="32"/>
      <c r="FA120" s="32"/>
      <c r="FB120" s="32"/>
      <c r="FC120" s="32"/>
      <c r="FD120" s="32"/>
      <c r="FE120" s="32"/>
      <c r="FF120" s="32"/>
      <c r="FG120" s="32"/>
      <c r="FH120" s="32"/>
      <c r="FI120" s="32"/>
      <c r="FJ120" s="32"/>
      <c r="FK120" s="32"/>
      <c r="FL120" s="32"/>
      <c r="FM120" s="32"/>
      <c r="FN120" s="32"/>
      <c r="FO120" s="32"/>
      <c r="FP120" s="32"/>
      <c r="FQ120" s="32"/>
      <c r="FR120" s="32"/>
      <c r="FS120" s="32"/>
      <c r="FT120" s="32"/>
      <c r="FU120" s="32"/>
      <c r="FV120" s="32"/>
      <c r="FW120" s="32"/>
      <c r="FX120" s="32"/>
      <c r="FY120" s="32"/>
      <c r="FZ120" s="32"/>
      <c r="GA120" s="32"/>
      <c r="GB120" s="32"/>
      <c r="GC120" s="32"/>
      <c r="GD120" s="32"/>
      <c r="GE120" s="32"/>
      <c r="GF120" s="32"/>
      <c r="GG120" s="32"/>
      <c r="GH120" s="32"/>
      <c r="GI120" s="32"/>
      <c r="GJ120" s="32"/>
      <c r="GK120" s="32"/>
      <c r="GL120" s="32"/>
      <c r="GM120" s="32"/>
      <c r="GN120" s="32"/>
      <c r="GO120" s="32"/>
      <c r="GP120" s="32"/>
      <c r="GQ120" s="32"/>
      <c r="GR120" s="32"/>
      <c r="GS120" s="32"/>
      <c r="GT120" s="32"/>
      <c r="GU120" s="32"/>
      <c r="GV120" s="32"/>
      <c r="GW120" s="32"/>
      <c r="GX120" s="32"/>
      <c r="GY120" s="32"/>
      <c r="GZ120" s="32"/>
      <c r="HA120" s="32"/>
      <c r="HB120" s="32"/>
      <c r="HC120" s="32"/>
      <c r="HD120" s="32"/>
      <c r="HE120" s="36"/>
      <c r="HF120" s="37"/>
      <c r="HG120" s="37"/>
      <c r="HH120" s="37"/>
      <c r="HI120" s="37"/>
      <c r="HJ120" s="37"/>
      <c r="HK120" s="37"/>
    </row>
    <row r="121" spans="1:219" s="38" customFormat="1" ht="41.25" customHeight="1" thickBot="1" x14ac:dyDescent="0.25">
      <c r="A121" s="254"/>
      <c r="B121" s="247"/>
      <c r="C121" s="39"/>
      <c r="D121" s="257"/>
      <c r="E121" s="88"/>
      <c r="F121" s="89"/>
      <c r="G121" s="91"/>
      <c r="H121" s="93"/>
      <c r="I121" s="260"/>
      <c r="J121" s="95"/>
      <c r="K121" s="260"/>
      <c r="L121" s="95"/>
      <c r="M121" s="264"/>
      <c r="N121" s="264"/>
      <c r="O121" s="396"/>
      <c r="P121" s="399"/>
      <c r="Q121" s="268"/>
      <c r="R121" s="278"/>
      <c r="S121" s="317"/>
      <c r="T121" s="95"/>
      <c r="U121" s="125"/>
      <c r="V121" s="320"/>
      <c r="W121" s="321"/>
      <c r="X121" s="322"/>
      <c r="Y121" s="392"/>
      <c r="Z121" s="393"/>
      <c r="AA121" s="393"/>
      <c r="AB121" s="393"/>
      <c r="AC121" s="394"/>
      <c r="AD121" s="176"/>
      <c r="AE121" s="275"/>
      <c r="AF121" s="319"/>
      <c r="AG121" s="274"/>
      <c r="AH121" s="274"/>
      <c r="AI121" s="274"/>
      <c r="AJ121" s="274"/>
      <c r="AK121" s="274"/>
      <c r="AL121" s="274"/>
      <c r="AM121" s="274"/>
      <c r="AN121" s="278"/>
      <c r="AO121" s="278"/>
      <c r="AP121" s="278"/>
      <c r="AQ121" s="284"/>
      <c r="AR121" s="95"/>
      <c r="AS121" s="95"/>
      <c r="AT121" s="95"/>
      <c r="AU121" s="95"/>
      <c r="AV121" s="95"/>
      <c r="AW121" s="95"/>
      <c r="AX121" s="95"/>
      <c r="AY121" s="95"/>
      <c r="AZ121" s="95"/>
      <c r="BA121" s="95"/>
      <c r="BB121" s="95"/>
      <c r="BC121" s="95"/>
      <c r="BD121" s="95"/>
      <c r="BE121" s="95"/>
      <c r="BF121" s="95"/>
      <c r="BG121" s="95"/>
      <c r="BH121" s="95"/>
      <c r="BI121" s="95"/>
      <c r="BJ121" s="95"/>
      <c r="BK121" s="95"/>
      <c r="BL121" s="95"/>
      <c r="BM121" s="95"/>
      <c r="BN121" s="95"/>
      <c r="BO121" s="95"/>
      <c r="BP121" s="247"/>
      <c r="BQ121" s="247"/>
      <c r="BR121" s="247"/>
      <c r="BS121" s="32"/>
      <c r="BT121" s="32"/>
      <c r="BU121" s="32"/>
      <c r="BV121" s="32"/>
      <c r="BW121" s="32"/>
      <c r="BX121" s="32"/>
      <c r="BY121" s="32"/>
      <c r="BZ121" s="32"/>
      <c r="CA121" s="32" t="s">
        <v>6</v>
      </c>
      <c r="CB121" s="32"/>
      <c r="CC121" s="32"/>
      <c r="CD121" s="32"/>
      <c r="CE121" s="32"/>
      <c r="CF121" s="32"/>
      <c r="CG121" s="32"/>
      <c r="CH121" s="32"/>
      <c r="CI121" s="32"/>
      <c r="CJ121" s="32" t="s">
        <v>66</v>
      </c>
      <c r="CK121" s="32"/>
      <c r="CL121" s="32"/>
      <c r="CM121" s="32"/>
      <c r="CN121" s="32"/>
      <c r="CO121" s="32"/>
      <c r="CP121" s="32"/>
      <c r="CQ121" s="32"/>
      <c r="CR121" s="32"/>
      <c r="CS121" s="32"/>
      <c r="CT121" s="32"/>
      <c r="CU121" s="32"/>
      <c r="CV121" s="32"/>
      <c r="CW121" s="32"/>
      <c r="CX121" s="32"/>
      <c r="CY121" s="32"/>
      <c r="CZ121" s="32"/>
      <c r="DA121" s="32"/>
      <c r="DB121" s="32"/>
      <c r="DC121" s="32"/>
      <c r="DD121" s="32"/>
      <c r="DE121" s="32"/>
      <c r="DF121" s="32"/>
      <c r="DG121" s="32"/>
      <c r="DH121" s="32"/>
      <c r="DI121" s="32"/>
      <c r="DJ121" s="32"/>
      <c r="DK121" s="32"/>
      <c r="DL121" s="32"/>
      <c r="DM121" s="32"/>
      <c r="DN121" s="32"/>
      <c r="DO121" s="32"/>
      <c r="DP121" s="32"/>
      <c r="DQ121" s="32"/>
      <c r="DR121" s="32"/>
      <c r="DS121" s="32"/>
      <c r="DT121" s="32"/>
      <c r="DU121" s="32"/>
      <c r="DV121" s="32"/>
      <c r="DW121" s="32"/>
      <c r="DX121" s="32"/>
      <c r="DY121" s="32"/>
      <c r="DZ121" s="32"/>
      <c r="EA121" s="32"/>
      <c r="EB121" s="32"/>
      <c r="EC121" s="32"/>
      <c r="ED121" s="32"/>
      <c r="EE121" s="32"/>
      <c r="EF121" s="32"/>
      <c r="EG121" s="32"/>
      <c r="EH121" s="32"/>
      <c r="EI121" s="32"/>
      <c r="EJ121" s="32"/>
      <c r="EK121" s="32"/>
      <c r="EL121" s="32"/>
      <c r="EM121" s="32"/>
      <c r="EN121" s="32"/>
      <c r="EO121" s="32"/>
      <c r="EP121" s="32"/>
      <c r="EQ121" s="32"/>
      <c r="ER121" s="32"/>
      <c r="ES121" s="32"/>
      <c r="ET121" s="32"/>
      <c r="EU121" s="32"/>
      <c r="EV121" s="32"/>
      <c r="EW121" s="32"/>
      <c r="EX121" s="32"/>
      <c r="EY121" s="32"/>
      <c r="EZ121" s="32"/>
      <c r="FA121" s="32"/>
      <c r="FB121" s="32"/>
      <c r="FC121" s="32"/>
      <c r="FD121" s="32"/>
      <c r="FE121" s="32"/>
      <c r="FF121" s="32"/>
      <c r="FG121" s="32"/>
      <c r="FH121" s="32"/>
      <c r="FI121" s="32"/>
      <c r="FJ121" s="32"/>
      <c r="FK121" s="32"/>
      <c r="FL121" s="32"/>
      <c r="FM121" s="32"/>
      <c r="FN121" s="32"/>
      <c r="FO121" s="32"/>
      <c r="FP121" s="32"/>
      <c r="FQ121" s="32"/>
      <c r="FR121" s="32"/>
      <c r="FS121" s="32"/>
      <c r="FT121" s="32"/>
      <c r="FU121" s="32"/>
      <c r="FV121" s="32"/>
      <c r="FW121" s="32"/>
      <c r="FX121" s="32"/>
      <c r="FY121" s="32"/>
      <c r="FZ121" s="32"/>
      <c r="GA121" s="32"/>
      <c r="GB121" s="32"/>
      <c r="GC121" s="32"/>
      <c r="GD121" s="32"/>
      <c r="GE121" s="32"/>
      <c r="GF121" s="32"/>
      <c r="GG121" s="32"/>
      <c r="GH121" s="32"/>
      <c r="GI121" s="32"/>
      <c r="GJ121" s="32"/>
      <c r="GK121" s="32"/>
      <c r="GL121" s="32"/>
      <c r="GM121" s="32"/>
      <c r="GN121" s="32"/>
      <c r="GO121" s="32"/>
      <c r="GP121" s="32"/>
      <c r="GQ121" s="32"/>
      <c r="GR121" s="32"/>
      <c r="GS121" s="32"/>
      <c r="GT121" s="32"/>
      <c r="GU121" s="32"/>
      <c r="GV121" s="32"/>
      <c r="GW121" s="32"/>
      <c r="GX121" s="32"/>
      <c r="GY121" s="32"/>
      <c r="GZ121" s="32"/>
      <c r="HA121" s="32"/>
      <c r="HB121" s="32"/>
      <c r="HC121" s="32"/>
      <c r="HD121" s="32"/>
      <c r="HE121" s="36"/>
      <c r="HF121" s="37"/>
      <c r="HG121" s="37"/>
      <c r="HH121" s="37"/>
      <c r="HI121" s="37"/>
      <c r="HJ121" s="37"/>
      <c r="HK121" s="37"/>
    </row>
    <row r="122" spans="1:219" s="38" customFormat="1" ht="41.25" customHeight="1" thickBot="1" x14ac:dyDescent="0.25">
      <c r="A122" s="255"/>
      <c r="B122" s="247"/>
      <c r="C122" s="73"/>
      <c r="D122" s="258"/>
      <c r="E122" s="88"/>
      <c r="F122" s="89"/>
      <c r="G122" s="92"/>
      <c r="H122" s="93"/>
      <c r="I122" s="261"/>
      <c r="J122" s="96"/>
      <c r="K122" s="261"/>
      <c r="L122" s="96"/>
      <c r="M122" s="265"/>
      <c r="N122" s="265"/>
      <c r="O122" s="397"/>
      <c r="P122" s="400"/>
      <c r="Q122" s="407"/>
      <c r="R122" s="279"/>
      <c r="S122" s="414"/>
      <c r="T122" s="96"/>
      <c r="U122" s="125"/>
      <c r="V122" s="408"/>
      <c r="W122" s="409"/>
      <c r="X122" s="410"/>
      <c r="Y122" s="401"/>
      <c r="Z122" s="402"/>
      <c r="AA122" s="402"/>
      <c r="AB122" s="402"/>
      <c r="AC122" s="403"/>
      <c r="AD122" s="177"/>
      <c r="AE122" s="34" t="str">
        <f>IF(AD122="","",IF(AD122="PROBABILIDAD",SUM(W122+Z122+AC122),0))</f>
        <v/>
      </c>
      <c r="AF122" s="48" t="str">
        <f>IF(AD122="","",IF(AD122="IMPACTO",SUM(W122+Z122+AC122),0))</f>
        <v/>
      </c>
      <c r="AG122" s="275"/>
      <c r="AH122" s="275"/>
      <c r="AI122" s="275"/>
      <c r="AJ122" s="275"/>
      <c r="AK122" s="275"/>
      <c r="AL122" s="275"/>
      <c r="AM122" s="275"/>
      <c r="AN122" s="279"/>
      <c r="AO122" s="279"/>
      <c r="AP122" s="279"/>
      <c r="AQ122" s="285"/>
      <c r="AR122" s="96"/>
      <c r="AS122" s="96"/>
      <c r="AT122" s="96"/>
      <c r="AU122" s="96"/>
      <c r="AV122" s="96"/>
      <c r="AW122" s="96"/>
      <c r="AX122" s="96"/>
      <c r="AY122" s="96"/>
      <c r="AZ122" s="96"/>
      <c r="BA122" s="96"/>
      <c r="BB122" s="96"/>
      <c r="BC122" s="96"/>
      <c r="BD122" s="96"/>
      <c r="BE122" s="96"/>
      <c r="BF122" s="96"/>
      <c r="BG122" s="96"/>
      <c r="BH122" s="96"/>
      <c r="BI122" s="96"/>
      <c r="BJ122" s="96"/>
      <c r="BK122" s="96"/>
      <c r="BL122" s="96"/>
      <c r="BM122" s="96"/>
      <c r="BN122" s="96"/>
      <c r="BO122" s="96"/>
      <c r="BP122" s="266"/>
      <c r="BQ122" s="266"/>
      <c r="BR122" s="266"/>
      <c r="BS122" s="32"/>
      <c r="BT122" s="32"/>
      <c r="BU122" s="32"/>
      <c r="BV122" s="32"/>
      <c r="BW122" s="32"/>
      <c r="BX122" s="32"/>
      <c r="BY122" s="32"/>
      <c r="BZ122" s="32"/>
      <c r="CA122" s="32" t="s">
        <v>7</v>
      </c>
      <c r="CB122" s="32"/>
      <c r="CC122" s="32"/>
      <c r="CD122" s="32"/>
      <c r="CE122" s="32"/>
      <c r="CF122" s="32"/>
      <c r="CG122" s="32"/>
      <c r="CH122" s="32"/>
      <c r="CI122" s="32"/>
      <c r="CJ122" s="32"/>
      <c r="CK122" s="32"/>
      <c r="CL122" s="32"/>
      <c r="CM122" s="32"/>
      <c r="CN122" s="32"/>
      <c r="CO122" s="32"/>
      <c r="CP122" s="32"/>
      <c r="CQ122" s="32"/>
      <c r="CR122" s="32"/>
      <c r="CS122" s="32"/>
      <c r="CT122" s="32"/>
      <c r="CU122" s="32"/>
      <c r="CV122" s="32"/>
      <c r="CW122" s="32"/>
      <c r="CX122" s="32"/>
      <c r="CY122" s="32"/>
      <c r="CZ122" s="32"/>
      <c r="DA122" s="32"/>
      <c r="DB122" s="32"/>
      <c r="DC122" s="32"/>
      <c r="DD122" s="32"/>
      <c r="DE122" s="32"/>
      <c r="DF122" s="32"/>
      <c r="DG122" s="32"/>
      <c r="DH122" s="32"/>
      <c r="DI122" s="32"/>
      <c r="DJ122" s="32"/>
      <c r="DK122" s="32"/>
      <c r="DL122" s="32"/>
      <c r="DM122" s="32"/>
      <c r="DN122" s="32"/>
      <c r="DO122" s="32"/>
      <c r="DP122" s="32"/>
      <c r="DQ122" s="32"/>
      <c r="DR122" s="32"/>
      <c r="DS122" s="32"/>
      <c r="DT122" s="32"/>
      <c r="DU122" s="32"/>
      <c r="DV122" s="32"/>
      <c r="DW122" s="32"/>
      <c r="DX122" s="32"/>
      <c r="DY122" s="32"/>
      <c r="DZ122" s="32"/>
      <c r="EA122" s="32"/>
      <c r="EB122" s="32"/>
      <c r="EC122" s="32"/>
      <c r="ED122" s="32"/>
      <c r="EE122" s="32"/>
      <c r="EF122" s="32"/>
      <c r="EG122" s="32"/>
      <c r="EH122" s="32"/>
      <c r="EI122" s="32"/>
      <c r="EJ122" s="32"/>
      <c r="EK122" s="32"/>
      <c r="EL122" s="32"/>
      <c r="EM122" s="32"/>
      <c r="EN122" s="32"/>
      <c r="EO122" s="32"/>
      <c r="EP122" s="32"/>
      <c r="EQ122" s="32"/>
      <c r="ER122" s="32"/>
      <c r="ES122" s="32"/>
      <c r="ET122" s="32"/>
      <c r="EU122" s="32"/>
      <c r="EV122" s="32"/>
      <c r="EW122" s="32"/>
      <c r="EX122" s="32"/>
      <c r="EY122" s="32"/>
      <c r="EZ122" s="32"/>
      <c r="FA122" s="32"/>
      <c r="FB122" s="32"/>
      <c r="FC122" s="32"/>
      <c r="FD122" s="32"/>
      <c r="FE122" s="32"/>
      <c r="FF122" s="32"/>
      <c r="FG122" s="32"/>
      <c r="FH122" s="32"/>
      <c r="FI122" s="32"/>
      <c r="FJ122" s="32"/>
      <c r="FK122" s="32"/>
      <c r="FL122" s="32"/>
      <c r="FM122" s="32"/>
      <c r="FN122" s="32"/>
      <c r="FO122" s="32"/>
      <c r="FP122" s="32"/>
      <c r="FQ122" s="32"/>
      <c r="FR122" s="32"/>
      <c r="FS122" s="32"/>
      <c r="FT122" s="32"/>
      <c r="FU122" s="32"/>
      <c r="FV122" s="32"/>
      <c r="FW122" s="32"/>
      <c r="FX122" s="32"/>
      <c r="FY122" s="32"/>
      <c r="FZ122" s="32"/>
      <c r="GA122" s="32"/>
      <c r="GB122" s="32"/>
      <c r="GC122" s="32"/>
      <c r="GD122" s="32"/>
      <c r="GE122" s="32"/>
      <c r="GF122" s="32"/>
      <c r="GG122" s="32"/>
      <c r="GH122" s="32"/>
      <c r="GI122" s="32"/>
      <c r="GJ122" s="32"/>
      <c r="GK122" s="32"/>
      <c r="GL122" s="32"/>
      <c r="GM122" s="32"/>
      <c r="GN122" s="32"/>
      <c r="GO122" s="32"/>
      <c r="GP122" s="32"/>
      <c r="GQ122" s="32"/>
      <c r="GR122" s="32"/>
      <c r="GS122" s="32"/>
      <c r="GT122" s="32"/>
      <c r="GU122" s="32"/>
      <c r="GV122" s="32"/>
      <c r="GW122" s="32"/>
      <c r="GX122" s="32"/>
      <c r="GY122" s="32"/>
      <c r="GZ122" s="32"/>
      <c r="HA122" s="32"/>
      <c r="HB122" s="32"/>
      <c r="HC122" s="32"/>
      <c r="HD122" s="32"/>
      <c r="HE122" s="36"/>
      <c r="HF122" s="37"/>
      <c r="HG122" s="37"/>
      <c r="HH122" s="37"/>
      <c r="HI122" s="37"/>
      <c r="HJ122" s="37"/>
      <c r="HK122" s="37"/>
    </row>
    <row r="123" spans="1:219" s="38" customFormat="1" ht="41.25" customHeight="1" thickBot="1" x14ac:dyDescent="0.25">
      <c r="A123" s="253"/>
      <c r="B123" s="247"/>
      <c r="C123" s="33"/>
      <c r="D123" s="256">
        <v>4</v>
      </c>
      <c r="E123" s="88"/>
      <c r="F123" s="89"/>
      <c r="G123" s="90"/>
      <c r="H123" s="93"/>
      <c r="I123" s="259"/>
      <c r="J123" s="93"/>
      <c r="K123" s="259"/>
      <c r="L123" s="190"/>
      <c r="M123" s="262"/>
      <c r="N123" s="262"/>
      <c r="O123" s="395" t="e">
        <f>VLOOKUP(M123,'MATRIZ CALIFICACIÓN'!$B$10:$C$24,2,FALSE)</f>
        <v>#N/A</v>
      </c>
      <c r="P123" s="398" t="e">
        <f>HLOOKUP(N123,'MATRIZ CALIFICACIÓN'!$D$8:$H$9,2,FALSE)</f>
        <v>#N/A</v>
      </c>
      <c r="Q123" s="267" t="e">
        <f>VALUE(CONCATENATE(O123,P123))</f>
        <v>#N/A</v>
      </c>
      <c r="R123" s="276" t="e">
        <f>VLOOKUP(Q123,'MATRIZ CALIFICACIÓN'!$D$58:$E$82,2,FALSE)</f>
        <v>#N/A</v>
      </c>
      <c r="S123" s="315"/>
      <c r="T123" s="93"/>
      <c r="U123" s="125"/>
      <c r="V123" s="404"/>
      <c r="W123" s="405"/>
      <c r="X123" s="406"/>
      <c r="Y123" s="389" t="s">
        <v>250</v>
      </c>
      <c r="Z123" s="390"/>
      <c r="AA123" s="390"/>
      <c r="AB123" s="390"/>
      <c r="AC123" s="391"/>
      <c r="AD123" s="175"/>
      <c r="AE123" s="34" t="str">
        <f>IF(AD123="","",IF(AD123="PROBABILIDAD",SUM(W123+Z123+AC123),0))</f>
        <v/>
      </c>
      <c r="AF123" s="35" t="str">
        <f>IF(AD123="","",IF(AD123="IMPACTO",SUM(W123+Z123+AC123),0))</f>
        <v/>
      </c>
      <c r="AG123" s="273">
        <f>IF(SUM(AE123:AE127),AVERAGEIF(AE123:AE127,"&gt;0",AE123:AE127),1)</f>
        <v>1</v>
      </c>
      <c r="AH123" s="273">
        <f>IF(SUM(AF123:AF127),AVERAGEIF(AF123:AF127,"&gt;0",AF123:AF127),1)</f>
        <v>1</v>
      </c>
      <c r="AI123" s="273">
        <f>IF(AND(AG123&gt;=0,AG123&lt;=50),0,IF(AND(AG123&gt;50,AG123&lt;76),1,2))</f>
        <v>0</v>
      </c>
      <c r="AJ123" s="273">
        <f>IF(AND(AH123&gt;=0,AH123&lt;=50),0,IF(AND(AH123&gt;50,AH123&lt;76),1,2))</f>
        <v>0</v>
      </c>
      <c r="AK123" s="273" t="e">
        <f>IF(AI123&lt;O123,O123-AI123,O123)</f>
        <v>#N/A</v>
      </c>
      <c r="AL123" s="273" t="e">
        <f>IF(AJ123&lt;P123,P123-AJ123,P123)</f>
        <v>#N/A</v>
      </c>
      <c r="AM123" s="273" t="e">
        <f>VALUE(CONCATENATE(AK73:AK123,AL123))</f>
        <v>#N/A</v>
      </c>
      <c r="AN123" s="276"/>
      <c r="AO123" s="276"/>
      <c r="AP123" s="276"/>
      <c r="AQ123" s="271"/>
      <c r="AR123" s="93"/>
      <c r="AS123" s="93"/>
      <c r="AT123" s="93"/>
      <c r="AU123" s="93"/>
      <c r="AV123" s="203"/>
      <c r="AW123" s="93"/>
      <c r="AX123" s="93"/>
      <c r="AY123" s="93"/>
      <c r="AZ123" s="93"/>
      <c r="BA123" s="93"/>
      <c r="BB123" s="93"/>
      <c r="BC123" s="93"/>
      <c r="BD123" s="93"/>
      <c r="BE123" s="93"/>
      <c r="BF123" s="93"/>
      <c r="BG123" s="93"/>
      <c r="BH123" s="93"/>
      <c r="BI123" s="93"/>
      <c r="BK123" s="93"/>
      <c r="BL123" s="93"/>
      <c r="BM123" s="93"/>
      <c r="BN123" s="93"/>
      <c r="BO123" s="93"/>
      <c r="BP123" s="246"/>
      <c r="BQ123" s="246"/>
      <c r="BR123" s="246"/>
      <c r="BS123" s="32"/>
      <c r="BT123" s="32"/>
      <c r="BU123" s="32"/>
      <c r="BV123" s="32"/>
      <c r="BW123" s="32"/>
      <c r="BX123" s="32"/>
      <c r="BY123" s="32"/>
      <c r="BZ123" s="32"/>
      <c r="CA123" s="32" t="s">
        <v>103</v>
      </c>
      <c r="CB123" s="32"/>
      <c r="CC123" s="32"/>
      <c r="CD123" s="32"/>
      <c r="CE123" s="32"/>
      <c r="CF123" s="32"/>
      <c r="CG123" s="32"/>
      <c r="CH123" s="32"/>
      <c r="CI123" s="32"/>
      <c r="CJ123" s="32" t="s">
        <v>64</v>
      </c>
      <c r="CK123" s="32"/>
      <c r="CL123" s="32"/>
      <c r="CM123" s="32"/>
      <c r="CN123" s="32"/>
      <c r="CO123" s="32"/>
      <c r="CP123" s="32"/>
      <c r="CQ123" s="32"/>
      <c r="CR123" s="32"/>
      <c r="CS123" s="32"/>
      <c r="CT123" s="32"/>
      <c r="CU123" s="32"/>
      <c r="CV123" s="32"/>
      <c r="CW123" s="32"/>
      <c r="CX123" s="32"/>
      <c r="CY123" s="32"/>
      <c r="CZ123" s="32"/>
      <c r="DA123" s="32"/>
      <c r="DB123" s="32"/>
      <c r="DC123" s="32"/>
      <c r="DD123" s="32"/>
      <c r="DE123" s="32"/>
      <c r="DF123" s="32"/>
      <c r="DG123" s="32"/>
      <c r="DH123" s="32"/>
      <c r="DI123" s="32"/>
      <c r="DJ123" s="32"/>
      <c r="DK123" s="32"/>
      <c r="DL123" s="32"/>
      <c r="DM123" s="32"/>
      <c r="DN123" s="32"/>
      <c r="DO123" s="32"/>
      <c r="DP123" s="32"/>
      <c r="DQ123" s="32"/>
      <c r="DR123" s="32"/>
      <c r="DS123" s="32"/>
      <c r="DT123" s="32"/>
      <c r="DU123" s="32"/>
      <c r="DV123" s="32"/>
      <c r="DW123" s="32"/>
      <c r="DX123" s="32"/>
      <c r="DY123" s="32"/>
      <c r="DZ123" s="32"/>
      <c r="EA123" s="32"/>
      <c r="EB123" s="32"/>
      <c r="EC123" s="32"/>
      <c r="ED123" s="32"/>
      <c r="EE123" s="32"/>
      <c r="EF123" s="32"/>
      <c r="EG123" s="32"/>
      <c r="EH123" s="32"/>
      <c r="EI123" s="32"/>
      <c r="EJ123" s="32"/>
      <c r="EK123" s="32"/>
      <c r="EL123" s="32"/>
      <c r="EM123" s="32"/>
      <c r="EN123" s="32"/>
      <c r="EO123" s="32"/>
      <c r="EP123" s="32"/>
      <c r="EQ123" s="32"/>
      <c r="ER123" s="32"/>
      <c r="ES123" s="32"/>
      <c r="ET123" s="32"/>
      <c r="EU123" s="32"/>
      <c r="EV123" s="32"/>
      <c r="EW123" s="32"/>
      <c r="EX123" s="32"/>
      <c r="EY123" s="32"/>
      <c r="EZ123" s="32"/>
      <c r="FA123" s="32"/>
      <c r="FB123" s="32"/>
      <c r="FC123" s="32"/>
      <c r="FD123" s="32"/>
      <c r="FE123" s="32"/>
      <c r="FF123" s="32"/>
      <c r="FG123" s="32"/>
      <c r="FH123" s="32"/>
      <c r="FI123" s="32"/>
      <c r="FJ123" s="32"/>
      <c r="FK123" s="32"/>
      <c r="FL123" s="32"/>
      <c r="FM123" s="32"/>
      <c r="FN123" s="32"/>
      <c r="FO123" s="32"/>
      <c r="FP123" s="32"/>
      <c r="FQ123" s="32"/>
      <c r="FR123" s="32"/>
      <c r="FS123" s="32"/>
      <c r="FT123" s="32"/>
      <c r="FU123" s="32"/>
      <c r="FV123" s="32"/>
      <c r="FW123" s="32"/>
      <c r="FX123" s="32"/>
      <c r="FY123" s="32"/>
      <c r="FZ123" s="32"/>
      <c r="GA123" s="32"/>
      <c r="GB123" s="32"/>
      <c r="GC123" s="32"/>
      <c r="GD123" s="32"/>
      <c r="GE123" s="32"/>
      <c r="GF123" s="32"/>
      <c r="GG123" s="32"/>
      <c r="GH123" s="32"/>
      <c r="GI123" s="32"/>
      <c r="GJ123" s="32"/>
      <c r="GK123" s="32"/>
      <c r="GL123" s="32"/>
      <c r="GM123" s="32"/>
      <c r="GN123" s="32"/>
      <c r="GO123" s="32"/>
      <c r="GP123" s="32"/>
      <c r="GQ123" s="32"/>
      <c r="GR123" s="32"/>
      <c r="GS123" s="32"/>
      <c r="GT123" s="32"/>
      <c r="GU123" s="32"/>
      <c r="GV123" s="32"/>
      <c r="GW123" s="32"/>
      <c r="GX123" s="32"/>
      <c r="GY123" s="32"/>
      <c r="GZ123" s="32"/>
      <c r="HA123" s="32"/>
      <c r="HB123" s="32"/>
      <c r="HC123" s="32"/>
      <c r="HD123" s="32"/>
      <c r="HE123" s="36"/>
      <c r="HF123" s="37"/>
      <c r="HG123" s="37"/>
      <c r="HH123" s="37"/>
      <c r="HI123" s="37"/>
      <c r="HJ123" s="37"/>
      <c r="HK123" s="37"/>
    </row>
    <row r="124" spans="1:219" s="38" customFormat="1" ht="41.25" customHeight="1" thickBot="1" x14ac:dyDescent="0.25">
      <c r="A124" s="254"/>
      <c r="B124" s="247"/>
      <c r="C124" s="39"/>
      <c r="D124" s="257"/>
      <c r="E124" s="88"/>
      <c r="F124" s="89"/>
      <c r="G124" s="91"/>
      <c r="H124" s="93"/>
      <c r="I124" s="260"/>
      <c r="J124" s="94"/>
      <c r="K124" s="260"/>
      <c r="L124" s="190"/>
      <c r="M124" s="263"/>
      <c r="N124" s="263"/>
      <c r="O124" s="396"/>
      <c r="P124" s="399"/>
      <c r="Q124" s="268"/>
      <c r="R124" s="277"/>
      <c r="S124" s="316"/>
      <c r="T124" s="94"/>
      <c r="U124" s="125"/>
      <c r="V124" s="320"/>
      <c r="W124" s="321"/>
      <c r="X124" s="322"/>
      <c r="Y124" s="392"/>
      <c r="Z124" s="393"/>
      <c r="AA124" s="393"/>
      <c r="AB124" s="393"/>
      <c r="AC124" s="394"/>
      <c r="AD124" s="176"/>
      <c r="AE124" s="34" t="str">
        <f>IF(AD124="","",IF(AD124="PROBABILIDAD",SUM(W124+Z124+AC124),0))</f>
        <v/>
      </c>
      <c r="AF124" s="35" t="str">
        <f>IF(AD124="","",IF(AD124="IMPACTO",SUM(W124+Z124+AC124),0))</f>
        <v/>
      </c>
      <c r="AG124" s="274"/>
      <c r="AH124" s="274"/>
      <c r="AI124" s="274"/>
      <c r="AJ124" s="274"/>
      <c r="AK124" s="274"/>
      <c r="AL124" s="274"/>
      <c r="AM124" s="274"/>
      <c r="AN124" s="277"/>
      <c r="AO124" s="277"/>
      <c r="AP124" s="277"/>
      <c r="AQ124" s="272"/>
      <c r="AR124" s="94"/>
      <c r="AS124" s="94"/>
      <c r="AT124" s="94"/>
      <c r="AU124" s="94"/>
      <c r="AV124" s="94"/>
      <c r="AW124" s="94"/>
      <c r="AX124" s="94"/>
      <c r="AY124" s="94"/>
      <c r="AZ124" s="94"/>
      <c r="BA124" s="94"/>
      <c r="BB124" s="94"/>
      <c r="BC124" s="94"/>
      <c r="BD124" s="94"/>
      <c r="BE124" s="94"/>
      <c r="BF124" s="94"/>
      <c r="BG124" s="94"/>
      <c r="BH124" s="94"/>
      <c r="BI124" s="94"/>
      <c r="BJ124" s="221"/>
      <c r="BK124" s="94"/>
      <c r="BL124" s="94"/>
      <c r="BM124" s="94"/>
      <c r="BN124" s="94"/>
      <c r="BO124" s="94"/>
      <c r="BP124" s="247"/>
      <c r="BQ124" s="247"/>
      <c r="BR124" s="247"/>
      <c r="BS124" s="32"/>
      <c r="BT124" s="32"/>
      <c r="BU124" s="32"/>
      <c r="BV124" s="32"/>
      <c r="BW124" s="32"/>
      <c r="BX124" s="32"/>
      <c r="BY124" s="32"/>
      <c r="BZ124" s="32"/>
      <c r="CA124" s="32" t="s">
        <v>68</v>
      </c>
      <c r="CB124" s="32"/>
      <c r="CC124" s="32"/>
      <c r="CD124" s="32"/>
      <c r="CE124" s="32"/>
      <c r="CF124" s="32"/>
      <c r="CG124" s="32"/>
      <c r="CH124" s="32"/>
      <c r="CI124" s="32"/>
      <c r="CJ124" s="32" t="s">
        <v>65</v>
      </c>
      <c r="CK124" s="32"/>
      <c r="CL124" s="32"/>
      <c r="CM124" s="32"/>
      <c r="CN124" s="32"/>
      <c r="CO124" s="32"/>
      <c r="CP124" s="32"/>
      <c r="CQ124" s="32"/>
      <c r="CR124" s="32"/>
      <c r="CS124" s="32"/>
      <c r="CT124" s="32"/>
      <c r="CU124" s="32"/>
      <c r="CV124" s="32"/>
      <c r="CW124" s="32"/>
      <c r="CX124" s="32"/>
      <c r="CY124" s="32"/>
      <c r="CZ124" s="32"/>
      <c r="DA124" s="32"/>
      <c r="DB124" s="32"/>
      <c r="DC124" s="32"/>
      <c r="DD124" s="32"/>
      <c r="DE124" s="32"/>
      <c r="DF124" s="32"/>
      <c r="DG124" s="32"/>
      <c r="DH124" s="32"/>
      <c r="DI124" s="32"/>
      <c r="DJ124" s="32"/>
      <c r="DK124" s="32"/>
      <c r="DL124" s="32"/>
      <c r="DM124" s="32"/>
      <c r="DN124" s="32"/>
      <c r="DO124" s="32"/>
      <c r="DP124" s="32"/>
      <c r="DQ124" s="32"/>
      <c r="DR124" s="32"/>
      <c r="DS124" s="32"/>
      <c r="DT124" s="32"/>
      <c r="DU124" s="32"/>
      <c r="DV124" s="32"/>
      <c r="DW124" s="32"/>
      <c r="DX124" s="32"/>
      <c r="DY124" s="32"/>
      <c r="DZ124" s="32"/>
      <c r="EA124" s="32"/>
      <c r="EB124" s="32"/>
      <c r="EC124" s="32"/>
      <c r="ED124" s="32"/>
      <c r="EE124" s="32"/>
      <c r="EF124" s="32"/>
      <c r="EG124" s="32"/>
      <c r="EH124" s="32"/>
      <c r="EI124" s="32"/>
      <c r="EJ124" s="32"/>
      <c r="EK124" s="32"/>
      <c r="EL124" s="32"/>
      <c r="EM124" s="32"/>
      <c r="EN124" s="32"/>
      <c r="EO124" s="32"/>
      <c r="EP124" s="32"/>
      <c r="EQ124" s="32"/>
      <c r="ER124" s="32"/>
      <c r="ES124" s="32"/>
      <c r="ET124" s="32"/>
      <c r="EU124" s="32"/>
      <c r="EV124" s="32"/>
      <c r="EW124" s="32"/>
      <c r="EX124" s="32"/>
      <c r="EY124" s="32"/>
      <c r="EZ124" s="32"/>
      <c r="FA124" s="32"/>
      <c r="FB124" s="32"/>
      <c r="FC124" s="32"/>
      <c r="FD124" s="32"/>
      <c r="FE124" s="32"/>
      <c r="FF124" s="32"/>
      <c r="FG124" s="32"/>
      <c r="FH124" s="32"/>
      <c r="FI124" s="32"/>
      <c r="FJ124" s="32"/>
      <c r="FK124" s="32"/>
      <c r="FL124" s="32"/>
      <c r="FM124" s="32"/>
      <c r="FN124" s="32"/>
      <c r="FO124" s="32"/>
      <c r="FP124" s="32"/>
      <c r="FQ124" s="32"/>
      <c r="FR124" s="32"/>
      <c r="FS124" s="32"/>
      <c r="FT124" s="32"/>
      <c r="FU124" s="32"/>
      <c r="FV124" s="32"/>
      <c r="FW124" s="32"/>
      <c r="FX124" s="32"/>
      <c r="FY124" s="32"/>
      <c r="FZ124" s="32"/>
      <c r="GA124" s="32"/>
      <c r="GB124" s="32"/>
      <c r="GC124" s="32"/>
      <c r="GD124" s="32"/>
      <c r="GE124" s="32"/>
      <c r="GF124" s="32"/>
      <c r="GG124" s="32"/>
      <c r="GH124" s="32"/>
      <c r="GI124" s="32"/>
      <c r="GJ124" s="32"/>
      <c r="GK124" s="32"/>
      <c r="GL124" s="32"/>
      <c r="GM124" s="32"/>
      <c r="GN124" s="32"/>
      <c r="GO124" s="32"/>
      <c r="GP124" s="32"/>
      <c r="GQ124" s="32"/>
      <c r="GR124" s="32"/>
      <c r="GS124" s="32"/>
      <c r="GT124" s="32"/>
      <c r="GU124" s="32"/>
      <c r="GV124" s="32"/>
      <c r="GW124" s="32"/>
      <c r="GX124" s="32"/>
      <c r="GY124" s="32"/>
      <c r="GZ124" s="32"/>
      <c r="HA124" s="32"/>
      <c r="HB124" s="32"/>
      <c r="HC124" s="32"/>
      <c r="HD124" s="32"/>
      <c r="HE124" s="36"/>
      <c r="HF124" s="37"/>
      <c r="HG124" s="37"/>
      <c r="HH124" s="37"/>
      <c r="HI124" s="37"/>
      <c r="HJ124" s="37"/>
      <c r="HK124" s="37"/>
    </row>
    <row r="125" spans="1:219" s="38" customFormat="1" ht="41.25" customHeight="1" thickBot="1" x14ac:dyDescent="0.25">
      <c r="A125" s="254"/>
      <c r="B125" s="247"/>
      <c r="C125" s="39"/>
      <c r="D125" s="257"/>
      <c r="E125" s="88"/>
      <c r="F125" s="89"/>
      <c r="G125" s="91"/>
      <c r="H125" s="93"/>
      <c r="I125" s="260"/>
      <c r="J125" s="190"/>
      <c r="K125" s="260"/>
      <c r="L125" s="190"/>
      <c r="M125" s="263"/>
      <c r="N125" s="263"/>
      <c r="O125" s="396"/>
      <c r="P125" s="399"/>
      <c r="Q125" s="268"/>
      <c r="R125" s="277"/>
      <c r="S125" s="316"/>
      <c r="T125" s="95"/>
      <c r="U125" s="125"/>
      <c r="V125" s="320"/>
      <c r="W125" s="321"/>
      <c r="X125" s="322"/>
      <c r="Y125" s="392"/>
      <c r="Z125" s="393"/>
      <c r="AA125" s="393"/>
      <c r="AB125" s="393"/>
      <c r="AC125" s="394"/>
      <c r="AD125" s="176"/>
      <c r="AE125" s="273" t="str">
        <f>IF(AD125="","",IF(AD125="PROBABILIDAD",SUM(W125+Z125+AC125),0))</f>
        <v/>
      </c>
      <c r="AF125" s="318" t="str">
        <f>IF(AD125="","",IF(AD125="IMPACTO",SUM(W125+Z125+AC125),0))</f>
        <v/>
      </c>
      <c r="AG125" s="274"/>
      <c r="AH125" s="274"/>
      <c r="AI125" s="274"/>
      <c r="AJ125" s="274"/>
      <c r="AK125" s="274"/>
      <c r="AL125" s="274"/>
      <c r="AM125" s="274"/>
      <c r="AN125" s="277"/>
      <c r="AO125" s="277"/>
      <c r="AP125" s="277"/>
      <c r="AQ125" s="272"/>
      <c r="AR125" s="95"/>
      <c r="AS125" s="95"/>
      <c r="AT125" s="95"/>
      <c r="AU125" s="95"/>
      <c r="AV125" s="95"/>
      <c r="AW125" s="95"/>
      <c r="AX125" s="95"/>
      <c r="AY125" s="95"/>
      <c r="AZ125" s="95"/>
      <c r="BA125" s="95"/>
      <c r="BB125" s="95"/>
      <c r="BC125" s="95"/>
      <c r="BD125" s="95"/>
      <c r="BE125" s="95"/>
      <c r="BF125" s="95"/>
      <c r="BG125" s="95"/>
      <c r="BH125" s="95"/>
      <c r="BI125" s="95"/>
      <c r="BJ125" s="95"/>
      <c r="BK125" s="95"/>
      <c r="BL125" s="95"/>
      <c r="BM125" s="95"/>
      <c r="BN125" s="95"/>
      <c r="BO125" s="95"/>
      <c r="BP125" s="247"/>
      <c r="BQ125" s="247"/>
      <c r="BR125" s="247"/>
      <c r="BS125" s="32"/>
      <c r="BT125" s="32"/>
      <c r="BU125" s="32"/>
      <c r="BV125" s="32"/>
      <c r="BW125" s="32"/>
      <c r="BX125" s="32"/>
      <c r="BY125" s="32"/>
      <c r="BZ125" s="32"/>
      <c r="CA125" s="32" t="s">
        <v>5</v>
      </c>
      <c r="CB125" s="32"/>
      <c r="CC125" s="32"/>
      <c r="CD125" s="32"/>
      <c r="CE125" s="32"/>
      <c r="CF125" s="32"/>
      <c r="CG125" s="32"/>
      <c r="CH125" s="32"/>
      <c r="CI125" s="32"/>
      <c r="CJ125" s="32" t="s">
        <v>119</v>
      </c>
      <c r="CK125" s="32"/>
      <c r="CL125" s="32"/>
      <c r="CM125" s="32"/>
      <c r="CN125" s="32"/>
      <c r="CO125" s="32"/>
      <c r="CP125" s="32"/>
      <c r="CQ125" s="32"/>
      <c r="CR125" s="32"/>
      <c r="CS125" s="32"/>
      <c r="CT125" s="32"/>
      <c r="CU125" s="32"/>
      <c r="CV125" s="32"/>
      <c r="CW125" s="32"/>
      <c r="CX125" s="32"/>
      <c r="CY125" s="32"/>
      <c r="CZ125" s="32"/>
      <c r="DA125" s="32"/>
      <c r="DB125" s="32"/>
      <c r="DC125" s="32"/>
      <c r="DD125" s="32"/>
      <c r="DE125" s="32"/>
      <c r="DF125" s="32"/>
      <c r="DG125" s="32"/>
      <c r="DH125" s="32"/>
      <c r="DI125" s="32"/>
      <c r="DJ125" s="32"/>
      <c r="DK125" s="32"/>
      <c r="DL125" s="32"/>
      <c r="DM125" s="32"/>
      <c r="DN125" s="32"/>
      <c r="DO125" s="32"/>
      <c r="DP125" s="32"/>
      <c r="DQ125" s="32"/>
      <c r="DR125" s="32"/>
      <c r="DS125" s="32"/>
      <c r="DT125" s="32"/>
      <c r="DU125" s="32"/>
      <c r="DV125" s="32"/>
      <c r="DW125" s="32"/>
      <c r="DX125" s="32"/>
      <c r="DY125" s="32"/>
      <c r="DZ125" s="32"/>
      <c r="EA125" s="32"/>
      <c r="EB125" s="32"/>
      <c r="EC125" s="32"/>
      <c r="ED125" s="32"/>
      <c r="EE125" s="32"/>
      <c r="EF125" s="32"/>
      <c r="EG125" s="32"/>
      <c r="EH125" s="32"/>
      <c r="EI125" s="32"/>
      <c r="EJ125" s="32"/>
      <c r="EK125" s="32"/>
      <c r="EL125" s="32"/>
      <c r="EM125" s="32"/>
      <c r="EN125" s="32"/>
      <c r="EO125" s="32"/>
      <c r="EP125" s="32"/>
      <c r="EQ125" s="32"/>
      <c r="ER125" s="32"/>
      <c r="ES125" s="32"/>
      <c r="ET125" s="32"/>
      <c r="EU125" s="32"/>
      <c r="EV125" s="32"/>
      <c r="EW125" s="32"/>
      <c r="EX125" s="32"/>
      <c r="EY125" s="32"/>
      <c r="EZ125" s="32"/>
      <c r="FA125" s="32"/>
      <c r="FB125" s="32"/>
      <c r="FC125" s="32"/>
      <c r="FD125" s="32"/>
      <c r="FE125" s="32"/>
      <c r="FF125" s="32"/>
      <c r="FG125" s="32"/>
      <c r="FH125" s="32"/>
      <c r="FI125" s="32"/>
      <c r="FJ125" s="32"/>
      <c r="FK125" s="32"/>
      <c r="FL125" s="32"/>
      <c r="FM125" s="32"/>
      <c r="FN125" s="32"/>
      <c r="FO125" s="32"/>
      <c r="FP125" s="32"/>
      <c r="FQ125" s="32"/>
      <c r="FR125" s="32"/>
      <c r="FS125" s="32"/>
      <c r="FT125" s="32"/>
      <c r="FU125" s="32"/>
      <c r="FV125" s="32"/>
      <c r="FW125" s="32"/>
      <c r="FX125" s="32"/>
      <c r="FY125" s="32"/>
      <c r="FZ125" s="32"/>
      <c r="GA125" s="32"/>
      <c r="GB125" s="32"/>
      <c r="GC125" s="32"/>
      <c r="GD125" s="32"/>
      <c r="GE125" s="32"/>
      <c r="GF125" s="32"/>
      <c r="GG125" s="32"/>
      <c r="GH125" s="32"/>
      <c r="GI125" s="32"/>
      <c r="GJ125" s="32"/>
      <c r="GK125" s="32"/>
      <c r="GL125" s="32"/>
      <c r="GM125" s="32"/>
      <c r="GN125" s="32"/>
      <c r="GO125" s="32"/>
      <c r="GP125" s="32"/>
      <c r="GQ125" s="32"/>
      <c r="GR125" s="32"/>
      <c r="GS125" s="32"/>
      <c r="GT125" s="32"/>
      <c r="GU125" s="32"/>
      <c r="GV125" s="32"/>
      <c r="GW125" s="32"/>
      <c r="GX125" s="32"/>
      <c r="GY125" s="32"/>
      <c r="GZ125" s="32"/>
      <c r="HA125" s="32"/>
      <c r="HB125" s="32"/>
      <c r="HC125" s="32"/>
      <c r="HD125" s="32"/>
      <c r="HE125" s="36"/>
      <c r="HF125" s="37"/>
      <c r="HG125" s="37"/>
      <c r="HH125" s="37"/>
      <c r="HI125" s="37"/>
      <c r="HJ125" s="37"/>
      <c r="HK125" s="37"/>
    </row>
    <row r="126" spans="1:219" s="38" customFormat="1" ht="41.25" customHeight="1" thickBot="1" x14ac:dyDescent="0.25">
      <c r="A126" s="254"/>
      <c r="B126" s="247"/>
      <c r="C126" s="39"/>
      <c r="D126" s="257"/>
      <c r="E126" s="88"/>
      <c r="F126" s="89"/>
      <c r="G126" s="91"/>
      <c r="H126" s="93"/>
      <c r="I126" s="260"/>
      <c r="J126" s="191"/>
      <c r="K126" s="260"/>
      <c r="L126" s="95"/>
      <c r="M126" s="264"/>
      <c r="N126" s="264"/>
      <c r="O126" s="396"/>
      <c r="P126" s="399"/>
      <c r="Q126" s="268"/>
      <c r="R126" s="278"/>
      <c r="S126" s="317"/>
      <c r="T126" s="95"/>
      <c r="U126" s="125"/>
      <c r="V126" s="320"/>
      <c r="W126" s="321"/>
      <c r="X126" s="322"/>
      <c r="Y126" s="392"/>
      <c r="Z126" s="393"/>
      <c r="AA126" s="393"/>
      <c r="AB126" s="393"/>
      <c r="AC126" s="394"/>
      <c r="AD126" s="176"/>
      <c r="AE126" s="275"/>
      <c r="AF126" s="319"/>
      <c r="AG126" s="274"/>
      <c r="AH126" s="274"/>
      <c r="AI126" s="274"/>
      <c r="AJ126" s="274"/>
      <c r="AK126" s="274"/>
      <c r="AL126" s="274"/>
      <c r="AM126" s="274"/>
      <c r="AN126" s="278"/>
      <c r="AO126" s="278"/>
      <c r="AP126" s="278"/>
      <c r="AQ126" s="284"/>
      <c r="AR126" s="95"/>
      <c r="AS126" s="95"/>
      <c r="AT126" s="95"/>
      <c r="AU126" s="95"/>
      <c r="AV126" s="95"/>
      <c r="AW126" s="95"/>
      <c r="AX126" s="95"/>
      <c r="AY126" s="95"/>
      <c r="AZ126" s="95"/>
      <c r="BA126" s="95"/>
      <c r="BB126" s="95"/>
      <c r="BC126" s="95"/>
      <c r="BD126" s="95"/>
      <c r="BE126" s="95"/>
      <c r="BF126" s="95"/>
      <c r="BG126" s="95"/>
      <c r="BH126" s="95"/>
      <c r="BI126" s="95"/>
      <c r="BJ126" s="95"/>
      <c r="BK126" s="95"/>
      <c r="BL126" s="95"/>
      <c r="BM126" s="95"/>
      <c r="BN126" s="95"/>
      <c r="BO126" s="95"/>
      <c r="BP126" s="247"/>
      <c r="BQ126" s="247"/>
      <c r="BR126" s="247"/>
      <c r="BS126" s="32"/>
      <c r="BT126" s="32"/>
      <c r="BU126" s="32"/>
      <c r="BV126" s="32"/>
      <c r="BW126" s="32"/>
      <c r="BX126" s="32"/>
      <c r="BY126" s="32"/>
      <c r="BZ126" s="32"/>
      <c r="CA126" s="32" t="s">
        <v>6</v>
      </c>
      <c r="CB126" s="32"/>
      <c r="CC126" s="32"/>
      <c r="CD126" s="32"/>
      <c r="CE126" s="32"/>
      <c r="CF126" s="32"/>
      <c r="CG126" s="32"/>
      <c r="CH126" s="32"/>
      <c r="CI126" s="32"/>
      <c r="CJ126" s="32" t="s">
        <v>66</v>
      </c>
      <c r="CK126" s="32"/>
      <c r="CL126" s="32"/>
      <c r="CM126" s="32"/>
      <c r="CN126" s="32"/>
      <c r="CO126" s="32"/>
      <c r="CP126" s="32"/>
      <c r="CQ126" s="32"/>
      <c r="CR126" s="32"/>
      <c r="CS126" s="32"/>
      <c r="CT126" s="32"/>
      <c r="CU126" s="32"/>
      <c r="CV126" s="32"/>
      <c r="CW126" s="32"/>
      <c r="CX126" s="32"/>
      <c r="CY126" s="32"/>
      <c r="CZ126" s="32"/>
      <c r="DA126" s="32"/>
      <c r="DB126" s="32"/>
      <c r="DC126" s="32"/>
      <c r="DD126" s="32"/>
      <c r="DE126" s="32"/>
      <c r="DF126" s="32"/>
      <c r="DG126" s="32"/>
      <c r="DH126" s="32"/>
      <c r="DI126" s="32"/>
      <c r="DJ126" s="32"/>
      <c r="DK126" s="32"/>
      <c r="DL126" s="32"/>
      <c r="DM126" s="32"/>
      <c r="DN126" s="32"/>
      <c r="DO126" s="32"/>
      <c r="DP126" s="32"/>
      <c r="DQ126" s="32"/>
      <c r="DR126" s="32"/>
      <c r="DS126" s="32"/>
      <c r="DT126" s="32"/>
      <c r="DU126" s="32"/>
      <c r="DV126" s="32"/>
      <c r="DW126" s="32"/>
      <c r="DX126" s="32"/>
      <c r="DY126" s="32"/>
      <c r="DZ126" s="32"/>
      <c r="EA126" s="32"/>
      <c r="EB126" s="32"/>
      <c r="EC126" s="32"/>
      <c r="ED126" s="32"/>
      <c r="EE126" s="32"/>
      <c r="EF126" s="32"/>
      <c r="EG126" s="32"/>
      <c r="EH126" s="32"/>
      <c r="EI126" s="32"/>
      <c r="EJ126" s="32"/>
      <c r="EK126" s="32"/>
      <c r="EL126" s="32"/>
      <c r="EM126" s="32"/>
      <c r="EN126" s="32"/>
      <c r="EO126" s="32"/>
      <c r="EP126" s="32"/>
      <c r="EQ126" s="32"/>
      <c r="ER126" s="32"/>
      <c r="ES126" s="32"/>
      <c r="ET126" s="32"/>
      <c r="EU126" s="32"/>
      <c r="EV126" s="32"/>
      <c r="EW126" s="32"/>
      <c r="EX126" s="32"/>
      <c r="EY126" s="32"/>
      <c r="EZ126" s="32"/>
      <c r="FA126" s="32"/>
      <c r="FB126" s="32"/>
      <c r="FC126" s="32"/>
      <c r="FD126" s="32"/>
      <c r="FE126" s="32"/>
      <c r="FF126" s="32"/>
      <c r="FG126" s="32"/>
      <c r="FH126" s="32"/>
      <c r="FI126" s="32"/>
      <c r="FJ126" s="32"/>
      <c r="FK126" s="32"/>
      <c r="FL126" s="32"/>
      <c r="FM126" s="32"/>
      <c r="FN126" s="32"/>
      <c r="FO126" s="32"/>
      <c r="FP126" s="32"/>
      <c r="FQ126" s="32"/>
      <c r="FR126" s="32"/>
      <c r="FS126" s="32"/>
      <c r="FT126" s="32"/>
      <c r="FU126" s="32"/>
      <c r="FV126" s="32"/>
      <c r="FW126" s="32"/>
      <c r="FX126" s="32"/>
      <c r="FY126" s="32"/>
      <c r="FZ126" s="32"/>
      <c r="GA126" s="32"/>
      <c r="GB126" s="32"/>
      <c r="GC126" s="32"/>
      <c r="GD126" s="32"/>
      <c r="GE126" s="32"/>
      <c r="GF126" s="32"/>
      <c r="GG126" s="32"/>
      <c r="GH126" s="32"/>
      <c r="GI126" s="32"/>
      <c r="GJ126" s="32"/>
      <c r="GK126" s="32"/>
      <c r="GL126" s="32"/>
      <c r="GM126" s="32"/>
      <c r="GN126" s="32"/>
      <c r="GO126" s="32"/>
      <c r="GP126" s="32"/>
      <c r="GQ126" s="32"/>
      <c r="GR126" s="32"/>
      <c r="GS126" s="32"/>
      <c r="GT126" s="32"/>
      <c r="GU126" s="32"/>
      <c r="GV126" s="32"/>
      <c r="GW126" s="32"/>
      <c r="GX126" s="32"/>
      <c r="GY126" s="32"/>
      <c r="GZ126" s="32"/>
      <c r="HA126" s="32"/>
      <c r="HB126" s="32"/>
      <c r="HC126" s="32"/>
      <c r="HD126" s="32"/>
      <c r="HE126" s="36"/>
      <c r="HF126" s="37"/>
      <c r="HG126" s="37"/>
      <c r="HH126" s="37"/>
      <c r="HI126" s="37"/>
      <c r="HJ126" s="37"/>
      <c r="HK126" s="37"/>
    </row>
    <row r="127" spans="1:219" s="38" customFormat="1" ht="41.25" customHeight="1" thickBot="1" x14ac:dyDescent="0.25">
      <c r="A127" s="255"/>
      <c r="B127" s="247"/>
      <c r="C127" s="73"/>
      <c r="D127" s="258"/>
      <c r="E127" s="88"/>
      <c r="F127" s="89"/>
      <c r="G127" s="92"/>
      <c r="H127" s="93"/>
      <c r="I127" s="261"/>
      <c r="J127" s="191"/>
      <c r="K127" s="261"/>
      <c r="L127" s="96"/>
      <c r="M127" s="265"/>
      <c r="N127" s="265"/>
      <c r="O127" s="397"/>
      <c r="P127" s="400"/>
      <c r="Q127" s="407"/>
      <c r="R127" s="279"/>
      <c r="S127" s="414"/>
      <c r="T127" s="96"/>
      <c r="U127" s="125"/>
      <c r="V127" s="408"/>
      <c r="W127" s="409"/>
      <c r="X127" s="410"/>
      <c r="Y127" s="401"/>
      <c r="Z127" s="402"/>
      <c r="AA127" s="402"/>
      <c r="AB127" s="402"/>
      <c r="AC127" s="403"/>
      <c r="AD127" s="177"/>
      <c r="AE127" s="34" t="str">
        <f>IF(AD127="","",IF(AD127="PROBABILIDAD",SUM(W127+Z127+AC127),0))</f>
        <v/>
      </c>
      <c r="AF127" s="48" t="str">
        <f>IF(AD127="","",IF(AD127="IMPACTO",SUM(W127+Z127+AC127),0))</f>
        <v/>
      </c>
      <c r="AG127" s="275"/>
      <c r="AH127" s="275"/>
      <c r="AI127" s="275"/>
      <c r="AJ127" s="275"/>
      <c r="AK127" s="275"/>
      <c r="AL127" s="275"/>
      <c r="AM127" s="275"/>
      <c r="AN127" s="279"/>
      <c r="AO127" s="279"/>
      <c r="AP127" s="279"/>
      <c r="AQ127" s="285"/>
      <c r="AR127" s="96"/>
      <c r="AS127" s="96"/>
      <c r="AT127" s="96"/>
      <c r="AU127" s="96"/>
      <c r="AV127" s="96"/>
      <c r="AW127" s="96"/>
      <c r="AX127" s="96"/>
      <c r="AY127" s="96"/>
      <c r="AZ127" s="96"/>
      <c r="BA127" s="96"/>
      <c r="BB127" s="96"/>
      <c r="BC127" s="96"/>
      <c r="BD127" s="96"/>
      <c r="BE127" s="96"/>
      <c r="BF127" s="96"/>
      <c r="BG127" s="96"/>
      <c r="BH127" s="96"/>
      <c r="BI127" s="96"/>
      <c r="BJ127" s="96"/>
      <c r="BK127" s="96"/>
      <c r="BL127" s="96"/>
      <c r="BM127" s="96"/>
      <c r="BN127" s="96"/>
      <c r="BO127" s="96"/>
      <c r="BP127" s="266"/>
      <c r="BQ127" s="266"/>
      <c r="BR127" s="266"/>
      <c r="BS127" s="32"/>
      <c r="BT127" s="32"/>
      <c r="BU127" s="32"/>
      <c r="BV127" s="32"/>
      <c r="BW127" s="32"/>
      <c r="BX127" s="32"/>
      <c r="BY127" s="32"/>
      <c r="BZ127" s="32"/>
      <c r="CA127" s="32" t="s">
        <v>7</v>
      </c>
      <c r="CB127" s="32"/>
      <c r="CC127" s="32"/>
      <c r="CD127" s="32"/>
      <c r="CE127" s="32"/>
      <c r="CF127" s="32"/>
      <c r="CG127" s="32"/>
      <c r="CH127" s="32"/>
      <c r="CI127" s="32"/>
      <c r="CJ127" s="32"/>
      <c r="CK127" s="32"/>
      <c r="CL127" s="32"/>
      <c r="CM127" s="32"/>
      <c r="CN127" s="32"/>
      <c r="CO127" s="32"/>
      <c r="CP127" s="32"/>
      <c r="CQ127" s="32"/>
      <c r="CR127" s="32"/>
      <c r="CS127" s="32"/>
      <c r="CT127" s="32"/>
      <c r="CU127" s="32"/>
      <c r="CV127" s="32"/>
      <c r="CW127" s="32"/>
      <c r="CX127" s="32"/>
      <c r="CY127" s="32"/>
      <c r="CZ127" s="32"/>
      <c r="DA127" s="32"/>
      <c r="DB127" s="32"/>
      <c r="DC127" s="32"/>
      <c r="DD127" s="32"/>
      <c r="DE127" s="32"/>
      <c r="DF127" s="32"/>
      <c r="DG127" s="32"/>
      <c r="DH127" s="32"/>
      <c r="DI127" s="32"/>
      <c r="DJ127" s="32"/>
      <c r="DK127" s="32"/>
      <c r="DL127" s="32"/>
      <c r="DM127" s="32"/>
      <c r="DN127" s="32"/>
      <c r="DO127" s="32"/>
      <c r="DP127" s="32"/>
      <c r="DQ127" s="32"/>
      <c r="DR127" s="32"/>
      <c r="DS127" s="32"/>
      <c r="DT127" s="32"/>
      <c r="DU127" s="32"/>
      <c r="DV127" s="32"/>
      <c r="DW127" s="32"/>
      <c r="DX127" s="32"/>
      <c r="DY127" s="32"/>
      <c r="DZ127" s="32"/>
      <c r="EA127" s="32"/>
      <c r="EB127" s="32"/>
      <c r="EC127" s="32"/>
      <c r="ED127" s="32"/>
      <c r="EE127" s="32"/>
      <c r="EF127" s="32"/>
      <c r="EG127" s="32"/>
      <c r="EH127" s="32"/>
      <c r="EI127" s="32"/>
      <c r="EJ127" s="32"/>
      <c r="EK127" s="32"/>
      <c r="EL127" s="32"/>
      <c r="EM127" s="32"/>
      <c r="EN127" s="32"/>
      <c r="EO127" s="32"/>
      <c r="EP127" s="32"/>
      <c r="EQ127" s="32"/>
      <c r="ER127" s="32"/>
      <c r="ES127" s="32"/>
      <c r="ET127" s="32"/>
      <c r="EU127" s="32"/>
      <c r="EV127" s="32"/>
      <c r="EW127" s="32"/>
      <c r="EX127" s="32"/>
      <c r="EY127" s="32"/>
      <c r="EZ127" s="32"/>
      <c r="FA127" s="32"/>
      <c r="FB127" s="32"/>
      <c r="FC127" s="32"/>
      <c r="FD127" s="32"/>
      <c r="FE127" s="32"/>
      <c r="FF127" s="32"/>
      <c r="FG127" s="32"/>
      <c r="FH127" s="32"/>
      <c r="FI127" s="32"/>
      <c r="FJ127" s="32"/>
      <c r="FK127" s="32"/>
      <c r="FL127" s="32"/>
      <c r="FM127" s="32"/>
      <c r="FN127" s="32"/>
      <c r="FO127" s="32"/>
      <c r="FP127" s="32"/>
      <c r="FQ127" s="32"/>
      <c r="FR127" s="32"/>
      <c r="FS127" s="32"/>
      <c r="FT127" s="32"/>
      <c r="FU127" s="32"/>
      <c r="FV127" s="32"/>
      <c r="FW127" s="32"/>
      <c r="FX127" s="32"/>
      <c r="FY127" s="32"/>
      <c r="FZ127" s="32"/>
      <c r="GA127" s="32"/>
      <c r="GB127" s="32"/>
      <c r="GC127" s="32"/>
      <c r="GD127" s="32"/>
      <c r="GE127" s="32"/>
      <c r="GF127" s="32"/>
      <c r="GG127" s="32"/>
      <c r="GH127" s="32"/>
      <c r="GI127" s="32"/>
      <c r="GJ127" s="32"/>
      <c r="GK127" s="32"/>
      <c r="GL127" s="32"/>
      <c r="GM127" s="32"/>
      <c r="GN127" s="32"/>
      <c r="GO127" s="32"/>
      <c r="GP127" s="32"/>
      <c r="GQ127" s="32"/>
      <c r="GR127" s="32"/>
      <c r="GS127" s="32"/>
      <c r="GT127" s="32"/>
      <c r="GU127" s="32"/>
      <c r="GV127" s="32"/>
      <c r="GW127" s="32"/>
      <c r="GX127" s="32"/>
      <c r="GY127" s="32"/>
      <c r="GZ127" s="32"/>
      <c r="HA127" s="32"/>
      <c r="HB127" s="32"/>
      <c r="HC127" s="32"/>
      <c r="HD127" s="32"/>
      <c r="HE127" s="36"/>
      <c r="HF127" s="37"/>
      <c r="HG127" s="37"/>
      <c r="HH127" s="37"/>
      <c r="HI127" s="37"/>
      <c r="HJ127" s="37"/>
      <c r="HK127" s="37"/>
    </row>
    <row r="128" spans="1:219" s="38" customFormat="1" ht="52.5" customHeight="1" thickBot="1" x14ac:dyDescent="0.25">
      <c r="A128" s="253"/>
      <c r="B128" s="247"/>
      <c r="C128" s="33"/>
      <c r="D128" s="256">
        <v>5</v>
      </c>
      <c r="E128" s="88"/>
      <c r="F128" s="89"/>
      <c r="G128" s="90"/>
      <c r="H128" s="93"/>
      <c r="I128" s="259"/>
      <c r="J128" s="215"/>
      <c r="K128" s="259"/>
      <c r="L128" s="217"/>
      <c r="M128" s="262"/>
      <c r="N128" s="262"/>
      <c r="O128" s="395" t="e">
        <f>VLOOKUP(M128,'MATRIZ CALIFICACIÓN'!$B$10:$C$24,2,FALSE)</f>
        <v>#N/A</v>
      </c>
      <c r="P128" s="398" t="e">
        <f>HLOOKUP(N128,'MATRIZ CALIFICACIÓN'!$D$8:$H$9,2,FALSE)</f>
        <v>#N/A</v>
      </c>
      <c r="Q128" s="267" t="e">
        <f>VALUE(CONCATENATE(O128,P128))</f>
        <v>#N/A</v>
      </c>
      <c r="R128" s="276" t="e">
        <f>VLOOKUP(Q128,'MATRIZ CALIFICACIÓN'!$D$58:$E$82,2,FALSE)</f>
        <v>#N/A</v>
      </c>
      <c r="S128" s="315"/>
      <c r="T128" s="73"/>
      <c r="U128" s="125"/>
      <c r="V128" s="404"/>
      <c r="W128" s="405"/>
      <c r="X128" s="406"/>
      <c r="Y128" s="415" t="s">
        <v>250</v>
      </c>
      <c r="Z128" s="416"/>
      <c r="AA128" s="416"/>
      <c r="AB128" s="416"/>
      <c r="AC128" s="416"/>
      <c r="AD128" s="417"/>
      <c r="AE128" s="34" t="str">
        <f>IF(AD128="","",IF(AD128="PROBABILIDAD",SUM(W128+Z128+AC128),0))</f>
        <v/>
      </c>
      <c r="AF128" s="35" t="str">
        <f>IF(AD128="","",IF(AD128="IMPACTO",SUM(W128+Z128+AC128),0))</f>
        <v/>
      </c>
      <c r="AG128" s="273">
        <f>IF(SUM(AE128:AE132),AVERAGEIF(AE128:AE132,"&gt;0",AE128:AE132),1)</f>
        <v>1</v>
      </c>
      <c r="AH128" s="273">
        <f>IF(SUM(AF128:AF132),AVERAGEIF(AF128:AF132,"&gt;0",AF128:AF132),1)</f>
        <v>1</v>
      </c>
      <c r="AI128" s="273">
        <f>IF(AND(AG128&gt;=0,AG128&lt;=50),0,IF(AND(AG128&gt;50,AG128&lt;76),1,2))</f>
        <v>0</v>
      </c>
      <c r="AJ128" s="273">
        <f>IF(AND(AH128&gt;=0,AH128&lt;=50),0,IF(AND(AH128&gt;50,AH128&lt;76),1,2))</f>
        <v>0</v>
      </c>
      <c r="AK128" s="273" t="e">
        <f>IF(AI128&lt;O128,O128-AI128,O128)</f>
        <v>#N/A</v>
      </c>
      <c r="AL128" s="273" t="e">
        <f>IF(AJ128&lt;P128,P128-AJ128,P128)</f>
        <v>#N/A</v>
      </c>
      <c r="AM128" s="273" t="e">
        <f>VALUE(CONCATENATE(AK78:AK128,AL128))</f>
        <v>#N/A</v>
      </c>
      <c r="AN128" s="276"/>
      <c r="AO128" s="276"/>
      <c r="AP128" s="276"/>
      <c r="AQ128" s="271"/>
      <c r="AR128" s="93"/>
      <c r="AS128" s="93"/>
      <c r="AT128" s="93"/>
      <c r="AU128" s="93"/>
      <c r="AV128" s="93"/>
      <c r="AW128" s="93"/>
      <c r="AX128" s="93"/>
      <c r="AY128" s="93"/>
      <c r="AZ128" s="93"/>
      <c r="BA128" s="93"/>
      <c r="BB128" s="93"/>
      <c r="BC128" s="93"/>
      <c r="BD128" s="93"/>
      <c r="BE128" s="93"/>
      <c r="BF128" s="93"/>
      <c r="BG128" s="93"/>
      <c r="BH128" s="93"/>
      <c r="BI128" s="93"/>
      <c r="BJ128" s="93"/>
      <c r="BK128" s="93"/>
      <c r="BL128" s="93"/>
      <c r="BM128" s="93"/>
      <c r="BN128" s="93"/>
      <c r="BO128" s="93"/>
      <c r="BP128" s="246"/>
      <c r="BQ128" s="246"/>
      <c r="BR128" s="246"/>
      <c r="BS128" s="32"/>
      <c r="BT128" s="32"/>
      <c r="BU128" s="32"/>
      <c r="BV128" s="32"/>
      <c r="BW128" s="32"/>
      <c r="BX128" s="32"/>
      <c r="BY128" s="32"/>
      <c r="BZ128" s="32"/>
      <c r="CA128" s="32" t="s">
        <v>103</v>
      </c>
      <c r="CB128" s="32"/>
      <c r="CC128" s="32"/>
      <c r="CD128" s="32"/>
      <c r="CE128" s="32"/>
      <c r="CF128" s="32"/>
      <c r="CG128" s="32"/>
      <c r="CH128" s="32"/>
      <c r="CI128" s="32"/>
      <c r="CJ128" s="32" t="s">
        <v>64</v>
      </c>
      <c r="CK128" s="32"/>
      <c r="CL128" s="32"/>
      <c r="CM128" s="32"/>
      <c r="CN128" s="32"/>
      <c r="CO128" s="32"/>
      <c r="CP128" s="32"/>
      <c r="CQ128" s="32"/>
      <c r="CR128" s="32"/>
      <c r="CS128" s="32"/>
      <c r="CT128" s="32"/>
      <c r="CU128" s="32"/>
      <c r="CV128" s="32"/>
      <c r="CW128" s="32"/>
      <c r="CX128" s="32"/>
      <c r="CY128" s="32"/>
      <c r="CZ128" s="32"/>
      <c r="DA128" s="32"/>
      <c r="DB128" s="32"/>
      <c r="DC128" s="32"/>
      <c r="DD128" s="32"/>
      <c r="DE128" s="32"/>
      <c r="DF128" s="32"/>
      <c r="DG128" s="32"/>
      <c r="DH128" s="32"/>
      <c r="DI128" s="32"/>
      <c r="DJ128" s="32"/>
      <c r="DK128" s="32"/>
      <c r="DL128" s="32"/>
      <c r="DM128" s="32"/>
      <c r="DN128" s="32"/>
      <c r="DO128" s="32"/>
      <c r="DP128" s="32"/>
      <c r="DQ128" s="32"/>
      <c r="DR128" s="32"/>
      <c r="DS128" s="32"/>
      <c r="DT128" s="32"/>
      <c r="DU128" s="32"/>
      <c r="DV128" s="32"/>
      <c r="DW128" s="32"/>
      <c r="DX128" s="32"/>
      <c r="DY128" s="32"/>
      <c r="DZ128" s="32"/>
      <c r="EA128" s="32"/>
      <c r="EB128" s="32"/>
      <c r="EC128" s="32"/>
      <c r="ED128" s="32"/>
      <c r="EE128" s="32"/>
      <c r="EF128" s="32"/>
      <c r="EG128" s="32"/>
      <c r="EH128" s="32"/>
      <c r="EI128" s="32"/>
      <c r="EJ128" s="32"/>
      <c r="EK128" s="32"/>
      <c r="EL128" s="32"/>
      <c r="EM128" s="32"/>
      <c r="EN128" s="32"/>
      <c r="EO128" s="32"/>
      <c r="EP128" s="32"/>
      <c r="EQ128" s="32"/>
      <c r="ER128" s="32"/>
      <c r="ES128" s="32"/>
      <c r="ET128" s="32"/>
      <c r="EU128" s="32"/>
      <c r="EV128" s="32"/>
      <c r="EW128" s="32"/>
      <c r="EX128" s="32"/>
      <c r="EY128" s="32"/>
      <c r="EZ128" s="32"/>
      <c r="FA128" s="32"/>
      <c r="FB128" s="32"/>
      <c r="FC128" s="32"/>
      <c r="FD128" s="32"/>
      <c r="FE128" s="32"/>
      <c r="FF128" s="32"/>
      <c r="FG128" s="32"/>
      <c r="FH128" s="32"/>
      <c r="FI128" s="32"/>
      <c r="FJ128" s="32"/>
      <c r="FK128" s="32"/>
      <c r="FL128" s="32"/>
      <c r="FM128" s="32"/>
      <c r="FN128" s="32"/>
      <c r="FO128" s="32"/>
      <c r="FP128" s="32"/>
      <c r="FQ128" s="32"/>
      <c r="FR128" s="32"/>
      <c r="FS128" s="32"/>
      <c r="FT128" s="32"/>
      <c r="FU128" s="32"/>
      <c r="FV128" s="32"/>
      <c r="FW128" s="32"/>
      <c r="FX128" s="32"/>
      <c r="FY128" s="32"/>
      <c r="FZ128" s="32"/>
      <c r="GA128" s="32"/>
      <c r="GB128" s="32"/>
      <c r="GC128" s="32"/>
      <c r="GD128" s="32"/>
      <c r="GE128" s="32"/>
      <c r="GF128" s="32"/>
      <c r="GG128" s="32"/>
      <c r="GH128" s="32"/>
      <c r="GI128" s="32"/>
      <c r="GJ128" s="32"/>
      <c r="GK128" s="32"/>
      <c r="GL128" s="32"/>
      <c r="GM128" s="32"/>
      <c r="GN128" s="32"/>
      <c r="GO128" s="32"/>
      <c r="GP128" s="32"/>
      <c r="GQ128" s="32"/>
      <c r="GR128" s="32"/>
      <c r="GS128" s="32"/>
      <c r="GT128" s="32"/>
      <c r="GU128" s="32"/>
      <c r="GV128" s="32"/>
      <c r="GW128" s="32"/>
      <c r="GX128" s="32"/>
      <c r="GY128" s="32"/>
      <c r="GZ128" s="32"/>
      <c r="HA128" s="32"/>
      <c r="HB128" s="32"/>
      <c r="HC128" s="32"/>
      <c r="HD128" s="32"/>
      <c r="HE128" s="36"/>
      <c r="HF128" s="37"/>
      <c r="HG128" s="37"/>
      <c r="HH128" s="37"/>
      <c r="HI128" s="37"/>
      <c r="HJ128" s="37"/>
      <c r="HK128" s="37"/>
    </row>
    <row r="129" spans="1:219" s="38" customFormat="1" ht="48.75" customHeight="1" thickBot="1" x14ac:dyDescent="0.25">
      <c r="A129" s="254"/>
      <c r="B129" s="247"/>
      <c r="C129" s="39"/>
      <c r="D129" s="257"/>
      <c r="E129" s="88"/>
      <c r="F129" s="89"/>
      <c r="G129" s="91"/>
      <c r="H129" s="93"/>
      <c r="I129" s="260"/>
      <c r="J129" s="216"/>
      <c r="K129" s="260"/>
      <c r="L129" s="94"/>
      <c r="M129" s="263"/>
      <c r="N129" s="263"/>
      <c r="O129" s="396"/>
      <c r="P129" s="399"/>
      <c r="Q129" s="268"/>
      <c r="R129" s="277"/>
      <c r="S129" s="316"/>
      <c r="T129" s="190"/>
      <c r="U129" s="125"/>
      <c r="V129" s="320"/>
      <c r="W129" s="321"/>
      <c r="X129" s="322"/>
      <c r="Y129" s="418"/>
      <c r="Z129" s="419"/>
      <c r="AA129" s="419"/>
      <c r="AB129" s="419"/>
      <c r="AC129" s="419"/>
      <c r="AD129" s="420"/>
      <c r="AE129" s="34" t="str">
        <f>IF(AD129="","",IF(AD129="PROBABILIDAD",SUM(W129+Z129+AC129),0))</f>
        <v/>
      </c>
      <c r="AF129" s="35" t="str">
        <f>IF(AD129="","",IF(AD129="IMPACTO",SUM(W129+Z129+AC129),0))</f>
        <v/>
      </c>
      <c r="AG129" s="274"/>
      <c r="AH129" s="274"/>
      <c r="AI129" s="274"/>
      <c r="AJ129" s="274"/>
      <c r="AK129" s="274"/>
      <c r="AL129" s="274"/>
      <c r="AM129" s="274"/>
      <c r="AN129" s="277"/>
      <c r="AO129" s="277"/>
      <c r="AP129" s="277"/>
      <c r="AQ129" s="272"/>
      <c r="AR129" s="94"/>
      <c r="AS129" s="94"/>
      <c r="AT129" s="94"/>
      <c r="AU129" s="94"/>
      <c r="AV129" s="94"/>
      <c r="AW129" s="94"/>
      <c r="AX129" s="94"/>
      <c r="AY129" s="94"/>
      <c r="AZ129" s="94"/>
      <c r="BA129" s="94"/>
      <c r="BB129" s="94"/>
      <c r="BC129" s="94"/>
      <c r="BD129" s="94"/>
      <c r="BE129" s="94"/>
      <c r="BF129" s="94"/>
      <c r="BG129" s="94"/>
      <c r="BH129" s="94"/>
      <c r="BI129" s="94"/>
      <c r="BJ129" s="94"/>
      <c r="BK129" s="94"/>
      <c r="BL129" s="94"/>
      <c r="BM129" s="94"/>
      <c r="BN129" s="94"/>
      <c r="BO129" s="94"/>
      <c r="BP129" s="247"/>
      <c r="BQ129" s="247"/>
      <c r="BR129" s="247"/>
      <c r="BS129" s="32"/>
      <c r="BT129" s="32"/>
      <c r="BU129" s="32"/>
      <c r="BV129" s="32"/>
      <c r="BW129" s="32"/>
      <c r="BX129" s="32"/>
      <c r="BY129" s="32"/>
      <c r="BZ129" s="32"/>
      <c r="CA129" s="32" t="s">
        <v>68</v>
      </c>
      <c r="CB129" s="32"/>
      <c r="CC129" s="32"/>
      <c r="CD129" s="32"/>
      <c r="CE129" s="32"/>
      <c r="CF129" s="32"/>
      <c r="CG129" s="32"/>
      <c r="CH129" s="32"/>
      <c r="CI129" s="32"/>
      <c r="CJ129" s="32" t="s">
        <v>65</v>
      </c>
      <c r="CK129" s="32"/>
      <c r="CL129" s="32"/>
      <c r="CM129" s="32"/>
      <c r="CN129" s="32"/>
      <c r="CO129" s="32"/>
      <c r="CP129" s="32"/>
      <c r="CQ129" s="32"/>
      <c r="CR129" s="32"/>
      <c r="CS129" s="32"/>
      <c r="CT129" s="32"/>
      <c r="CU129" s="32"/>
      <c r="CV129" s="32"/>
      <c r="CW129" s="32"/>
      <c r="CX129" s="32"/>
      <c r="CY129" s="32"/>
      <c r="CZ129" s="32"/>
      <c r="DA129" s="32"/>
      <c r="DB129" s="32"/>
      <c r="DC129" s="32"/>
      <c r="DD129" s="32"/>
      <c r="DE129" s="32"/>
      <c r="DF129" s="32"/>
      <c r="DG129" s="32"/>
      <c r="DH129" s="32"/>
      <c r="DI129" s="32"/>
      <c r="DJ129" s="32"/>
      <c r="DK129" s="32"/>
      <c r="DL129" s="32"/>
      <c r="DM129" s="32"/>
      <c r="DN129" s="32"/>
      <c r="DO129" s="32"/>
      <c r="DP129" s="32"/>
      <c r="DQ129" s="32"/>
      <c r="DR129" s="32"/>
      <c r="DS129" s="32"/>
      <c r="DT129" s="32"/>
      <c r="DU129" s="32"/>
      <c r="DV129" s="32"/>
      <c r="DW129" s="32"/>
      <c r="DX129" s="32"/>
      <c r="DY129" s="32"/>
      <c r="DZ129" s="32"/>
      <c r="EA129" s="32"/>
      <c r="EB129" s="32"/>
      <c r="EC129" s="32"/>
      <c r="ED129" s="32"/>
      <c r="EE129" s="32"/>
      <c r="EF129" s="32"/>
      <c r="EG129" s="32"/>
      <c r="EH129" s="32"/>
      <c r="EI129" s="32"/>
      <c r="EJ129" s="32"/>
      <c r="EK129" s="32"/>
      <c r="EL129" s="32"/>
      <c r="EM129" s="32"/>
      <c r="EN129" s="32"/>
      <c r="EO129" s="32"/>
      <c r="EP129" s="32"/>
      <c r="EQ129" s="32"/>
      <c r="ER129" s="32"/>
      <c r="ES129" s="32"/>
      <c r="ET129" s="32"/>
      <c r="EU129" s="32"/>
      <c r="EV129" s="32"/>
      <c r="EW129" s="32"/>
      <c r="EX129" s="32"/>
      <c r="EY129" s="32"/>
      <c r="EZ129" s="32"/>
      <c r="FA129" s="32"/>
      <c r="FB129" s="32"/>
      <c r="FC129" s="32"/>
      <c r="FD129" s="32"/>
      <c r="FE129" s="32"/>
      <c r="FF129" s="32"/>
      <c r="FG129" s="32"/>
      <c r="FH129" s="32"/>
      <c r="FI129" s="32"/>
      <c r="FJ129" s="32"/>
      <c r="FK129" s="32"/>
      <c r="FL129" s="32"/>
      <c r="FM129" s="32"/>
      <c r="FN129" s="32"/>
      <c r="FO129" s="32"/>
      <c r="FP129" s="32"/>
      <c r="FQ129" s="32"/>
      <c r="FR129" s="32"/>
      <c r="FS129" s="32"/>
      <c r="FT129" s="32"/>
      <c r="FU129" s="32"/>
      <c r="FV129" s="32"/>
      <c r="FW129" s="32"/>
      <c r="FX129" s="32"/>
      <c r="FY129" s="32"/>
      <c r="FZ129" s="32"/>
      <c r="GA129" s="32"/>
      <c r="GB129" s="32"/>
      <c r="GC129" s="32"/>
      <c r="GD129" s="32"/>
      <c r="GE129" s="32"/>
      <c r="GF129" s="32"/>
      <c r="GG129" s="32"/>
      <c r="GH129" s="32"/>
      <c r="GI129" s="32"/>
      <c r="GJ129" s="32"/>
      <c r="GK129" s="32"/>
      <c r="GL129" s="32"/>
      <c r="GM129" s="32"/>
      <c r="GN129" s="32"/>
      <c r="GO129" s="32"/>
      <c r="GP129" s="32"/>
      <c r="GQ129" s="32"/>
      <c r="GR129" s="32"/>
      <c r="GS129" s="32"/>
      <c r="GT129" s="32"/>
      <c r="GU129" s="32"/>
      <c r="GV129" s="32"/>
      <c r="GW129" s="32"/>
      <c r="GX129" s="32"/>
      <c r="GY129" s="32"/>
      <c r="GZ129" s="32"/>
      <c r="HA129" s="32"/>
      <c r="HB129" s="32"/>
      <c r="HC129" s="32"/>
      <c r="HD129" s="32"/>
      <c r="HE129" s="36"/>
      <c r="HF129" s="37"/>
      <c r="HG129" s="37"/>
      <c r="HH129" s="37"/>
      <c r="HI129" s="37"/>
      <c r="HJ129" s="37"/>
      <c r="HK129" s="37"/>
    </row>
    <row r="130" spans="1:219" s="38" customFormat="1" ht="41.25" customHeight="1" thickBot="1" x14ac:dyDescent="0.25">
      <c r="A130" s="254"/>
      <c r="B130" s="247"/>
      <c r="C130" s="39"/>
      <c r="D130" s="257"/>
      <c r="E130" s="88"/>
      <c r="F130" s="89"/>
      <c r="G130" s="91"/>
      <c r="H130" s="93"/>
      <c r="I130" s="260"/>
      <c r="J130" s="95"/>
      <c r="K130" s="260"/>
      <c r="L130" s="218"/>
      <c r="M130" s="263"/>
      <c r="N130" s="263"/>
      <c r="O130" s="396"/>
      <c r="P130" s="399"/>
      <c r="Q130" s="268"/>
      <c r="R130" s="277"/>
      <c r="S130" s="316"/>
      <c r="T130" s="95"/>
      <c r="U130" s="125"/>
      <c r="V130" s="320"/>
      <c r="W130" s="321"/>
      <c r="X130" s="322"/>
      <c r="Y130" s="418"/>
      <c r="Z130" s="419"/>
      <c r="AA130" s="419"/>
      <c r="AB130" s="419"/>
      <c r="AC130" s="419"/>
      <c r="AD130" s="420"/>
      <c r="AE130" s="273" t="str">
        <f>IF(AD130="","",IF(AD130="PROBABILIDAD",SUM(W130+Z130+AC130),0))</f>
        <v/>
      </c>
      <c r="AF130" s="318" t="str">
        <f>IF(AD130="","",IF(AD130="IMPACTO",SUM(W130+Z130+AC130),0))</f>
        <v/>
      </c>
      <c r="AG130" s="274"/>
      <c r="AH130" s="274"/>
      <c r="AI130" s="274"/>
      <c r="AJ130" s="274"/>
      <c r="AK130" s="274"/>
      <c r="AL130" s="274"/>
      <c r="AM130" s="274"/>
      <c r="AN130" s="277"/>
      <c r="AO130" s="277"/>
      <c r="AP130" s="277"/>
      <c r="AQ130" s="272"/>
      <c r="AR130" s="95"/>
      <c r="AS130" s="95"/>
      <c r="AT130" s="95"/>
      <c r="AU130" s="95"/>
      <c r="AV130" s="95"/>
      <c r="AW130" s="95"/>
      <c r="AX130" s="95"/>
      <c r="AY130" s="95"/>
      <c r="AZ130" s="95"/>
      <c r="BA130" s="95"/>
      <c r="BB130" s="95"/>
      <c r="BC130" s="95"/>
      <c r="BD130" s="95"/>
      <c r="BE130" s="95"/>
      <c r="BF130" s="95"/>
      <c r="BG130" s="95"/>
      <c r="BH130" s="95"/>
      <c r="BI130" s="95"/>
      <c r="BJ130" s="95"/>
      <c r="BK130" s="95"/>
      <c r="BL130" s="95"/>
      <c r="BM130" s="95"/>
      <c r="BN130" s="95"/>
      <c r="BO130" s="95"/>
      <c r="BP130" s="247"/>
      <c r="BQ130" s="247"/>
      <c r="BR130" s="247"/>
      <c r="BS130" s="32"/>
      <c r="BT130" s="32"/>
      <c r="BU130" s="32"/>
      <c r="BV130" s="32"/>
      <c r="BW130" s="32"/>
      <c r="BX130" s="32"/>
      <c r="BY130" s="32"/>
      <c r="BZ130" s="32"/>
      <c r="CA130" s="32" t="s">
        <v>5</v>
      </c>
      <c r="CB130" s="32"/>
      <c r="CC130" s="32"/>
      <c r="CD130" s="32"/>
      <c r="CE130" s="32"/>
      <c r="CF130" s="32"/>
      <c r="CG130" s="32"/>
      <c r="CH130" s="32"/>
      <c r="CI130" s="32"/>
      <c r="CJ130" s="32" t="s">
        <v>119</v>
      </c>
      <c r="CK130" s="32"/>
      <c r="CL130" s="32"/>
      <c r="CM130" s="32"/>
      <c r="CN130" s="32"/>
      <c r="CO130" s="32"/>
      <c r="CP130" s="32"/>
      <c r="CQ130" s="32"/>
      <c r="CR130" s="32"/>
      <c r="CS130" s="32"/>
      <c r="CT130" s="32"/>
      <c r="CU130" s="32"/>
      <c r="CV130" s="32"/>
      <c r="CW130" s="32"/>
      <c r="CX130" s="32"/>
      <c r="CY130" s="32"/>
      <c r="CZ130" s="32"/>
      <c r="DA130" s="32"/>
      <c r="DB130" s="32"/>
      <c r="DC130" s="32"/>
      <c r="DD130" s="32"/>
      <c r="DE130" s="32"/>
      <c r="DF130" s="32"/>
      <c r="DG130" s="32"/>
      <c r="DH130" s="32"/>
      <c r="DI130" s="32"/>
      <c r="DJ130" s="32"/>
      <c r="DK130" s="32"/>
      <c r="DL130" s="32"/>
      <c r="DM130" s="32"/>
      <c r="DN130" s="32"/>
      <c r="DO130" s="32"/>
      <c r="DP130" s="32"/>
      <c r="DQ130" s="32"/>
      <c r="DR130" s="32"/>
      <c r="DS130" s="32"/>
      <c r="DT130" s="32"/>
      <c r="DU130" s="32"/>
      <c r="DV130" s="32"/>
      <c r="DW130" s="32"/>
      <c r="DX130" s="32"/>
      <c r="DY130" s="32"/>
      <c r="DZ130" s="32"/>
      <c r="EA130" s="32"/>
      <c r="EB130" s="32"/>
      <c r="EC130" s="32"/>
      <c r="ED130" s="32"/>
      <c r="EE130" s="32"/>
      <c r="EF130" s="32"/>
      <c r="EG130" s="32"/>
      <c r="EH130" s="32"/>
      <c r="EI130" s="32"/>
      <c r="EJ130" s="32"/>
      <c r="EK130" s="32"/>
      <c r="EL130" s="32"/>
      <c r="EM130" s="32"/>
      <c r="EN130" s="32"/>
      <c r="EO130" s="32"/>
      <c r="EP130" s="32"/>
      <c r="EQ130" s="32"/>
      <c r="ER130" s="32"/>
      <c r="ES130" s="32"/>
      <c r="ET130" s="32"/>
      <c r="EU130" s="32"/>
      <c r="EV130" s="32"/>
      <c r="EW130" s="32"/>
      <c r="EX130" s="32"/>
      <c r="EY130" s="32"/>
      <c r="EZ130" s="32"/>
      <c r="FA130" s="32"/>
      <c r="FB130" s="32"/>
      <c r="FC130" s="32"/>
      <c r="FD130" s="32"/>
      <c r="FE130" s="32"/>
      <c r="FF130" s="32"/>
      <c r="FG130" s="32"/>
      <c r="FH130" s="32"/>
      <c r="FI130" s="32"/>
      <c r="FJ130" s="32"/>
      <c r="FK130" s="32"/>
      <c r="FL130" s="32"/>
      <c r="FM130" s="32"/>
      <c r="FN130" s="32"/>
      <c r="FO130" s="32"/>
      <c r="FP130" s="32"/>
      <c r="FQ130" s="32"/>
      <c r="FR130" s="32"/>
      <c r="FS130" s="32"/>
      <c r="FT130" s="32"/>
      <c r="FU130" s="32"/>
      <c r="FV130" s="32"/>
      <c r="FW130" s="32"/>
      <c r="FX130" s="32"/>
      <c r="FY130" s="32"/>
      <c r="FZ130" s="32"/>
      <c r="GA130" s="32"/>
      <c r="GB130" s="32"/>
      <c r="GC130" s="32"/>
      <c r="GD130" s="32"/>
      <c r="GE130" s="32"/>
      <c r="GF130" s="32"/>
      <c r="GG130" s="32"/>
      <c r="GH130" s="32"/>
      <c r="GI130" s="32"/>
      <c r="GJ130" s="32"/>
      <c r="GK130" s="32"/>
      <c r="GL130" s="32"/>
      <c r="GM130" s="32"/>
      <c r="GN130" s="32"/>
      <c r="GO130" s="32"/>
      <c r="GP130" s="32"/>
      <c r="GQ130" s="32"/>
      <c r="GR130" s="32"/>
      <c r="GS130" s="32"/>
      <c r="GT130" s="32"/>
      <c r="GU130" s="32"/>
      <c r="GV130" s="32"/>
      <c r="GW130" s="32"/>
      <c r="GX130" s="32"/>
      <c r="GY130" s="32"/>
      <c r="GZ130" s="32"/>
      <c r="HA130" s="32"/>
      <c r="HB130" s="32"/>
      <c r="HC130" s="32"/>
      <c r="HD130" s="32"/>
      <c r="HE130" s="36"/>
      <c r="HF130" s="37"/>
      <c r="HG130" s="37"/>
      <c r="HH130" s="37"/>
      <c r="HI130" s="37"/>
      <c r="HJ130" s="37"/>
      <c r="HK130" s="37"/>
    </row>
    <row r="131" spans="1:219" s="38" customFormat="1" ht="41.25" customHeight="1" thickBot="1" x14ac:dyDescent="0.25">
      <c r="A131" s="254"/>
      <c r="B131" s="247"/>
      <c r="C131" s="39"/>
      <c r="D131" s="257"/>
      <c r="E131" s="88"/>
      <c r="F131" s="89"/>
      <c r="G131" s="91"/>
      <c r="H131" s="93"/>
      <c r="I131" s="260"/>
      <c r="J131" s="95"/>
      <c r="K131" s="260"/>
      <c r="L131" s="95"/>
      <c r="M131" s="264"/>
      <c r="N131" s="264"/>
      <c r="O131" s="396"/>
      <c r="P131" s="399"/>
      <c r="Q131" s="268"/>
      <c r="R131" s="278"/>
      <c r="S131" s="317"/>
      <c r="T131" s="95"/>
      <c r="U131" s="125"/>
      <c r="V131" s="320"/>
      <c r="W131" s="321"/>
      <c r="X131" s="322"/>
      <c r="Y131" s="418"/>
      <c r="Z131" s="419"/>
      <c r="AA131" s="419"/>
      <c r="AB131" s="419"/>
      <c r="AC131" s="419"/>
      <c r="AD131" s="420"/>
      <c r="AE131" s="275"/>
      <c r="AF131" s="319"/>
      <c r="AG131" s="274"/>
      <c r="AH131" s="274"/>
      <c r="AI131" s="274"/>
      <c r="AJ131" s="274"/>
      <c r="AK131" s="274"/>
      <c r="AL131" s="274"/>
      <c r="AM131" s="274"/>
      <c r="AN131" s="278"/>
      <c r="AO131" s="278"/>
      <c r="AP131" s="278"/>
      <c r="AQ131" s="284"/>
      <c r="AR131" s="95"/>
      <c r="AS131" s="95"/>
      <c r="AT131" s="95"/>
      <c r="AU131" s="95"/>
      <c r="AV131" s="95"/>
      <c r="AW131" s="95"/>
      <c r="AX131" s="95"/>
      <c r="AY131" s="95"/>
      <c r="AZ131" s="95"/>
      <c r="BA131" s="95"/>
      <c r="BB131" s="95"/>
      <c r="BC131" s="95"/>
      <c r="BD131" s="95"/>
      <c r="BE131" s="95"/>
      <c r="BF131" s="95"/>
      <c r="BG131" s="95"/>
      <c r="BH131" s="95"/>
      <c r="BI131" s="95"/>
      <c r="BJ131" s="95"/>
      <c r="BK131" s="95"/>
      <c r="BL131" s="95"/>
      <c r="BM131" s="95"/>
      <c r="BN131" s="95"/>
      <c r="BO131" s="95"/>
      <c r="BP131" s="247"/>
      <c r="BQ131" s="247"/>
      <c r="BR131" s="247"/>
      <c r="BS131" s="32"/>
      <c r="BT131" s="32"/>
      <c r="BU131" s="32"/>
      <c r="BV131" s="32"/>
      <c r="BW131" s="32"/>
      <c r="BX131" s="32"/>
      <c r="BY131" s="32"/>
      <c r="BZ131" s="32"/>
      <c r="CA131" s="32" t="s">
        <v>6</v>
      </c>
      <c r="CB131" s="32"/>
      <c r="CC131" s="32"/>
      <c r="CD131" s="32"/>
      <c r="CE131" s="32"/>
      <c r="CF131" s="32"/>
      <c r="CG131" s="32"/>
      <c r="CH131" s="32"/>
      <c r="CI131" s="32"/>
      <c r="CJ131" s="32" t="s">
        <v>66</v>
      </c>
      <c r="CK131" s="32"/>
      <c r="CL131" s="32"/>
      <c r="CM131" s="32"/>
      <c r="CN131" s="32"/>
      <c r="CO131" s="32"/>
      <c r="CP131" s="32"/>
      <c r="CQ131" s="32"/>
      <c r="CR131" s="32"/>
      <c r="CS131" s="32"/>
      <c r="CT131" s="32"/>
      <c r="CU131" s="32"/>
      <c r="CV131" s="32"/>
      <c r="CW131" s="32"/>
      <c r="CX131" s="32"/>
      <c r="CY131" s="32"/>
      <c r="CZ131" s="32"/>
      <c r="DA131" s="32"/>
      <c r="DB131" s="32"/>
      <c r="DC131" s="32"/>
      <c r="DD131" s="32"/>
      <c r="DE131" s="32"/>
      <c r="DF131" s="32"/>
      <c r="DG131" s="32"/>
      <c r="DH131" s="32"/>
      <c r="DI131" s="32"/>
      <c r="DJ131" s="32"/>
      <c r="DK131" s="32"/>
      <c r="DL131" s="32"/>
      <c r="DM131" s="32"/>
      <c r="DN131" s="32"/>
      <c r="DO131" s="32"/>
      <c r="DP131" s="32"/>
      <c r="DQ131" s="32"/>
      <c r="DR131" s="32"/>
      <c r="DS131" s="32"/>
      <c r="DT131" s="32"/>
      <c r="DU131" s="32"/>
      <c r="DV131" s="32"/>
      <c r="DW131" s="32"/>
      <c r="DX131" s="32"/>
      <c r="DY131" s="32"/>
      <c r="DZ131" s="32"/>
      <c r="EA131" s="32"/>
      <c r="EB131" s="32"/>
      <c r="EC131" s="32"/>
      <c r="ED131" s="32"/>
      <c r="EE131" s="32"/>
      <c r="EF131" s="32"/>
      <c r="EG131" s="32"/>
      <c r="EH131" s="32"/>
      <c r="EI131" s="32"/>
      <c r="EJ131" s="32"/>
      <c r="EK131" s="32"/>
      <c r="EL131" s="32"/>
      <c r="EM131" s="32"/>
      <c r="EN131" s="32"/>
      <c r="EO131" s="32"/>
      <c r="EP131" s="32"/>
      <c r="EQ131" s="32"/>
      <c r="ER131" s="32"/>
      <c r="ES131" s="32"/>
      <c r="ET131" s="32"/>
      <c r="EU131" s="32"/>
      <c r="EV131" s="32"/>
      <c r="EW131" s="32"/>
      <c r="EX131" s="32"/>
      <c r="EY131" s="32"/>
      <c r="EZ131" s="32"/>
      <c r="FA131" s="32"/>
      <c r="FB131" s="32"/>
      <c r="FC131" s="32"/>
      <c r="FD131" s="32"/>
      <c r="FE131" s="32"/>
      <c r="FF131" s="32"/>
      <c r="FG131" s="32"/>
      <c r="FH131" s="32"/>
      <c r="FI131" s="32"/>
      <c r="FJ131" s="32"/>
      <c r="FK131" s="32"/>
      <c r="FL131" s="32"/>
      <c r="FM131" s="32"/>
      <c r="FN131" s="32"/>
      <c r="FO131" s="32"/>
      <c r="FP131" s="32"/>
      <c r="FQ131" s="32"/>
      <c r="FR131" s="32"/>
      <c r="FS131" s="32"/>
      <c r="FT131" s="32"/>
      <c r="FU131" s="32"/>
      <c r="FV131" s="32"/>
      <c r="FW131" s="32"/>
      <c r="FX131" s="32"/>
      <c r="FY131" s="32"/>
      <c r="FZ131" s="32"/>
      <c r="GA131" s="32"/>
      <c r="GB131" s="32"/>
      <c r="GC131" s="32"/>
      <c r="GD131" s="32"/>
      <c r="GE131" s="32"/>
      <c r="GF131" s="32"/>
      <c r="GG131" s="32"/>
      <c r="GH131" s="32"/>
      <c r="GI131" s="32"/>
      <c r="GJ131" s="32"/>
      <c r="GK131" s="32"/>
      <c r="GL131" s="32"/>
      <c r="GM131" s="32"/>
      <c r="GN131" s="32"/>
      <c r="GO131" s="32"/>
      <c r="GP131" s="32"/>
      <c r="GQ131" s="32"/>
      <c r="GR131" s="32"/>
      <c r="GS131" s="32"/>
      <c r="GT131" s="32"/>
      <c r="GU131" s="32"/>
      <c r="GV131" s="32"/>
      <c r="GW131" s="32"/>
      <c r="GX131" s="32"/>
      <c r="GY131" s="32"/>
      <c r="GZ131" s="32"/>
      <c r="HA131" s="32"/>
      <c r="HB131" s="32"/>
      <c r="HC131" s="32"/>
      <c r="HD131" s="32"/>
      <c r="HE131" s="36"/>
      <c r="HF131" s="37"/>
      <c r="HG131" s="37"/>
      <c r="HH131" s="37"/>
      <c r="HI131" s="37"/>
      <c r="HJ131" s="37"/>
      <c r="HK131" s="37"/>
    </row>
    <row r="132" spans="1:219" s="38" customFormat="1" ht="41.25" customHeight="1" thickBot="1" x14ac:dyDescent="0.25">
      <c r="A132" s="255"/>
      <c r="B132" s="247"/>
      <c r="C132" s="73"/>
      <c r="D132" s="258"/>
      <c r="E132" s="88"/>
      <c r="F132" s="89"/>
      <c r="G132" s="92"/>
      <c r="H132" s="93"/>
      <c r="I132" s="261"/>
      <c r="J132" s="96"/>
      <c r="K132" s="261"/>
      <c r="L132" s="96"/>
      <c r="M132" s="265"/>
      <c r="N132" s="265"/>
      <c r="O132" s="397"/>
      <c r="P132" s="400"/>
      <c r="Q132" s="407"/>
      <c r="R132" s="279"/>
      <c r="S132" s="414"/>
      <c r="T132" s="96"/>
      <c r="U132" s="125"/>
      <c r="V132" s="408"/>
      <c r="W132" s="409"/>
      <c r="X132" s="410"/>
      <c r="Y132" s="421"/>
      <c r="Z132" s="422"/>
      <c r="AA132" s="422"/>
      <c r="AB132" s="422"/>
      <c r="AC132" s="422"/>
      <c r="AD132" s="423"/>
      <c r="AE132" s="34" t="str">
        <f>IF(AD132="","",IF(AD132="PROBABILIDAD",SUM(W132+Z132+AC132),0))</f>
        <v/>
      </c>
      <c r="AF132" s="48" t="str">
        <f>IF(AD132="","",IF(AD132="IMPACTO",SUM(W132+Z132+AC132),0))</f>
        <v/>
      </c>
      <c r="AG132" s="275"/>
      <c r="AH132" s="275"/>
      <c r="AI132" s="275"/>
      <c r="AJ132" s="275"/>
      <c r="AK132" s="275"/>
      <c r="AL132" s="275"/>
      <c r="AM132" s="275"/>
      <c r="AN132" s="279"/>
      <c r="AO132" s="279"/>
      <c r="AP132" s="279"/>
      <c r="AQ132" s="285"/>
      <c r="AR132" s="96"/>
      <c r="AS132" s="96"/>
      <c r="AT132" s="96"/>
      <c r="AU132" s="96"/>
      <c r="AV132" s="96"/>
      <c r="AW132" s="96"/>
      <c r="AX132" s="96"/>
      <c r="AY132" s="96"/>
      <c r="AZ132" s="96"/>
      <c r="BA132" s="96"/>
      <c r="BB132" s="96"/>
      <c r="BC132" s="96"/>
      <c r="BD132" s="96"/>
      <c r="BE132" s="96"/>
      <c r="BF132" s="96"/>
      <c r="BG132" s="96"/>
      <c r="BH132" s="96"/>
      <c r="BI132" s="96"/>
      <c r="BJ132" s="96"/>
      <c r="BK132" s="96"/>
      <c r="BL132" s="96"/>
      <c r="BM132" s="96"/>
      <c r="BN132" s="96"/>
      <c r="BO132" s="96"/>
      <c r="BP132" s="266"/>
      <c r="BQ132" s="266"/>
      <c r="BR132" s="266"/>
      <c r="BS132" s="32"/>
      <c r="BT132" s="32"/>
      <c r="BU132" s="32"/>
      <c r="BV132" s="32"/>
      <c r="BW132" s="32"/>
      <c r="BX132" s="32"/>
      <c r="BY132" s="32"/>
      <c r="BZ132" s="32"/>
      <c r="CA132" s="32" t="s">
        <v>7</v>
      </c>
      <c r="CB132" s="32"/>
      <c r="CC132" s="32"/>
      <c r="CD132" s="32"/>
      <c r="CE132" s="32"/>
      <c r="CF132" s="32"/>
      <c r="CG132" s="32"/>
      <c r="CH132" s="32"/>
      <c r="CI132" s="32"/>
      <c r="CJ132" s="32"/>
      <c r="CK132" s="32"/>
      <c r="CL132" s="32"/>
      <c r="CM132" s="32"/>
      <c r="CN132" s="32"/>
      <c r="CO132" s="32"/>
      <c r="CP132" s="32"/>
      <c r="CQ132" s="32"/>
      <c r="CR132" s="32"/>
      <c r="CS132" s="32"/>
      <c r="CT132" s="32"/>
      <c r="CU132" s="32"/>
      <c r="CV132" s="32"/>
      <c r="CW132" s="32"/>
      <c r="CX132" s="32"/>
      <c r="CY132" s="32"/>
      <c r="CZ132" s="32"/>
      <c r="DA132" s="32"/>
      <c r="DB132" s="32"/>
      <c r="DC132" s="32"/>
      <c r="DD132" s="32"/>
      <c r="DE132" s="32"/>
      <c r="DF132" s="32"/>
      <c r="DG132" s="32"/>
      <c r="DH132" s="32"/>
      <c r="DI132" s="32"/>
      <c r="DJ132" s="32"/>
      <c r="DK132" s="32"/>
      <c r="DL132" s="32"/>
      <c r="DM132" s="32"/>
      <c r="DN132" s="32"/>
      <c r="DO132" s="32"/>
      <c r="DP132" s="32"/>
      <c r="DQ132" s="32"/>
      <c r="DR132" s="32"/>
      <c r="DS132" s="32"/>
      <c r="DT132" s="32"/>
      <c r="DU132" s="32"/>
      <c r="DV132" s="32"/>
      <c r="DW132" s="32"/>
      <c r="DX132" s="32"/>
      <c r="DY132" s="32"/>
      <c r="DZ132" s="32"/>
      <c r="EA132" s="32"/>
      <c r="EB132" s="32"/>
      <c r="EC132" s="32"/>
      <c r="ED132" s="32"/>
      <c r="EE132" s="32"/>
      <c r="EF132" s="32"/>
      <c r="EG132" s="32"/>
      <c r="EH132" s="32"/>
      <c r="EI132" s="32"/>
      <c r="EJ132" s="32"/>
      <c r="EK132" s="32"/>
      <c r="EL132" s="32"/>
      <c r="EM132" s="32"/>
      <c r="EN132" s="32"/>
      <c r="EO132" s="32"/>
      <c r="EP132" s="32"/>
      <c r="EQ132" s="32"/>
      <c r="ER132" s="32"/>
      <c r="ES132" s="32"/>
      <c r="ET132" s="32"/>
      <c r="EU132" s="32"/>
      <c r="EV132" s="32"/>
      <c r="EW132" s="32"/>
      <c r="EX132" s="32"/>
      <c r="EY132" s="32"/>
      <c r="EZ132" s="32"/>
      <c r="FA132" s="32"/>
      <c r="FB132" s="32"/>
      <c r="FC132" s="32"/>
      <c r="FD132" s="32"/>
      <c r="FE132" s="32"/>
      <c r="FF132" s="32"/>
      <c r="FG132" s="32"/>
      <c r="FH132" s="32"/>
      <c r="FI132" s="32"/>
      <c r="FJ132" s="32"/>
      <c r="FK132" s="32"/>
      <c r="FL132" s="32"/>
      <c r="FM132" s="32"/>
      <c r="FN132" s="32"/>
      <c r="FO132" s="32"/>
      <c r="FP132" s="32"/>
      <c r="FQ132" s="32"/>
      <c r="FR132" s="32"/>
      <c r="FS132" s="32"/>
      <c r="FT132" s="32"/>
      <c r="FU132" s="32"/>
      <c r="FV132" s="32"/>
      <c r="FW132" s="32"/>
      <c r="FX132" s="32"/>
      <c r="FY132" s="32"/>
      <c r="FZ132" s="32"/>
      <c r="GA132" s="32"/>
      <c r="GB132" s="32"/>
      <c r="GC132" s="32"/>
      <c r="GD132" s="32"/>
      <c r="GE132" s="32"/>
      <c r="GF132" s="32"/>
      <c r="GG132" s="32"/>
      <c r="GH132" s="32"/>
      <c r="GI132" s="32"/>
      <c r="GJ132" s="32"/>
      <c r="GK132" s="32"/>
      <c r="GL132" s="32"/>
      <c r="GM132" s="32"/>
      <c r="GN132" s="32"/>
      <c r="GO132" s="32"/>
      <c r="GP132" s="32"/>
      <c r="GQ132" s="32"/>
      <c r="GR132" s="32"/>
      <c r="GS132" s="32"/>
      <c r="GT132" s="32"/>
      <c r="GU132" s="32"/>
      <c r="GV132" s="32"/>
      <c r="GW132" s="32"/>
      <c r="GX132" s="32"/>
      <c r="GY132" s="32"/>
      <c r="GZ132" s="32"/>
      <c r="HA132" s="32"/>
      <c r="HB132" s="32"/>
      <c r="HC132" s="32"/>
      <c r="HD132" s="32"/>
      <c r="HE132" s="36"/>
      <c r="HF132" s="37"/>
      <c r="HG132" s="37"/>
      <c r="HH132" s="37"/>
      <c r="HI132" s="37"/>
      <c r="HJ132" s="37"/>
      <c r="HK132" s="37"/>
    </row>
    <row r="133" spans="1:219" s="38" customFormat="1" ht="41.25" customHeight="1" thickBot="1" x14ac:dyDescent="0.25">
      <c r="A133" s="253"/>
      <c r="B133" s="247"/>
      <c r="C133" s="33"/>
      <c r="D133" s="256"/>
      <c r="E133" s="88"/>
      <c r="F133" s="89"/>
      <c r="G133" s="90"/>
      <c r="H133" s="93"/>
      <c r="I133" s="259"/>
      <c r="J133" s="93"/>
      <c r="K133" s="259"/>
      <c r="L133" s="93"/>
      <c r="M133" s="262"/>
      <c r="N133" s="262"/>
      <c r="O133" s="395" t="e">
        <f>VLOOKUP(M133,'MATRIZ CALIFICACIÓN'!$B$10:$C$24,2,FALSE)</f>
        <v>#N/A</v>
      </c>
      <c r="P133" s="398" t="e">
        <f>HLOOKUP(N133,'MATRIZ CALIFICACIÓN'!$D$8:$H$9,2,FALSE)</f>
        <v>#N/A</v>
      </c>
      <c r="Q133" s="267" t="e">
        <f>VALUE(CONCATENATE(O133,P133))</f>
        <v>#N/A</v>
      </c>
      <c r="R133" s="276" t="e">
        <f>VLOOKUP(Q133,'MATRIZ CALIFICACIÓN'!$D$58:$E$82,2,FALSE)</f>
        <v>#N/A</v>
      </c>
      <c r="S133" s="315"/>
      <c r="T133" s="93"/>
      <c r="U133" s="125"/>
      <c r="V133" s="404"/>
      <c r="W133" s="405"/>
      <c r="X133" s="406"/>
      <c r="Y133" s="415" t="s">
        <v>250</v>
      </c>
      <c r="Z133" s="416"/>
      <c r="AA133" s="416"/>
      <c r="AB133" s="416"/>
      <c r="AC133" s="416"/>
      <c r="AD133" s="417"/>
      <c r="AE133" s="34" t="str">
        <f>IF(AD133="","",IF(AD133="PROBABILIDAD",SUM(W133+Z133+AC133),0))</f>
        <v/>
      </c>
      <c r="AF133" s="35" t="str">
        <f>IF(AD133="","",IF(AD133="IMPACTO",SUM(W133+Z133+AC133),0))</f>
        <v/>
      </c>
      <c r="AG133" s="273">
        <f>IF(SUM(AE133:AE137),AVERAGEIF(AE133:AE137,"&gt;0",AE133:AE137),1)</f>
        <v>1</v>
      </c>
      <c r="AH133" s="273">
        <f>IF(SUM(AF133:AF137),AVERAGEIF(AF133:AF137,"&gt;0",AF133:AF137),1)</f>
        <v>1</v>
      </c>
      <c r="AI133" s="273">
        <f>IF(AND(AG133&gt;=0,AG133&lt;=50),0,IF(AND(AG133&gt;50,AG133&lt;76),1,2))</f>
        <v>0</v>
      </c>
      <c r="AJ133" s="273">
        <f>IF(AND(AH133&gt;=0,AH133&lt;=50),0,IF(AND(AH133&gt;50,AH133&lt;76),1,2))</f>
        <v>0</v>
      </c>
      <c r="AK133" s="273" t="e">
        <f>IF(AI133&lt;O133,O133-AI133,O133)</f>
        <v>#N/A</v>
      </c>
      <c r="AL133" s="273" t="e">
        <f>IF(AJ133&lt;P133,P133-AJ133,P133)</f>
        <v>#N/A</v>
      </c>
      <c r="AM133" s="273" t="e">
        <f>VALUE(CONCATENATE(AK83:AK133,AL133))</f>
        <v>#N/A</v>
      </c>
      <c r="AN133" s="276"/>
      <c r="AO133" s="276"/>
      <c r="AP133" s="276"/>
      <c r="AQ133" s="271"/>
      <c r="AR133" s="93"/>
      <c r="AS133" s="93"/>
      <c r="AT133" s="93"/>
      <c r="AU133" s="93"/>
      <c r="AV133" s="93"/>
      <c r="AW133" s="93"/>
      <c r="AX133" s="93"/>
      <c r="AY133" s="93"/>
      <c r="AZ133" s="93"/>
      <c r="BA133" s="93"/>
      <c r="BB133" s="93"/>
      <c r="BC133" s="93"/>
      <c r="BD133" s="93"/>
      <c r="BE133" s="93"/>
      <c r="BF133" s="93"/>
      <c r="BG133" s="93"/>
      <c r="BH133" s="93"/>
      <c r="BI133" s="93"/>
      <c r="BJ133" s="93"/>
      <c r="BK133" s="93"/>
      <c r="BL133" s="93"/>
      <c r="BM133" s="93"/>
      <c r="BN133" s="93"/>
      <c r="BO133" s="93"/>
      <c r="BP133" s="246"/>
      <c r="BQ133" s="246"/>
      <c r="BR133" s="246"/>
      <c r="BS133" s="32"/>
      <c r="BT133" s="32"/>
      <c r="BU133" s="32"/>
      <c r="BV133" s="32"/>
      <c r="BW133" s="32"/>
      <c r="BX133" s="32"/>
      <c r="BY133" s="32"/>
      <c r="BZ133" s="32"/>
      <c r="CA133" s="32" t="s">
        <v>103</v>
      </c>
      <c r="CB133" s="32"/>
      <c r="CC133" s="32"/>
      <c r="CD133" s="32"/>
      <c r="CE133" s="32"/>
      <c r="CF133" s="32"/>
      <c r="CG133" s="32"/>
      <c r="CH133" s="32"/>
      <c r="CI133" s="32"/>
      <c r="CJ133" s="32" t="s">
        <v>64</v>
      </c>
      <c r="CK133" s="32"/>
      <c r="CL133" s="32"/>
      <c r="CM133" s="32"/>
      <c r="CN133" s="32"/>
      <c r="CO133" s="32"/>
      <c r="CP133" s="32"/>
      <c r="CQ133" s="32"/>
      <c r="CR133" s="32"/>
      <c r="CS133" s="32"/>
      <c r="CT133" s="32"/>
      <c r="CU133" s="32"/>
      <c r="CV133" s="32"/>
      <c r="CW133" s="32"/>
      <c r="CX133" s="32"/>
      <c r="CY133" s="32"/>
      <c r="CZ133" s="32"/>
      <c r="DA133" s="32"/>
      <c r="DB133" s="32"/>
      <c r="DC133" s="32"/>
      <c r="DD133" s="32"/>
      <c r="DE133" s="32"/>
      <c r="DF133" s="32"/>
      <c r="DG133" s="32"/>
      <c r="DH133" s="32"/>
      <c r="DI133" s="32"/>
      <c r="DJ133" s="32"/>
      <c r="DK133" s="32"/>
      <c r="DL133" s="32"/>
      <c r="DM133" s="32"/>
      <c r="DN133" s="32"/>
      <c r="DO133" s="32"/>
      <c r="DP133" s="32"/>
      <c r="DQ133" s="32"/>
      <c r="DR133" s="32"/>
      <c r="DS133" s="32"/>
      <c r="DT133" s="32"/>
      <c r="DU133" s="32"/>
      <c r="DV133" s="32"/>
      <c r="DW133" s="32"/>
      <c r="DX133" s="32"/>
      <c r="DY133" s="32"/>
      <c r="DZ133" s="32"/>
      <c r="EA133" s="32"/>
      <c r="EB133" s="32"/>
      <c r="EC133" s="32"/>
      <c r="ED133" s="32"/>
      <c r="EE133" s="32"/>
      <c r="EF133" s="32"/>
      <c r="EG133" s="32"/>
      <c r="EH133" s="32"/>
      <c r="EI133" s="32"/>
      <c r="EJ133" s="32"/>
      <c r="EK133" s="32"/>
      <c r="EL133" s="32"/>
      <c r="EM133" s="32"/>
      <c r="EN133" s="32"/>
      <c r="EO133" s="32"/>
      <c r="EP133" s="32"/>
      <c r="EQ133" s="32"/>
      <c r="ER133" s="32"/>
      <c r="ES133" s="32"/>
      <c r="ET133" s="32"/>
      <c r="EU133" s="32"/>
      <c r="EV133" s="32"/>
      <c r="EW133" s="32"/>
      <c r="EX133" s="32"/>
      <c r="EY133" s="32"/>
      <c r="EZ133" s="32"/>
      <c r="FA133" s="32"/>
      <c r="FB133" s="32"/>
      <c r="FC133" s="32"/>
      <c r="FD133" s="32"/>
      <c r="FE133" s="32"/>
      <c r="FF133" s="32"/>
      <c r="FG133" s="32"/>
      <c r="FH133" s="32"/>
      <c r="FI133" s="32"/>
      <c r="FJ133" s="32"/>
      <c r="FK133" s="32"/>
      <c r="FL133" s="32"/>
      <c r="FM133" s="32"/>
      <c r="FN133" s="32"/>
      <c r="FO133" s="32"/>
      <c r="FP133" s="32"/>
      <c r="FQ133" s="32"/>
      <c r="FR133" s="32"/>
      <c r="FS133" s="32"/>
      <c r="FT133" s="32"/>
      <c r="FU133" s="32"/>
      <c r="FV133" s="32"/>
      <c r="FW133" s="32"/>
      <c r="FX133" s="32"/>
      <c r="FY133" s="32"/>
      <c r="FZ133" s="32"/>
      <c r="GA133" s="32"/>
      <c r="GB133" s="32"/>
      <c r="GC133" s="32"/>
      <c r="GD133" s="32"/>
      <c r="GE133" s="32"/>
      <c r="GF133" s="32"/>
      <c r="GG133" s="32"/>
      <c r="GH133" s="32"/>
      <c r="GI133" s="32"/>
      <c r="GJ133" s="32"/>
      <c r="GK133" s="32"/>
      <c r="GL133" s="32"/>
      <c r="GM133" s="32"/>
      <c r="GN133" s="32"/>
      <c r="GO133" s="32"/>
      <c r="GP133" s="32"/>
      <c r="GQ133" s="32"/>
      <c r="GR133" s="32"/>
      <c r="GS133" s="32"/>
      <c r="GT133" s="32"/>
      <c r="GU133" s="32"/>
      <c r="GV133" s="32"/>
      <c r="GW133" s="32"/>
      <c r="GX133" s="32"/>
      <c r="GY133" s="32"/>
      <c r="GZ133" s="32"/>
      <c r="HA133" s="32"/>
      <c r="HB133" s="32"/>
      <c r="HC133" s="32"/>
      <c r="HD133" s="32"/>
      <c r="HE133" s="36"/>
      <c r="HF133" s="37"/>
      <c r="HG133" s="37"/>
      <c r="HH133" s="37"/>
      <c r="HI133" s="37"/>
      <c r="HJ133" s="37"/>
      <c r="HK133" s="37"/>
    </row>
    <row r="134" spans="1:219" s="38" customFormat="1" ht="41.25" customHeight="1" thickBot="1" x14ac:dyDescent="0.25">
      <c r="A134" s="254"/>
      <c r="B134" s="247"/>
      <c r="C134" s="39"/>
      <c r="D134" s="257"/>
      <c r="E134" s="88"/>
      <c r="F134" s="89"/>
      <c r="G134" s="91"/>
      <c r="H134" s="93"/>
      <c r="I134" s="260"/>
      <c r="J134" s="94"/>
      <c r="K134" s="260"/>
      <c r="L134" s="94"/>
      <c r="M134" s="263"/>
      <c r="N134" s="263"/>
      <c r="O134" s="396"/>
      <c r="P134" s="399"/>
      <c r="Q134" s="268"/>
      <c r="R134" s="277"/>
      <c r="S134" s="316"/>
      <c r="T134" s="94"/>
      <c r="U134" s="125"/>
      <c r="V134" s="320"/>
      <c r="W134" s="321"/>
      <c r="X134" s="322"/>
      <c r="Y134" s="418"/>
      <c r="Z134" s="419"/>
      <c r="AA134" s="419"/>
      <c r="AB134" s="419"/>
      <c r="AC134" s="419"/>
      <c r="AD134" s="420"/>
      <c r="AE134" s="34" t="str">
        <f>IF(AD134="","",IF(AD134="PROBABILIDAD",SUM(W134+Z134+AC134),0))</f>
        <v/>
      </c>
      <c r="AF134" s="35" t="str">
        <f>IF(AD134="","",IF(AD134="IMPACTO",SUM(W134+Z134+AC134),0))</f>
        <v/>
      </c>
      <c r="AG134" s="274"/>
      <c r="AH134" s="274"/>
      <c r="AI134" s="274"/>
      <c r="AJ134" s="274"/>
      <c r="AK134" s="274"/>
      <c r="AL134" s="274"/>
      <c r="AM134" s="274"/>
      <c r="AN134" s="277"/>
      <c r="AO134" s="277"/>
      <c r="AP134" s="277"/>
      <c r="AQ134" s="272"/>
      <c r="AR134" s="94"/>
      <c r="AS134" s="94"/>
      <c r="AT134" s="94"/>
      <c r="AU134" s="94"/>
      <c r="AV134" s="94"/>
      <c r="AW134" s="94"/>
      <c r="AX134" s="94"/>
      <c r="AY134" s="94"/>
      <c r="AZ134" s="94"/>
      <c r="BA134" s="94"/>
      <c r="BB134" s="94"/>
      <c r="BC134" s="94"/>
      <c r="BD134" s="94"/>
      <c r="BE134" s="94"/>
      <c r="BF134" s="94"/>
      <c r="BG134" s="94"/>
      <c r="BH134" s="94"/>
      <c r="BI134" s="94"/>
      <c r="BJ134" s="94"/>
      <c r="BK134" s="94"/>
      <c r="BL134" s="94"/>
      <c r="BM134" s="94"/>
      <c r="BN134" s="94"/>
      <c r="BO134" s="94"/>
      <c r="BP134" s="247"/>
      <c r="BQ134" s="247"/>
      <c r="BR134" s="247"/>
      <c r="BS134" s="32"/>
      <c r="BT134" s="32"/>
      <c r="BU134" s="32"/>
      <c r="BV134" s="32"/>
      <c r="BW134" s="32"/>
      <c r="BX134" s="32"/>
      <c r="BY134" s="32"/>
      <c r="BZ134" s="32"/>
      <c r="CA134" s="32" t="s">
        <v>68</v>
      </c>
      <c r="CB134" s="32"/>
      <c r="CC134" s="32"/>
      <c r="CD134" s="32"/>
      <c r="CE134" s="32"/>
      <c r="CF134" s="32"/>
      <c r="CG134" s="32"/>
      <c r="CH134" s="32"/>
      <c r="CI134" s="32"/>
      <c r="CJ134" s="32" t="s">
        <v>65</v>
      </c>
      <c r="CK134" s="32"/>
      <c r="CL134" s="32"/>
      <c r="CM134" s="32"/>
      <c r="CN134" s="32"/>
      <c r="CO134" s="32"/>
      <c r="CP134" s="32"/>
      <c r="CQ134" s="32"/>
      <c r="CR134" s="32"/>
      <c r="CS134" s="32"/>
      <c r="CT134" s="32"/>
      <c r="CU134" s="32"/>
      <c r="CV134" s="32"/>
      <c r="CW134" s="32"/>
      <c r="CX134" s="32"/>
      <c r="CY134" s="32"/>
      <c r="CZ134" s="32"/>
      <c r="DA134" s="32"/>
      <c r="DB134" s="32"/>
      <c r="DC134" s="32"/>
      <c r="DD134" s="32"/>
      <c r="DE134" s="32"/>
      <c r="DF134" s="32"/>
      <c r="DG134" s="32"/>
      <c r="DH134" s="32"/>
      <c r="DI134" s="32"/>
      <c r="DJ134" s="32"/>
      <c r="DK134" s="32"/>
      <c r="DL134" s="32"/>
      <c r="DM134" s="32"/>
      <c r="DN134" s="32"/>
      <c r="DO134" s="32"/>
      <c r="DP134" s="32"/>
      <c r="DQ134" s="32"/>
      <c r="DR134" s="32"/>
      <c r="DS134" s="32"/>
      <c r="DT134" s="32"/>
      <c r="DU134" s="32"/>
      <c r="DV134" s="32"/>
      <c r="DW134" s="32"/>
      <c r="DX134" s="32"/>
      <c r="DY134" s="32"/>
      <c r="DZ134" s="32"/>
      <c r="EA134" s="32"/>
      <c r="EB134" s="32"/>
      <c r="EC134" s="32"/>
      <c r="ED134" s="32"/>
      <c r="EE134" s="32"/>
      <c r="EF134" s="32"/>
      <c r="EG134" s="32"/>
      <c r="EH134" s="32"/>
      <c r="EI134" s="32"/>
      <c r="EJ134" s="32"/>
      <c r="EK134" s="32"/>
      <c r="EL134" s="32"/>
      <c r="EM134" s="32"/>
      <c r="EN134" s="32"/>
      <c r="EO134" s="32"/>
      <c r="EP134" s="32"/>
      <c r="EQ134" s="32"/>
      <c r="ER134" s="32"/>
      <c r="ES134" s="32"/>
      <c r="ET134" s="32"/>
      <c r="EU134" s="32"/>
      <c r="EV134" s="32"/>
      <c r="EW134" s="32"/>
      <c r="EX134" s="32"/>
      <c r="EY134" s="32"/>
      <c r="EZ134" s="32"/>
      <c r="FA134" s="32"/>
      <c r="FB134" s="32"/>
      <c r="FC134" s="32"/>
      <c r="FD134" s="32"/>
      <c r="FE134" s="32"/>
      <c r="FF134" s="32"/>
      <c r="FG134" s="32"/>
      <c r="FH134" s="32"/>
      <c r="FI134" s="32"/>
      <c r="FJ134" s="32"/>
      <c r="FK134" s="32"/>
      <c r="FL134" s="32"/>
      <c r="FM134" s="32"/>
      <c r="FN134" s="32"/>
      <c r="FO134" s="32"/>
      <c r="FP134" s="32"/>
      <c r="FQ134" s="32"/>
      <c r="FR134" s="32"/>
      <c r="FS134" s="32"/>
      <c r="FT134" s="32"/>
      <c r="FU134" s="32"/>
      <c r="FV134" s="32"/>
      <c r="FW134" s="32"/>
      <c r="FX134" s="32"/>
      <c r="FY134" s="32"/>
      <c r="FZ134" s="32"/>
      <c r="GA134" s="32"/>
      <c r="GB134" s="32"/>
      <c r="GC134" s="32"/>
      <c r="GD134" s="32"/>
      <c r="GE134" s="32"/>
      <c r="GF134" s="32"/>
      <c r="GG134" s="32"/>
      <c r="GH134" s="32"/>
      <c r="GI134" s="32"/>
      <c r="GJ134" s="32"/>
      <c r="GK134" s="32"/>
      <c r="GL134" s="32"/>
      <c r="GM134" s="32"/>
      <c r="GN134" s="32"/>
      <c r="GO134" s="32"/>
      <c r="GP134" s="32"/>
      <c r="GQ134" s="32"/>
      <c r="GR134" s="32"/>
      <c r="GS134" s="32"/>
      <c r="GT134" s="32"/>
      <c r="GU134" s="32"/>
      <c r="GV134" s="32"/>
      <c r="GW134" s="32"/>
      <c r="GX134" s="32"/>
      <c r="GY134" s="32"/>
      <c r="GZ134" s="32"/>
      <c r="HA134" s="32"/>
      <c r="HB134" s="32"/>
      <c r="HC134" s="32"/>
      <c r="HD134" s="32"/>
      <c r="HE134" s="36"/>
      <c r="HF134" s="37"/>
      <c r="HG134" s="37"/>
      <c r="HH134" s="37"/>
      <c r="HI134" s="37"/>
      <c r="HJ134" s="37"/>
      <c r="HK134" s="37"/>
    </row>
    <row r="135" spans="1:219" s="38" customFormat="1" ht="41.25" customHeight="1" thickBot="1" x14ac:dyDescent="0.25">
      <c r="A135" s="254"/>
      <c r="B135" s="247"/>
      <c r="C135" s="39"/>
      <c r="D135" s="257"/>
      <c r="E135" s="88"/>
      <c r="F135" s="89"/>
      <c r="G135" s="91"/>
      <c r="H135" s="93"/>
      <c r="I135" s="260"/>
      <c r="J135" s="95"/>
      <c r="K135" s="260"/>
      <c r="L135" s="95"/>
      <c r="M135" s="263"/>
      <c r="N135" s="263"/>
      <c r="O135" s="396"/>
      <c r="P135" s="399"/>
      <c r="Q135" s="268"/>
      <c r="R135" s="277"/>
      <c r="S135" s="316"/>
      <c r="T135" s="95"/>
      <c r="U135" s="125"/>
      <c r="V135" s="320"/>
      <c r="W135" s="321"/>
      <c r="X135" s="322"/>
      <c r="Y135" s="418"/>
      <c r="Z135" s="419"/>
      <c r="AA135" s="419"/>
      <c r="AB135" s="419"/>
      <c r="AC135" s="419"/>
      <c r="AD135" s="420"/>
      <c r="AE135" s="273" t="str">
        <f>IF(AD135="","",IF(AD135="PROBABILIDAD",SUM(W135+Z135+AC135),0))</f>
        <v/>
      </c>
      <c r="AF135" s="318" t="str">
        <f>IF(AD135="","",IF(AD135="IMPACTO",SUM(W135+Z135+AC135),0))</f>
        <v/>
      </c>
      <c r="AG135" s="274"/>
      <c r="AH135" s="274"/>
      <c r="AI135" s="274"/>
      <c r="AJ135" s="274"/>
      <c r="AK135" s="274"/>
      <c r="AL135" s="274"/>
      <c r="AM135" s="274"/>
      <c r="AN135" s="277"/>
      <c r="AO135" s="277"/>
      <c r="AP135" s="277"/>
      <c r="AQ135" s="272"/>
      <c r="AR135" s="95"/>
      <c r="AS135" s="95"/>
      <c r="AT135" s="95"/>
      <c r="AU135" s="95"/>
      <c r="AV135" s="95"/>
      <c r="AW135" s="95"/>
      <c r="AX135" s="95"/>
      <c r="AY135" s="95"/>
      <c r="AZ135" s="95"/>
      <c r="BA135" s="95"/>
      <c r="BB135" s="95"/>
      <c r="BC135" s="95"/>
      <c r="BD135" s="95"/>
      <c r="BE135" s="95"/>
      <c r="BF135" s="95"/>
      <c r="BG135" s="95"/>
      <c r="BH135" s="95"/>
      <c r="BI135" s="95"/>
      <c r="BJ135" s="95"/>
      <c r="BK135" s="95"/>
      <c r="BL135" s="95"/>
      <c r="BM135" s="95"/>
      <c r="BN135" s="95"/>
      <c r="BO135" s="95"/>
      <c r="BP135" s="247"/>
      <c r="BQ135" s="247"/>
      <c r="BR135" s="247"/>
      <c r="BS135" s="32"/>
      <c r="BT135" s="32"/>
      <c r="BU135" s="32"/>
      <c r="BV135" s="32"/>
      <c r="BW135" s="32"/>
      <c r="BX135" s="32"/>
      <c r="BY135" s="32"/>
      <c r="BZ135" s="32"/>
      <c r="CA135" s="32" t="s">
        <v>5</v>
      </c>
      <c r="CB135" s="32"/>
      <c r="CC135" s="32"/>
      <c r="CD135" s="32"/>
      <c r="CE135" s="32"/>
      <c r="CF135" s="32"/>
      <c r="CG135" s="32"/>
      <c r="CH135" s="32"/>
      <c r="CI135" s="32"/>
      <c r="CJ135" s="32" t="s">
        <v>119</v>
      </c>
      <c r="CK135" s="32"/>
      <c r="CL135" s="32"/>
      <c r="CM135" s="32"/>
      <c r="CN135" s="32"/>
      <c r="CO135" s="32"/>
      <c r="CP135" s="32"/>
      <c r="CQ135" s="32"/>
      <c r="CR135" s="32"/>
      <c r="CS135" s="32"/>
      <c r="CT135" s="32"/>
      <c r="CU135" s="32"/>
      <c r="CV135" s="32"/>
      <c r="CW135" s="32"/>
      <c r="CX135" s="32"/>
      <c r="CY135" s="32"/>
      <c r="CZ135" s="32"/>
      <c r="DA135" s="32"/>
      <c r="DB135" s="32"/>
      <c r="DC135" s="32"/>
      <c r="DD135" s="32"/>
      <c r="DE135" s="32"/>
      <c r="DF135" s="32"/>
      <c r="DG135" s="32"/>
      <c r="DH135" s="32"/>
      <c r="DI135" s="32"/>
      <c r="DJ135" s="32"/>
      <c r="DK135" s="32"/>
      <c r="DL135" s="32"/>
      <c r="DM135" s="32"/>
      <c r="DN135" s="32"/>
      <c r="DO135" s="32"/>
      <c r="DP135" s="32"/>
      <c r="DQ135" s="32"/>
      <c r="DR135" s="32"/>
      <c r="DS135" s="32"/>
      <c r="DT135" s="32"/>
      <c r="DU135" s="32"/>
      <c r="DV135" s="32"/>
      <c r="DW135" s="32"/>
      <c r="DX135" s="32"/>
      <c r="DY135" s="32"/>
      <c r="DZ135" s="32"/>
      <c r="EA135" s="32"/>
      <c r="EB135" s="32"/>
      <c r="EC135" s="32"/>
      <c r="ED135" s="32"/>
      <c r="EE135" s="32"/>
      <c r="EF135" s="32"/>
      <c r="EG135" s="32"/>
      <c r="EH135" s="32"/>
      <c r="EI135" s="32"/>
      <c r="EJ135" s="32"/>
      <c r="EK135" s="32"/>
      <c r="EL135" s="32"/>
      <c r="EM135" s="32"/>
      <c r="EN135" s="32"/>
      <c r="EO135" s="32"/>
      <c r="EP135" s="32"/>
      <c r="EQ135" s="32"/>
      <c r="ER135" s="32"/>
      <c r="ES135" s="32"/>
      <c r="ET135" s="32"/>
      <c r="EU135" s="32"/>
      <c r="EV135" s="32"/>
      <c r="EW135" s="32"/>
      <c r="EX135" s="32"/>
      <c r="EY135" s="32"/>
      <c r="EZ135" s="32"/>
      <c r="FA135" s="32"/>
      <c r="FB135" s="32"/>
      <c r="FC135" s="32"/>
      <c r="FD135" s="32"/>
      <c r="FE135" s="32"/>
      <c r="FF135" s="32"/>
      <c r="FG135" s="32"/>
      <c r="FH135" s="32"/>
      <c r="FI135" s="32"/>
      <c r="FJ135" s="32"/>
      <c r="FK135" s="32"/>
      <c r="FL135" s="32"/>
      <c r="FM135" s="32"/>
      <c r="FN135" s="32"/>
      <c r="FO135" s="32"/>
      <c r="FP135" s="32"/>
      <c r="FQ135" s="32"/>
      <c r="FR135" s="32"/>
      <c r="FS135" s="32"/>
      <c r="FT135" s="32"/>
      <c r="FU135" s="32"/>
      <c r="FV135" s="32"/>
      <c r="FW135" s="32"/>
      <c r="FX135" s="32"/>
      <c r="FY135" s="32"/>
      <c r="FZ135" s="32"/>
      <c r="GA135" s="32"/>
      <c r="GB135" s="32"/>
      <c r="GC135" s="32"/>
      <c r="GD135" s="32"/>
      <c r="GE135" s="32"/>
      <c r="GF135" s="32"/>
      <c r="GG135" s="32"/>
      <c r="GH135" s="32"/>
      <c r="GI135" s="32"/>
      <c r="GJ135" s="32"/>
      <c r="GK135" s="32"/>
      <c r="GL135" s="32"/>
      <c r="GM135" s="32"/>
      <c r="GN135" s="32"/>
      <c r="GO135" s="32"/>
      <c r="GP135" s="32"/>
      <c r="GQ135" s="32"/>
      <c r="GR135" s="32"/>
      <c r="GS135" s="32"/>
      <c r="GT135" s="32"/>
      <c r="GU135" s="32"/>
      <c r="GV135" s="32"/>
      <c r="GW135" s="32"/>
      <c r="GX135" s="32"/>
      <c r="GY135" s="32"/>
      <c r="GZ135" s="32"/>
      <c r="HA135" s="32"/>
      <c r="HB135" s="32"/>
      <c r="HC135" s="32"/>
      <c r="HD135" s="32"/>
      <c r="HE135" s="36"/>
      <c r="HF135" s="37"/>
      <c r="HG135" s="37"/>
      <c r="HH135" s="37"/>
      <c r="HI135" s="37"/>
      <c r="HJ135" s="37"/>
      <c r="HK135" s="37"/>
    </row>
    <row r="136" spans="1:219" s="38" customFormat="1" ht="41.25" customHeight="1" thickBot="1" x14ac:dyDescent="0.25">
      <c r="A136" s="254"/>
      <c r="B136" s="247"/>
      <c r="C136" s="39"/>
      <c r="D136" s="257"/>
      <c r="E136" s="88"/>
      <c r="F136" s="89"/>
      <c r="G136" s="91"/>
      <c r="H136" s="93"/>
      <c r="I136" s="260"/>
      <c r="J136" s="95"/>
      <c r="K136" s="260"/>
      <c r="L136" s="95"/>
      <c r="M136" s="264"/>
      <c r="N136" s="264"/>
      <c r="O136" s="396"/>
      <c r="P136" s="399"/>
      <c r="Q136" s="268"/>
      <c r="R136" s="278"/>
      <c r="S136" s="317"/>
      <c r="T136" s="95"/>
      <c r="U136" s="125"/>
      <c r="V136" s="320"/>
      <c r="W136" s="321"/>
      <c r="X136" s="322"/>
      <c r="Y136" s="418"/>
      <c r="Z136" s="419"/>
      <c r="AA136" s="419"/>
      <c r="AB136" s="419"/>
      <c r="AC136" s="419"/>
      <c r="AD136" s="420"/>
      <c r="AE136" s="275"/>
      <c r="AF136" s="319"/>
      <c r="AG136" s="274"/>
      <c r="AH136" s="274"/>
      <c r="AI136" s="274"/>
      <c r="AJ136" s="274"/>
      <c r="AK136" s="274"/>
      <c r="AL136" s="274"/>
      <c r="AM136" s="274"/>
      <c r="AN136" s="278"/>
      <c r="AO136" s="278"/>
      <c r="AP136" s="278"/>
      <c r="AQ136" s="284"/>
      <c r="AR136" s="95"/>
      <c r="AS136" s="95"/>
      <c r="AT136" s="95"/>
      <c r="AU136" s="95"/>
      <c r="AV136" s="95"/>
      <c r="AW136" s="95"/>
      <c r="AX136" s="95"/>
      <c r="AY136" s="95"/>
      <c r="AZ136" s="95"/>
      <c r="BA136" s="95"/>
      <c r="BB136" s="95"/>
      <c r="BC136" s="95"/>
      <c r="BD136" s="95"/>
      <c r="BE136" s="95"/>
      <c r="BF136" s="95"/>
      <c r="BG136" s="95"/>
      <c r="BH136" s="95"/>
      <c r="BI136" s="95"/>
      <c r="BJ136" s="95"/>
      <c r="BK136" s="95"/>
      <c r="BL136" s="95"/>
      <c r="BM136" s="95"/>
      <c r="BN136" s="95"/>
      <c r="BO136" s="95"/>
      <c r="BP136" s="247"/>
      <c r="BQ136" s="247"/>
      <c r="BR136" s="247"/>
      <c r="BS136" s="32"/>
      <c r="BT136" s="32"/>
      <c r="BU136" s="32"/>
      <c r="BV136" s="32"/>
      <c r="BW136" s="32"/>
      <c r="BX136" s="32"/>
      <c r="BY136" s="32"/>
      <c r="BZ136" s="32"/>
      <c r="CA136" s="32" t="s">
        <v>6</v>
      </c>
      <c r="CB136" s="32"/>
      <c r="CC136" s="32"/>
      <c r="CD136" s="32"/>
      <c r="CE136" s="32"/>
      <c r="CF136" s="32"/>
      <c r="CG136" s="32"/>
      <c r="CH136" s="32"/>
      <c r="CI136" s="32"/>
      <c r="CJ136" s="32" t="s">
        <v>66</v>
      </c>
      <c r="CK136" s="32"/>
      <c r="CL136" s="32"/>
      <c r="CM136" s="32"/>
      <c r="CN136" s="32"/>
      <c r="CO136" s="32"/>
      <c r="CP136" s="32"/>
      <c r="CQ136" s="32"/>
      <c r="CR136" s="32"/>
      <c r="CS136" s="32"/>
      <c r="CT136" s="32"/>
      <c r="CU136" s="32"/>
      <c r="CV136" s="32"/>
      <c r="CW136" s="32"/>
      <c r="CX136" s="32"/>
      <c r="CY136" s="32"/>
      <c r="CZ136" s="32"/>
      <c r="DA136" s="32"/>
      <c r="DB136" s="32"/>
      <c r="DC136" s="32"/>
      <c r="DD136" s="32"/>
      <c r="DE136" s="32"/>
      <c r="DF136" s="32"/>
      <c r="DG136" s="32"/>
      <c r="DH136" s="32"/>
      <c r="DI136" s="32"/>
      <c r="DJ136" s="32"/>
      <c r="DK136" s="32"/>
      <c r="DL136" s="32"/>
      <c r="DM136" s="32"/>
      <c r="DN136" s="32"/>
      <c r="DO136" s="32"/>
      <c r="DP136" s="32"/>
      <c r="DQ136" s="32"/>
      <c r="DR136" s="32"/>
      <c r="DS136" s="32"/>
      <c r="DT136" s="32"/>
      <c r="DU136" s="32"/>
      <c r="DV136" s="32"/>
      <c r="DW136" s="32"/>
      <c r="DX136" s="32"/>
      <c r="DY136" s="32"/>
      <c r="DZ136" s="32"/>
      <c r="EA136" s="32"/>
      <c r="EB136" s="32"/>
      <c r="EC136" s="32"/>
      <c r="ED136" s="32"/>
      <c r="EE136" s="32"/>
      <c r="EF136" s="32"/>
      <c r="EG136" s="32"/>
      <c r="EH136" s="32"/>
      <c r="EI136" s="32"/>
      <c r="EJ136" s="32"/>
      <c r="EK136" s="32"/>
      <c r="EL136" s="32"/>
      <c r="EM136" s="32"/>
      <c r="EN136" s="32"/>
      <c r="EO136" s="32"/>
      <c r="EP136" s="32"/>
      <c r="EQ136" s="32"/>
      <c r="ER136" s="32"/>
      <c r="ES136" s="32"/>
      <c r="ET136" s="32"/>
      <c r="EU136" s="32"/>
      <c r="EV136" s="32"/>
      <c r="EW136" s="32"/>
      <c r="EX136" s="32"/>
      <c r="EY136" s="32"/>
      <c r="EZ136" s="32"/>
      <c r="FA136" s="32"/>
      <c r="FB136" s="32"/>
      <c r="FC136" s="32"/>
      <c r="FD136" s="32"/>
      <c r="FE136" s="32"/>
      <c r="FF136" s="32"/>
      <c r="FG136" s="32"/>
      <c r="FH136" s="32"/>
      <c r="FI136" s="32"/>
      <c r="FJ136" s="32"/>
      <c r="FK136" s="32"/>
      <c r="FL136" s="32"/>
      <c r="FM136" s="32"/>
      <c r="FN136" s="32"/>
      <c r="FO136" s="32"/>
      <c r="FP136" s="32"/>
      <c r="FQ136" s="32"/>
      <c r="FR136" s="32"/>
      <c r="FS136" s="32"/>
      <c r="FT136" s="32"/>
      <c r="FU136" s="32"/>
      <c r="FV136" s="32"/>
      <c r="FW136" s="32"/>
      <c r="FX136" s="32"/>
      <c r="FY136" s="32"/>
      <c r="FZ136" s="32"/>
      <c r="GA136" s="32"/>
      <c r="GB136" s="32"/>
      <c r="GC136" s="32"/>
      <c r="GD136" s="32"/>
      <c r="GE136" s="32"/>
      <c r="GF136" s="32"/>
      <c r="GG136" s="32"/>
      <c r="GH136" s="32"/>
      <c r="GI136" s="32"/>
      <c r="GJ136" s="32"/>
      <c r="GK136" s="32"/>
      <c r="GL136" s="32"/>
      <c r="GM136" s="32"/>
      <c r="GN136" s="32"/>
      <c r="GO136" s="32"/>
      <c r="GP136" s="32"/>
      <c r="GQ136" s="32"/>
      <c r="GR136" s="32"/>
      <c r="GS136" s="32"/>
      <c r="GT136" s="32"/>
      <c r="GU136" s="32"/>
      <c r="GV136" s="32"/>
      <c r="GW136" s="32"/>
      <c r="GX136" s="32"/>
      <c r="GY136" s="32"/>
      <c r="GZ136" s="32"/>
      <c r="HA136" s="32"/>
      <c r="HB136" s="32"/>
      <c r="HC136" s="32"/>
      <c r="HD136" s="32"/>
      <c r="HE136" s="36"/>
      <c r="HF136" s="37"/>
      <c r="HG136" s="37"/>
      <c r="HH136" s="37"/>
      <c r="HI136" s="37"/>
      <c r="HJ136" s="37"/>
      <c r="HK136" s="37"/>
    </row>
    <row r="137" spans="1:219" s="38" customFormat="1" ht="41.25" customHeight="1" thickBot="1" x14ac:dyDescent="0.25">
      <c r="A137" s="255"/>
      <c r="B137" s="247"/>
      <c r="C137" s="73"/>
      <c r="D137" s="258"/>
      <c r="E137" s="88"/>
      <c r="F137" s="89"/>
      <c r="G137" s="92"/>
      <c r="H137" s="93"/>
      <c r="I137" s="261"/>
      <c r="J137" s="96"/>
      <c r="K137" s="261"/>
      <c r="L137" s="96"/>
      <c r="M137" s="265"/>
      <c r="N137" s="265"/>
      <c r="O137" s="397"/>
      <c r="P137" s="400"/>
      <c r="Q137" s="407"/>
      <c r="R137" s="279"/>
      <c r="S137" s="414"/>
      <c r="T137" s="96"/>
      <c r="U137" s="125"/>
      <c r="V137" s="408"/>
      <c r="W137" s="409"/>
      <c r="X137" s="410"/>
      <c r="Y137" s="421"/>
      <c r="Z137" s="422"/>
      <c r="AA137" s="422"/>
      <c r="AB137" s="422"/>
      <c r="AC137" s="422"/>
      <c r="AD137" s="423"/>
      <c r="AE137" s="34" t="str">
        <f>IF(AD137="","",IF(AD137="PROBABILIDAD",SUM(W137+Z137+AC137),0))</f>
        <v/>
      </c>
      <c r="AF137" s="48" t="str">
        <f>IF(AD137="","",IF(AD137="IMPACTO",SUM(W137+Z137+AC137),0))</f>
        <v/>
      </c>
      <c r="AG137" s="275"/>
      <c r="AH137" s="275"/>
      <c r="AI137" s="275"/>
      <c r="AJ137" s="275"/>
      <c r="AK137" s="275"/>
      <c r="AL137" s="275"/>
      <c r="AM137" s="275"/>
      <c r="AN137" s="279"/>
      <c r="AO137" s="279"/>
      <c r="AP137" s="279"/>
      <c r="AQ137" s="285"/>
      <c r="AR137" s="96"/>
      <c r="AS137" s="96"/>
      <c r="AT137" s="96"/>
      <c r="AU137" s="96"/>
      <c r="AV137" s="96"/>
      <c r="AW137" s="96"/>
      <c r="AX137" s="96"/>
      <c r="AY137" s="96"/>
      <c r="AZ137" s="96"/>
      <c r="BA137" s="96"/>
      <c r="BB137" s="96"/>
      <c r="BC137" s="96"/>
      <c r="BD137" s="96"/>
      <c r="BE137" s="96"/>
      <c r="BF137" s="96"/>
      <c r="BG137" s="96"/>
      <c r="BH137" s="96"/>
      <c r="BI137" s="96"/>
      <c r="BJ137" s="96"/>
      <c r="BK137" s="96"/>
      <c r="BL137" s="96"/>
      <c r="BM137" s="96"/>
      <c r="BN137" s="96"/>
      <c r="BO137" s="96"/>
      <c r="BP137" s="266"/>
      <c r="BQ137" s="266"/>
      <c r="BR137" s="266"/>
      <c r="BS137" s="32"/>
      <c r="BT137" s="32"/>
      <c r="BU137" s="32"/>
      <c r="BV137" s="32"/>
      <c r="BW137" s="32"/>
      <c r="BX137" s="32"/>
      <c r="BY137" s="32"/>
      <c r="BZ137" s="32"/>
      <c r="CA137" s="32" t="s">
        <v>7</v>
      </c>
      <c r="CB137" s="32"/>
      <c r="CC137" s="32"/>
      <c r="CD137" s="32"/>
      <c r="CE137" s="32"/>
      <c r="CF137" s="32"/>
      <c r="CG137" s="32"/>
      <c r="CH137" s="32"/>
      <c r="CI137" s="32"/>
      <c r="CJ137" s="32"/>
      <c r="CK137" s="32"/>
      <c r="CL137" s="32"/>
      <c r="CM137" s="32"/>
      <c r="CN137" s="32"/>
      <c r="CO137" s="32"/>
      <c r="CP137" s="32"/>
      <c r="CQ137" s="32"/>
      <c r="CR137" s="32"/>
      <c r="CS137" s="32"/>
      <c r="CT137" s="32"/>
      <c r="CU137" s="32"/>
      <c r="CV137" s="32"/>
      <c r="CW137" s="32"/>
      <c r="CX137" s="32"/>
      <c r="CY137" s="32"/>
      <c r="CZ137" s="32"/>
      <c r="DA137" s="32"/>
      <c r="DB137" s="32"/>
      <c r="DC137" s="32"/>
      <c r="DD137" s="32"/>
      <c r="DE137" s="32"/>
      <c r="DF137" s="32"/>
      <c r="DG137" s="32"/>
      <c r="DH137" s="32"/>
      <c r="DI137" s="32"/>
      <c r="DJ137" s="32"/>
      <c r="DK137" s="32"/>
      <c r="DL137" s="32"/>
      <c r="DM137" s="32"/>
      <c r="DN137" s="32"/>
      <c r="DO137" s="32"/>
      <c r="DP137" s="32"/>
      <c r="DQ137" s="32"/>
      <c r="DR137" s="32"/>
      <c r="DS137" s="32"/>
      <c r="DT137" s="32"/>
      <c r="DU137" s="32"/>
      <c r="DV137" s="32"/>
      <c r="DW137" s="32"/>
      <c r="DX137" s="32"/>
      <c r="DY137" s="32"/>
      <c r="DZ137" s="32"/>
      <c r="EA137" s="32"/>
      <c r="EB137" s="32"/>
      <c r="EC137" s="32"/>
      <c r="ED137" s="32"/>
      <c r="EE137" s="32"/>
      <c r="EF137" s="32"/>
      <c r="EG137" s="32"/>
      <c r="EH137" s="32"/>
      <c r="EI137" s="32"/>
      <c r="EJ137" s="32"/>
      <c r="EK137" s="32"/>
      <c r="EL137" s="32"/>
      <c r="EM137" s="32"/>
      <c r="EN137" s="32"/>
      <c r="EO137" s="32"/>
      <c r="EP137" s="32"/>
      <c r="EQ137" s="32"/>
      <c r="ER137" s="32"/>
      <c r="ES137" s="32"/>
      <c r="ET137" s="32"/>
      <c r="EU137" s="32"/>
      <c r="EV137" s="32"/>
      <c r="EW137" s="32"/>
      <c r="EX137" s="32"/>
      <c r="EY137" s="32"/>
      <c r="EZ137" s="32"/>
      <c r="FA137" s="32"/>
      <c r="FB137" s="32"/>
      <c r="FC137" s="32"/>
      <c r="FD137" s="32"/>
      <c r="FE137" s="32"/>
      <c r="FF137" s="32"/>
      <c r="FG137" s="32"/>
      <c r="FH137" s="32"/>
      <c r="FI137" s="32"/>
      <c r="FJ137" s="32"/>
      <c r="FK137" s="32"/>
      <c r="FL137" s="32"/>
      <c r="FM137" s="32"/>
      <c r="FN137" s="32"/>
      <c r="FO137" s="32"/>
      <c r="FP137" s="32"/>
      <c r="FQ137" s="32"/>
      <c r="FR137" s="32"/>
      <c r="FS137" s="32"/>
      <c r="FT137" s="32"/>
      <c r="FU137" s="32"/>
      <c r="FV137" s="32"/>
      <c r="FW137" s="32"/>
      <c r="FX137" s="32"/>
      <c r="FY137" s="32"/>
      <c r="FZ137" s="32"/>
      <c r="GA137" s="32"/>
      <c r="GB137" s="32"/>
      <c r="GC137" s="32"/>
      <c r="GD137" s="32"/>
      <c r="GE137" s="32"/>
      <c r="GF137" s="32"/>
      <c r="GG137" s="32"/>
      <c r="GH137" s="32"/>
      <c r="GI137" s="32"/>
      <c r="GJ137" s="32"/>
      <c r="GK137" s="32"/>
      <c r="GL137" s="32"/>
      <c r="GM137" s="32"/>
      <c r="GN137" s="32"/>
      <c r="GO137" s="32"/>
      <c r="GP137" s="32"/>
      <c r="GQ137" s="32"/>
      <c r="GR137" s="32"/>
      <c r="GS137" s="32"/>
      <c r="GT137" s="32"/>
      <c r="GU137" s="32"/>
      <c r="GV137" s="32"/>
      <c r="GW137" s="32"/>
      <c r="GX137" s="32"/>
      <c r="GY137" s="32"/>
      <c r="GZ137" s="32"/>
      <c r="HA137" s="32"/>
      <c r="HB137" s="32"/>
      <c r="HC137" s="32"/>
      <c r="HD137" s="32"/>
      <c r="HE137" s="36"/>
      <c r="HF137" s="37"/>
      <c r="HG137" s="37"/>
      <c r="HH137" s="37"/>
      <c r="HI137" s="37"/>
      <c r="HJ137" s="37"/>
      <c r="HK137" s="37"/>
    </row>
    <row r="138" spans="1:219" s="38" customFormat="1" ht="41.25" customHeight="1" thickBot="1" x14ac:dyDescent="0.25">
      <c r="A138" s="253"/>
      <c r="B138" s="247"/>
      <c r="C138" s="33"/>
      <c r="D138" s="256"/>
      <c r="E138" s="88"/>
      <c r="F138" s="89"/>
      <c r="G138" s="90"/>
      <c r="H138" s="93"/>
      <c r="I138" s="259"/>
      <c r="J138" s="93"/>
      <c r="K138" s="259"/>
      <c r="L138" s="93"/>
      <c r="M138" s="262"/>
      <c r="N138" s="262"/>
      <c r="O138" s="395" t="e">
        <f>VLOOKUP(M138,'MATRIZ CALIFICACIÓN'!$B$10:$C$24,2,FALSE)</f>
        <v>#N/A</v>
      </c>
      <c r="P138" s="398" t="e">
        <f>HLOOKUP(N138,'MATRIZ CALIFICACIÓN'!$D$8:$H$9,2,FALSE)</f>
        <v>#N/A</v>
      </c>
      <c r="Q138" s="267" t="e">
        <f>VALUE(CONCATENATE(O138,P138))</f>
        <v>#N/A</v>
      </c>
      <c r="R138" s="276" t="e">
        <f>VLOOKUP(Q138,'MATRIZ CALIFICACIÓN'!$D$58:$E$82,2,FALSE)</f>
        <v>#N/A</v>
      </c>
      <c r="S138" s="315"/>
      <c r="T138" s="93"/>
      <c r="U138" s="125"/>
      <c r="V138" s="404"/>
      <c r="W138" s="405"/>
      <c r="X138" s="406"/>
      <c r="Y138" s="424" t="s">
        <v>250</v>
      </c>
      <c r="Z138" s="425"/>
      <c r="AA138" s="425"/>
      <c r="AB138" s="425"/>
      <c r="AC138" s="425"/>
      <c r="AD138" s="426"/>
      <c r="AE138" s="34" t="str">
        <f>IF(AD138="","",IF(AD138="PROBABILIDAD",SUM(W138+Z138+AC138),0))</f>
        <v/>
      </c>
      <c r="AF138" s="35" t="str">
        <f>IF(AD138="","",IF(AD138="IMPACTO",SUM(W138+Z138+AC138),0))</f>
        <v/>
      </c>
      <c r="AG138" s="273">
        <f>IF(SUM(AE138:AE142),AVERAGEIF(AE138:AE142,"&gt;0",AE138:AE142),1)</f>
        <v>1</v>
      </c>
      <c r="AH138" s="273">
        <f>IF(SUM(AF138:AF142),AVERAGEIF(AF138:AF142,"&gt;0",AF138:AF142),1)</f>
        <v>1</v>
      </c>
      <c r="AI138" s="273">
        <f>IF(AND(AG138&gt;=0,AG138&lt;=50),0,IF(AND(AG138&gt;50,AG138&lt;76),1,2))</f>
        <v>0</v>
      </c>
      <c r="AJ138" s="273">
        <f>IF(AND(AH138&gt;=0,AH138&lt;=50),0,IF(AND(AH138&gt;50,AH138&lt;76),1,2))</f>
        <v>0</v>
      </c>
      <c r="AK138" s="273" t="e">
        <f>IF(AI138&lt;O138,O138-AI138,O138)</f>
        <v>#N/A</v>
      </c>
      <c r="AL138" s="273" t="e">
        <f>IF(AJ138&lt;P138,P138-AJ138,P138)</f>
        <v>#N/A</v>
      </c>
      <c r="AM138" s="273" t="e">
        <f>VALUE(CONCATENATE(AK88:AK138,AL138))</f>
        <v>#N/A</v>
      </c>
      <c r="AN138" s="276"/>
      <c r="AO138" s="276"/>
      <c r="AP138" s="276"/>
      <c r="AQ138" s="271"/>
      <c r="AR138" s="93"/>
      <c r="AS138" s="93"/>
      <c r="AT138" s="93"/>
      <c r="AU138" s="93"/>
      <c r="AV138" s="93"/>
      <c r="AW138" s="93"/>
      <c r="AX138" s="93"/>
      <c r="AY138" s="93"/>
      <c r="AZ138" s="93"/>
      <c r="BA138" s="93"/>
      <c r="BB138" s="93"/>
      <c r="BC138" s="93"/>
      <c r="BD138" s="93"/>
      <c r="BE138" s="93"/>
      <c r="BF138" s="93"/>
      <c r="BG138" s="93"/>
      <c r="BH138" s="93"/>
      <c r="BI138" s="93"/>
      <c r="BJ138" s="93"/>
      <c r="BK138" s="93"/>
      <c r="BL138" s="93"/>
      <c r="BM138" s="93"/>
      <c r="BN138" s="93"/>
      <c r="BO138" s="93"/>
      <c r="BP138" s="246"/>
      <c r="BQ138" s="246"/>
      <c r="BR138" s="246"/>
      <c r="BS138" s="32"/>
      <c r="BT138" s="32"/>
      <c r="BU138" s="32"/>
      <c r="BV138" s="32"/>
      <c r="BW138" s="32"/>
      <c r="BX138" s="32"/>
      <c r="BY138" s="32"/>
      <c r="BZ138" s="32"/>
      <c r="CA138" s="32" t="s">
        <v>103</v>
      </c>
      <c r="CB138" s="32"/>
      <c r="CC138" s="32"/>
      <c r="CD138" s="32"/>
      <c r="CE138" s="32"/>
      <c r="CF138" s="32"/>
      <c r="CG138" s="32"/>
      <c r="CH138" s="32"/>
      <c r="CI138" s="32"/>
      <c r="CJ138" s="32" t="s">
        <v>64</v>
      </c>
      <c r="CK138" s="32"/>
      <c r="CL138" s="32"/>
      <c r="CM138" s="32"/>
      <c r="CN138" s="32"/>
      <c r="CO138" s="32"/>
      <c r="CP138" s="32"/>
      <c r="CQ138" s="32"/>
      <c r="CR138" s="32"/>
      <c r="CS138" s="32"/>
      <c r="CT138" s="32"/>
      <c r="CU138" s="32"/>
      <c r="CV138" s="32"/>
      <c r="CW138" s="32"/>
      <c r="CX138" s="32"/>
      <c r="CY138" s="32"/>
      <c r="CZ138" s="32"/>
      <c r="DA138" s="32"/>
      <c r="DB138" s="32"/>
      <c r="DC138" s="32"/>
      <c r="DD138" s="32"/>
      <c r="DE138" s="32"/>
      <c r="DF138" s="32"/>
      <c r="DG138" s="32"/>
      <c r="DH138" s="32"/>
      <c r="DI138" s="32"/>
      <c r="DJ138" s="32"/>
      <c r="DK138" s="32"/>
      <c r="DL138" s="32"/>
      <c r="DM138" s="32"/>
      <c r="DN138" s="32"/>
      <c r="DO138" s="32"/>
      <c r="DP138" s="32"/>
      <c r="DQ138" s="32"/>
      <c r="DR138" s="32"/>
      <c r="DS138" s="32"/>
      <c r="DT138" s="32"/>
      <c r="DU138" s="32"/>
      <c r="DV138" s="32"/>
      <c r="DW138" s="32"/>
      <c r="DX138" s="32"/>
      <c r="DY138" s="32"/>
      <c r="DZ138" s="32"/>
      <c r="EA138" s="32"/>
      <c r="EB138" s="32"/>
      <c r="EC138" s="32"/>
      <c r="ED138" s="32"/>
      <c r="EE138" s="32"/>
      <c r="EF138" s="32"/>
      <c r="EG138" s="32"/>
      <c r="EH138" s="32"/>
      <c r="EI138" s="32"/>
      <c r="EJ138" s="32"/>
      <c r="EK138" s="32"/>
      <c r="EL138" s="32"/>
      <c r="EM138" s="32"/>
      <c r="EN138" s="32"/>
      <c r="EO138" s="32"/>
      <c r="EP138" s="32"/>
      <c r="EQ138" s="32"/>
      <c r="ER138" s="32"/>
      <c r="ES138" s="32"/>
      <c r="ET138" s="32"/>
      <c r="EU138" s="32"/>
      <c r="EV138" s="32"/>
      <c r="EW138" s="32"/>
      <c r="EX138" s="32"/>
      <c r="EY138" s="32"/>
      <c r="EZ138" s="32"/>
      <c r="FA138" s="32"/>
      <c r="FB138" s="32"/>
      <c r="FC138" s="32"/>
      <c r="FD138" s="32"/>
      <c r="FE138" s="32"/>
      <c r="FF138" s="32"/>
      <c r="FG138" s="32"/>
      <c r="FH138" s="32"/>
      <c r="FI138" s="32"/>
      <c r="FJ138" s="32"/>
      <c r="FK138" s="32"/>
      <c r="FL138" s="32"/>
      <c r="FM138" s="32"/>
      <c r="FN138" s="32"/>
      <c r="FO138" s="32"/>
      <c r="FP138" s="32"/>
      <c r="FQ138" s="32"/>
      <c r="FR138" s="32"/>
      <c r="FS138" s="32"/>
      <c r="FT138" s="32"/>
      <c r="FU138" s="32"/>
      <c r="FV138" s="32"/>
      <c r="FW138" s="32"/>
      <c r="FX138" s="32"/>
      <c r="FY138" s="32"/>
      <c r="FZ138" s="32"/>
      <c r="GA138" s="32"/>
      <c r="GB138" s="32"/>
      <c r="GC138" s="32"/>
      <c r="GD138" s="32"/>
      <c r="GE138" s="32"/>
      <c r="GF138" s="32"/>
      <c r="GG138" s="32"/>
      <c r="GH138" s="32"/>
      <c r="GI138" s="32"/>
      <c r="GJ138" s="32"/>
      <c r="GK138" s="32"/>
      <c r="GL138" s="32"/>
      <c r="GM138" s="32"/>
      <c r="GN138" s="32"/>
      <c r="GO138" s="32"/>
      <c r="GP138" s="32"/>
      <c r="GQ138" s="32"/>
      <c r="GR138" s="32"/>
      <c r="GS138" s="32"/>
      <c r="GT138" s="32"/>
      <c r="GU138" s="32"/>
      <c r="GV138" s="32"/>
      <c r="GW138" s="32"/>
      <c r="GX138" s="32"/>
      <c r="GY138" s="32"/>
      <c r="GZ138" s="32"/>
      <c r="HA138" s="32"/>
      <c r="HB138" s="32"/>
      <c r="HC138" s="32"/>
      <c r="HD138" s="32"/>
      <c r="HE138" s="36"/>
      <c r="HF138" s="37"/>
      <c r="HG138" s="37"/>
      <c r="HH138" s="37"/>
      <c r="HI138" s="37"/>
      <c r="HJ138" s="37"/>
      <c r="HK138" s="37"/>
    </row>
    <row r="139" spans="1:219" s="38" customFormat="1" ht="41.25" customHeight="1" thickBot="1" x14ac:dyDescent="0.25">
      <c r="A139" s="254"/>
      <c r="B139" s="247"/>
      <c r="C139" s="39"/>
      <c r="D139" s="257"/>
      <c r="E139" s="88"/>
      <c r="F139" s="89"/>
      <c r="G139" s="91"/>
      <c r="H139" s="93"/>
      <c r="I139" s="260"/>
      <c r="J139" s="94"/>
      <c r="K139" s="260"/>
      <c r="L139" s="94"/>
      <c r="M139" s="263"/>
      <c r="N139" s="263"/>
      <c r="O139" s="396"/>
      <c r="P139" s="399"/>
      <c r="Q139" s="268"/>
      <c r="R139" s="277"/>
      <c r="S139" s="316"/>
      <c r="T139" s="94"/>
      <c r="U139" s="125"/>
      <c r="V139" s="320"/>
      <c r="W139" s="321"/>
      <c r="X139" s="322"/>
      <c r="Y139" s="427"/>
      <c r="Z139" s="428"/>
      <c r="AA139" s="428"/>
      <c r="AB139" s="428"/>
      <c r="AC139" s="428"/>
      <c r="AD139" s="429"/>
      <c r="AE139" s="34" t="str">
        <f>IF(AD139="","",IF(AD139="PROBABILIDAD",SUM(W139+Z139+AC139),0))</f>
        <v/>
      </c>
      <c r="AF139" s="35" t="str">
        <f>IF(AD139="","",IF(AD139="IMPACTO",SUM(W139+Z139+AC139),0))</f>
        <v/>
      </c>
      <c r="AG139" s="274"/>
      <c r="AH139" s="274"/>
      <c r="AI139" s="274"/>
      <c r="AJ139" s="274"/>
      <c r="AK139" s="274"/>
      <c r="AL139" s="274"/>
      <c r="AM139" s="274"/>
      <c r="AN139" s="277"/>
      <c r="AO139" s="277"/>
      <c r="AP139" s="277"/>
      <c r="AQ139" s="272"/>
      <c r="AR139" s="94"/>
      <c r="AS139" s="94"/>
      <c r="AT139" s="94"/>
      <c r="AU139" s="94"/>
      <c r="AV139" s="94"/>
      <c r="AW139" s="94"/>
      <c r="AX139" s="94"/>
      <c r="AY139" s="94"/>
      <c r="AZ139" s="94"/>
      <c r="BA139" s="94"/>
      <c r="BB139" s="94"/>
      <c r="BC139" s="94"/>
      <c r="BD139" s="94"/>
      <c r="BE139" s="94"/>
      <c r="BF139" s="94"/>
      <c r="BG139" s="94"/>
      <c r="BH139" s="94"/>
      <c r="BI139" s="94"/>
      <c r="BJ139" s="94"/>
      <c r="BK139" s="94"/>
      <c r="BL139" s="94"/>
      <c r="BM139" s="94"/>
      <c r="BN139" s="94"/>
      <c r="BO139" s="94"/>
      <c r="BP139" s="247"/>
      <c r="BQ139" s="247"/>
      <c r="BR139" s="247"/>
      <c r="BS139" s="32"/>
      <c r="BT139" s="32"/>
      <c r="BU139" s="32"/>
      <c r="BV139" s="32"/>
      <c r="BW139" s="32"/>
      <c r="BX139" s="32"/>
      <c r="BY139" s="32"/>
      <c r="BZ139" s="32"/>
      <c r="CA139" s="32" t="s">
        <v>68</v>
      </c>
      <c r="CB139" s="32"/>
      <c r="CC139" s="32"/>
      <c r="CD139" s="32"/>
      <c r="CE139" s="32"/>
      <c r="CF139" s="32"/>
      <c r="CG139" s="32"/>
      <c r="CH139" s="32"/>
      <c r="CI139" s="32"/>
      <c r="CJ139" s="32" t="s">
        <v>65</v>
      </c>
      <c r="CK139" s="32"/>
      <c r="CL139" s="32"/>
      <c r="CM139" s="32"/>
      <c r="CN139" s="32"/>
      <c r="CO139" s="32"/>
      <c r="CP139" s="32"/>
      <c r="CQ139" s="32"/>
      <c r="CR139" s="32"/>
      <c r="CS139" s="32"/>
      <c r="CT139" s="32"/>
      <c r="CU139" s="32"/>
      <c r="CV139" s="32"/>
      <c r="CW139" s="32"/>
      <c r="CX139" s="32"/>
      <c r="CY139" s="32"/>
      <c r="CZ139" s="32"/>
      <c r="DA139" s="32"/>
      <c r="DB139" s="32"/>
      <c r="DC139" s="32"/>
      <c r="DD139" s="32"/>
      <c r="DE139" s="32"/>
      <c r="DF139" s="32"/>
      <c r="DG139" s="32"/>
      <c r="DH139" s="32"/>
      <c r="DI139" s="32"/>
      <c r="DJ139" s="32"/>
      <c r="DK139" s="32"/>
      <c r="DL139" s="32"/>
      <c r="DM139" s="32"/>
      <c r="DN139" s="32"/>
      <c r="DO139" s="32"/>
      <c r="DP139" s="32"/>
      <c r="DQ139" s="32"/>
      <c r="DR139" s="32"/>
      <c r="DS139" s="32"/>
      <c r="DT139" s="32"/>
      <c r="DU139" s="32"/>
      <c r="DV139" s="32"/>
      <c r="DW139" s="32"/>
      <c r="DX139" s="32"/>
      <c r="DY139" s="32"/>
      <c r="DZ139" s="32"/>
      <c r="EA139" s="32"/>
      <c r="EB139" s="32"/>
      <c r="EC139" s="32"/>
      <c r="ED139" s="32"/>
      <c r="EE139" s="32"/>
      <c r="EF139" s="32"/>
      <c r="EG139" s="32"/>
      <c r="EH139" s="32"/>
      <c r="EI139" s="32"/>
      <c r="EJ139" s="32"/>
      <c r="EK139" s="32"/>
      <c r="EL139" s="32"/>
      <c r="EM139" s="32"/>
      <c r="EN139" s="32"/>
      <c r="EO139" s="32"/>
      <c r="EP139" s="32"/>
      <c r="EQ139" s="32"/>
      <c r="ER139" s="32"/>
      <c r="ES139" s="32"/>
      <c r="ET139" s="32"/>
      <c r="EU139" s="32"/>
      <c r="EV139" s="32"/>
      <c r="EW139" s="32"/>
      <c r="EX139" s="32"/>
      <c r="EY139" s="32"/>
      <c r="EZ139" s="32"/>
      <c r="FA139" s="32"/>
      <c r="FB139" s="32"/>
      <c r="FC139" s="32"/>
      <c r="FD139" s="32"/>
      <c r="FE139" s="32"/>
      <c r="FF139" s="32"/>
      <c r="FG139" s="32"/>
      <c r="FH139" s="32"/>
      <c r="FI139" s="32"/>
      <c r="FJ139" s="32"/>
      <c r="FK139" s="32"/>
      <c r="FL139" s="32"/>
      <c r="FM139" s="32"/>
      <c r="FN139" s="32"/>
      <c r="FO139" s="32"/>
      <c r="FP139" s="32"/>
      <c r="FQ139" s="32"/>
      <c r="FR139" s="32"/>
      <c r="FS139" s="32"/>
      <c r="FT139" s="32"/>
      <c r="FU139" s="32"/>
      <c r="FV139" s="32"/>
      <c r="FW139" s="32"/>
      <c r="FX139" s="32"/>
      <c r="FY139" s="32"/>
      <c r="FZ139" s="32"/>
      <c r="GA139" s="32"/>
      <c r="GB139" s="32"/>
      <c r="GC139" s="32"/>
      <c r="GD139" s="32"/>
      <c r="GE139" s="32"/>
      <c r="GF139" s="32"/>
      <c r="GG139" s="32"/>
      <c r="GH139" s="32"/>
      <c r="GI139" s="32"/>
      <c r="GJ139" s="32"/>
      <c r="GK139" s="32"/>
      <c r="GL139" s="32"/>
      <c r="GM139" s="32"/>
      <c r="GN139" s="32"/>
      <c r="GO139" s="32"/>
      <c r="GP139" s="32"/>
      <c r="GQ139" s="32"/>
      <c r="GR139" s="32"/>
      <c r="GS139" s="32"/>
      <c r="GT139" s="32"/>
      <c r="GU139" s="32"/>
      <c r="GV139" s="32"/>
      <c r="GW139" s="32"/>
      <c r="GX139" s="32"/>
      <c r="GY139" s="32"/>
      <c r="GZ139" s="32"/>
      <c r="HA139" s="32"/>
      <c r="HB139" s="32"/>
      <c r="HC139" s="32"/>
      <c r="HD139" s="32"/>
      <c r="HE139" s="36"/>
      <c r="HF139" s="37"/>
      <c r="HG139" s="37"/>
      <c r="HH139" s="37"/>
      <c r="HI139" s="37"/>
      <c r="HJ139" s="37"/>
      <c r="HK139" s="37"/>
    </row>
    <row r="140" spans="1:219" s="38" customFormat="1" ht="41.25" customHeight="1" thickBot="1" x14ac:dyDescent="0.25">
      <c r="A140" s="254"/>
      <c r="B140" s="247"/>
      <c r="C140" s="39"/>
      <c r="D140" s="257"/>
      <c r="E140" s="88"/>
      <c r="F140" s="89"/>
      <c r="G140" s="91"/>
      <c r="H140" s="93"/>
      <c r="I140" s="260"/>
      <c r="J140" s="95"/>
      <c r="K140" s="260"/>
      <c r="L140" s="95"/>
      <c r="M140" s="263"/>
      <c r="N140" s="263"/>
      <c r="O140" s="396"/>
      <c r="P140" s="399"/>
      <c r="Q140" s="268"/>
      <c r="R140" s="277"/>
      <c r="S140" s="316"/>
      <c r="T140" s="95"/>
      <c r="U140" s="125"/>
      <c r="V140" s="320"/>
      <c r="W140" s="321"/>
      <c r="X140" s="322"/>
      <c r="Y140" s="427"/>
      <c r="Z140" s="428"/>
      <c r="AA140" s="428"/>
      <c r="AB140" s="428"/>
      <c r="AC140" s="428"/>
      <c r="AD140" s="429"/>
      <c r="AE140" s="273" t="str">
        <f>IF(AD140="","",IF(AD140="PROBABILIDAD",SUM(W140+Z140+AC140),0))</f>
        <v/>
      </c>
      <c r="AF140" s="318" t="str">
        <f>IF(AD140="","",IF(AD140="IMPACTO",SUM(W140+Z140+AC140),0))</f>
        <v/>
      </c>
      <c r="AG140" s="274"/>
      <c r="AH140" s="274"/>
      <c r="AI140" s="274"/>
      <c r="AJ140" s="274"/>
      <c r="AK140" s="274"/>
      <c r="AL140" s="274"/>
      <c r="AM140" s="274"/>
      <c r="AN140" s="277"/>
      <c r="AO140" s="277"/>
      <c r="AP140" s="277"/>
      <c r="AQ140" s="272"/>
      <c r="AR140" s="95"/>
      <c r="AS140" s="95"/>
      <c r="AT140" s="95"/>
      <c r="AU140" s="95"/>
      <c r="AV140" s="95"/>
      <c r="AW140" s="95"/>
      <c r="AX140" s="95"/>
      <c r="AY140" s="95"/>
      <c r="AZ140" s="95"/>
      <c r="BA140" s="95"/>
      <c r="BB140" s="95"/>
      <c r="BC140" s="95"/>
      <c r="BD140" s="95"/>
      <c r="BE140" s="95"/>
      <c r="BF140" s="95"/>
      <c r="BG140" s="95"/>
      <c r="BH140" s="95"/>
      <c r="BI140" s="95"/>
      <c r="BJ140" s="95"/>
      <c r="BK140" s="95"/>
      <c r="BL140" s="95"/>
      <c r="BM140" s="95"/>
      <c r="BN140" s="95"/>
      <c r="BO140" s="95"/>
      <c r="BP140" s="247"/>
      <c r="BQ140" s="247"/>
      <c r="BR140" s="247"/>
      <c r="BS140" s="32"/>
      <c r="BT140" s="32"/>
      <c r="BU140" s="32"/>
      <c r="BV140" s="32"/>
      <c r="BW140" s="32"/>
      <c r="BX140" s="32"/>
      <c r="BY140" s="32"/>
      <c r="BZ140" s="32"/>
      <c r="CA140" s="32" t="s">
        <v>5</v>
      </c>
      <c r="CB140" s="32"/>
      <c r="CC140" s="32"/>
      <c r="CD140" s="32"/>
      <c r="CE140" s="32"/>
      <c r="CF140" s="32"/>
      <c r="CG140" s="32"/>
      <c r="CH140" s="32"/>
      <c r="CI140" s="32"/>
      <c r="CJ140" s="32" t="s">
        <v>119</v>
      </c>
      <c r="CK140" s="32"/>
      <c r="CL140" s="32"/>
      <c r="CM140" s="32"/>
      <c r="CN140" s="32"/>
      <c r="CO140" s="32"/>
      <c r="CP140" s="32"/>
      <c r="CQ140" s="32"/>
      <c r="CR140" s="32"/>
      <c r="CS140" s="32"/>
      <c r="CT140" s="32"/>
      <c r="CU140" s="32"/>
      <c r="CV140" s="32"/>
      <c r="CW140" s="32"/>
      <c r="CX140" s="32"/>
      <c r="CY140" s="32"/>
      <c r="CZ140" s="32"/>
      <c r="DA140" s="32"/>
      <c r="DB140" s="32"/>
      <c r="DC140" s="32"/>
      <c r="DD140" s="32"/>
      <c r="DE140" s="32"/>
      <c r="DF140" s="32"/>
      <c r="DG140" s="32"/>
      <c r="DH140" s="32"/>
      <c r="DI140" s="32"/>
      <c r="DJ140" s="32"/>
      <c r="DK140" s="32"/>
      <c r="DL140" s="32"/>
      <c r="DM140" s="32"/>
      <c r="DN140" s="32"/>
      <c r="DO140" s="32"/>
      <c r="DP140" s="32"/>
      <c r="DQ140" s="32"/>
      <c r="DR140" s="32"/>
      <c r="DS140" s="32"/>
      <c r="DT140" s="32"/>
      <c r="DU140" s="32"/>
      <c r="DV140" s="32"/>
      <c r="DW140" s="32"/>
      <c r="DX140" s="32"/>
      <c r="DY140" s="32"/>
      <c r="DZ140" s="32"/>
      <c r="EA140" s="32"/>
      <c r="EB140" s="32"/>
      <c r="EC140" s="32"/>
      <c r="ED140" s="32"/>
      <c r="EE140" s="32"/>
      <c r="EF140" s="32"/>
      <c r="EG140" s="32"/>
      <c r="EH140" s="32"/>
      <c r="EI140" s="32"/>
      <c r="EJ140" s="32"/>
      <c r="EK140" s="32"/>
      <c r="EL140" s="32"/>
      <c r="EM140" s="32"/>
      <c r="EN140" s="32"/>
      <c r="EO140" s="32"/>
      <c r="EP140" s="32"/>
      <c r="EQ140" s="32"/>
      <c r="ER140" s="32"/>
      <c r="ES140" s="32"/>
      <c r="ET140" s="32"/>
      <c r="EU140" s="32"/>
      <c r="EV140" s="32"/>
      <c r="EW140" s="32"/>
      <c r="EX140" s="32"/>
      <c r="EY140" s="32"/>
      <c r="EZ140" s="32"/>
      <c r="FA140" s="32"/>
      <c r="FB140" s="32"/>
      <c r="FC140" s="32"/>
      <c r="FD140" s="32"/>
      <c r="FE140" s="32"/>
      <c r="FF140" s="32"/>
      <c r="FG140" s="32"/>
      <c r="FH140" s="32"/>
      <c r="FI140" s="32"/>
      <c r="FJ140" s="32"/>
      <c r="FK140" s="32"/>
      <c r="FL140" s="32"/>
      <c r="FM140" s="32"/>
      <c r="FN140" s="32"/>
      <c r="FO140" s="32"/>
      <c r="FP140" s="32"/>
      <c r="FQ140" s="32"/>
      <c r="FR140" s="32"/>
      <c r="FS140" s="32"/>
      <c r="FT140" s="32"/>
      <c r="FU140" s="32"/>
      <c r="FV140" s="32"/>
      <c r="FW140" s="32"/>
      <c r="FX140" s="32"/>
      <c r="FY140" s="32"/>
      <c r="FZ140" s="32"/>
      <c r="GA140" s="32"/>
      <c r="GB140" s="32"/>
      <c r="GC140" s="32"/>
      <c r="GD140" s="32"/>
      <c r="GE140" s="32"/>
      <c r="GF140" s="32"/>
      <c r="GG140" s="32"/>
      <c r="GH140" s="32"/>
      <c r="GI140" s="32"/>
      <c r="GJ140" s="32"/>
      <c r="GK140" s="32"/>
      <c r="GL140" s="32"/>
      <c r="GM140" s="32"/>
      <c r="GN140" s="32"/>
      <c r="GO140" s="32"/>
      <c r="GP140" s="32"/>
      <c r="GQ140" s="32"/>
      <c r="GR140" s="32"/>
      <c r="GS140" s="32"/>
      <c r="GT140" s="32"/>
      <c r="GU140" s="32"/>
      <c r="GV140" s="32"/>
      <c r="GW140" s="32"/>
      <c r="GX140" s="32"/>
      <c r="GY140" s="32"/>
      <c r="GZ140" s="32"/>
      <c r="HA140" s="32"/>
      <c r="HB140" s="32"/>
      <c r="HC140" s="32"/>
      <c r="HD140" s="32"/>
      <c r="HE140" s="36"/>
      <c r="HF140" s="37"/>
      <c r="HG140" s="37"/>
      <c r="HH140" s="37"/>
      <c r="HI140" s="37"/>
      <c r="HJ140" s="37"/>
      <c r="HK140" s="37"/>
    </row>
    <row r="141" spans="1:219" s="38" customFormat="1" ht="41.25" customHeight="1" thickBot="1" x14ac:dyDescent="0.25">
      <c r="A141" s="254"/>
      <c r="B141" s="247"/>
      <c r="C141" s="39"/>
      <c r="D141" s="257"/>
      <c r="E141" s="88"/>
      <c r="F141" s="89"/>
      <c r="G141" s="91"/>
      <c r="H141" s="93"/>
      <c r="I141" s="260"/>
      <c r="J141" s="95"/>
      <c r="K141" s="260"/>
      <c r="L141" s="95"/>
      <c r="M141" s="264"/>
      <c r="N141" s="264"/>
      <c r="O141" s="396"/>
      <c r="P141" s="399"/>
      <c r="Q141" s="268"/>
      <c r="R141" s="278"/>
      <c r="S141" s="317"/>
      <c r="T141" s="95"/>
      <c r="U141" s="125"/>
      <c r="V141" s="320"/>
      <c r="W141" s="321"/>
      <c r="X141" s="322"/>
      <c r="Y141" s="427"/>
      <c r="Z141" s="428"/>
      <c r="AA141" s="428"/>
      <c r="AB141" s="428"/>
      <c r="AC141" s="428"/>
      <c r="AD141" s="429"/>
      <c r="AE141" s="275"/>
      <c r="AF141" s="319"/>
      <c r="AG141" s="274"/>
      <c r="AH141" s="274"/>
      <c r="AI141" s="274"/>
      <c r="AJ141" s="274"/>
      <c r="AK141" s="274"/>
      <c r="AL141" s="274"/>
      <c r="AM141" s="274"/>
      <c r="AN141" s="278"/>
      <c r="AO141" s="278"/>
      <c r="AP141" s="278"/>
      <c r="AQ141" s="284"/>
      <c r="AR141" s="95"/>
      <c r="AS141" s="95"/>
      <c r="AT141" s="95"/>
      <c r="AU141" s="95"/>
      <c r="AV141" s="95"/>
      <c r="AW141" s="95"/>
      <c r="AX141" s="95"/>
      <c r="AY141" s="95"/>
      <c r="AZ141" s="95"/>
      <c r="BA141" s="95"/>
      <c r="BB141" s="95"/>
      <c r="BC141" s="95"/>
      <c r="BD141" s="95"/>
      <c r="BE141" s="95"/>
      <c r="BF141" s="95"/>
      <c r="BG141" s="95"/>
      <c r="BH141" s="95"/>
      <c r="BI141" s="95"/>
      <c r="BJ141" s="95"/>
      <c r="BK141" s="95"/>
      <c r="BL141" s="95"/>
      <c r="BM141" s="95"/>
      <c r="BN141" s="95"/>
      <c r="BO141" s="95"/>
      <c r="BP141" s="247"/>
      <c r="BQ141" s="247"/>
      <c r="BR141" s="247"/>
      <c r="BS141" s="32"/>
      <c r="BT141" s="32"/>
      <c r="BU141" s="32"/>
      <c r="BV141" s="32"/>
      <c r="BW141" s="32"/>
      <c r="BX141" s="32"/>
      <c r="BY141" s="32"/>
      <c r="BZ141" s="32"/>
      <c r="CA141" s="32" t="s">
        <v>6</v>
      </c>
      <c r="CB141" s="32"/>
      <c r="CC141" s="32"/>
      <c r="CD141" s="32"/>
      <c r="CE141" s="32"/>
      <c r="CF141" s="32"/>
      <c r="CG141" s="32"/>
      <c r="CH141" s="32"/>
      <c r="CI141" s="32"/>
      <c r="CJ141" s="32" t="s">
        <v>66</v>
      </c>
      <c r="CK141" s="32"/>
      <c r="CL141" s="32"/>
      <c r="CM141" s="32"/>
      <c r="CN141" s="32"/>
      <c r="CO141" s="32"/>
      <c r="CP141" s="32"/>
      <c r="CQ141" s="32"/>
      <c r="CR141" s="32"/>
      <c r="CS141" s="32"/>
      <c r="CT141" s="32"/>
      <c r="CU141" s="32"/>
      <c r="CV141" s="32"/>
      <c r="CW141" s="32"/>
      <c r="CX141" s="32"/>
      <c r="CY141" s="32"/>
      <c r="CZ141" s="32"/>
      <c r="DA141" s="32"/>
      <c r="DB141" s="32"/>
      <c r="DC141" s="32"/>
      <c r="DD141" s="32"/>
      <c r="DE141" s="32"/>
      <c r="DF141" s="32"/>
      <c r="DG141" s="32"/>
      <c r="DH141" s="32"/>
      <c r="DI141" s="32"/>
      <c r="DJ141" s="32"/>
      <c r="DK141" s="32"/>
      <c r="DL141" s="32"/>
      <c r="DM141" s="32"/>
      <c r="DN141" s="32"/>
      <c r="DO141" s="32"/>
      <c r="DP141" s="32"/>
      <c r="DQ141" s="32"/>
      <c r="DR141" s="32"/>
      <c r="DS141" s="32"/>
      <c r="DT141" s="32"/>
      <c r="DU141" s="32"/>
      <c r="DV141" s="32"/>
      <c r="DW141" s="32"/>
      <c r="DX141" s="32"/>
      <c r="DY141" s="32"/>
      <c r="DZ141" s="32"/>
      <c r="EA141" s="32"/>
      <c r="EB141" s="32"/>
      <c r="EC141" s="32"/>
      <c r="ED141" s="32"/>
      <c r="EE141" s="32"/>
      <c r="EF141" s="32"/>
      <c r="EG141" s="32"/>
      <c r="EH141" s="32"/>
      <c r="EI141" s="32"/>
      <c r="EJ141" s="32"/>
      <c r="EK141" s="32"/>
      <c r="EL141" s="32"/>
      <c r="EM141" s="32"/>
      <c r="EN141" s="32"/>
      <c r="EO141" s="32"/>
      <c r="EP141" s="32"/>
      <c r="EQ141" s="32"/>
      <c r="ER141" s="32"/>
      <c r="ES141" s="32"/>
      <c r="ET141" s="32"/>
      <c r="EU141" s="32"/>
      <c r="EV141" s="32"/>
      <c r="EW141" s="32"/>
      <c r="EX141" s="32"/>
      <c r="EY141" s="32"/>
      <c r="EZ141" s="32"/>
      <c r="FA141" s="32"/>
      <c r="FB141" s="32"/>
      <c r="FC141" s="32"/>
      <c r="FD141" s="32"/>
      <c r="FE141" s="32"/>
      <c r="FF141" s="32"/>
      <c r="FG141" s="32"/>
      <c r="FH141" s="32"/>
      <c r="FI141" s="32"/>
      <c r="FJ141" s="32"/>
      <c r="FK141" s="32"/>
      <c r="FL141" s="32"/>
      <c r="FM141" s="32"/>
      <c r="FN141" s="32"/>
      <c r="FO141" s="32"/>
      <c r="FP141" s="32"/>
      <c r="FQ141" s="32"/>
      <c r="FR141" s="32"/>
      <c r="FS141" s="32"/>
      <c r="FT141" s="32"/>
      <c r="FU141" s="32"/>
      <c r="FV141" s="32"/>
      <c r="FW141" s="32"/>
      <c r="FX141" s="32"/>
      <c r="FY141" s="32"/>
      <c r="FZ141" s="32"/>
      <c r="GA141" s="32"/>
      <c r="GB141" s="32"/>
      <c r="GC141" s="32"/>
      <c r="GD141" s="32"/>
      <c r="GE141" s="32"/>
      <c r="GF141" s="32"/>
      <c r="GG141" s="32"/>
      <c r="GH141" s="32"/>
      <c r="GI141" s="32"/>
      <c r="GJ141" s="32"/>
      <c r="GK141" s="32"/>
      <c r="GL141" s="32"/>
      <c r="GM141" s="32"/>
      <c r="GN141" s="32"/>
      <c r="GO141" s="32"/>
      <c r="GP141" s="32"/>
      <c r="GQ141" s="32"/>
      <c r="GR141" s="32"/>
      <c r="GS141" s="32"/>
      <c r="GT141" s="32"/>
      <c r="GU141" s="32"/>
      <c r="GV141" s="32"/>
      <c r="GW141" s="32"/>
      <c r="GX141" s="32"/>
      <c r="GY141" s="32"/>
      <c r="GZ141" s="32"/>
      <c r="HA141" s="32"/>
      <c r="HB141" s="32"/>
      <c r="HC141" s="32"/>
      <c r="HD141" s="32"/>
      <c r="HE141" s="36"/>
      <c r="HF141" s="37"/>
      <c r="HG141" s="37"/>
      <c r="HH141" s="37"/>
      <c r="HI141" s="37"/>
      <c r="HJ141" s="37"/>
      <c r="HK141" s="37"/>
    </row>
    <row r="142" spans="1:219" s="38" customFormat="1" ht="41.25" customHeight="1" thickBot="1" x14ac:dyDescent="0.25">
      <c r="A142" s="255"/>
      <c r="B142" s="266"/>
      <c r="C142" s="73"/>
      <c r="D142" s="258"/>
      <c r="E142" s="88"/>
      <c r="F142" s="89"/>
      <c r="G142" s="92"/>
      <c r="H142" s="93"/>
      <c r="I142" s="261"/>
      <c r="J142" s="96"/>
      <c r="K142" s="261"/>
      <c r="L142" s="96"/>
      <c r="M142" s="265"/>
      <c r="N142" s="265"/>
      <c r="O142" s="397"/>
      <c r="P142" s="400"/>
      <c r="Q142" s="407"/>
      <c r="R142" s="279"/>
      <c r="S142" s="414"/>
      <c r="T142" s="96"/>
      <c r="U142" s="125"/>
      <c r="V142" s="408"/>
      <c r="W142" s="409"/>
      <c r="X142" s="410"/>
      <c r="Y142" s="430"/>
      <c r="Z142" s="431"/>
      <c r="AA142" s="431"/>
      <c r="AB142" s="431"/>
      <c r="AC142" s="431"/>
      <c r="AD142" s="432"/>
      <c r="AE142" s="34" t="str">
        <f>IF(AD142="","",IF(AD142="PROBABILIDAD",SUM(W142+Z142+AC142),0))</f>
        <v/>
      </c>
      <c r="AF142" s="48" t="str">
        <f>IF(AD142="","",IF(AD142="IMPACTO",SUM(W142+Z142+AC142),0))</f>
        <v/>
      </c>
      <c r="AG142" s="275"/>
      <c r="AH142" s="275"/>
      <c r="AI142" s="275"/>
      <c r="AJ142" s="275"/>
      <c r="AK142" s="275"/>
      <c r="AL142" s="275"/>
      <c r="AM142" s="275"/>
      <c r="AN142" s="279"/>
      <c r="AO142" s="279"/>
      <c r="AP142" s="279"/>
      <c r="AQ142" s="285"/>
      <c r="AR142" s="96"/>
      <c r="AS142" s="96"/>
      <c r="AT142" s="96"/>
      <c r="AU142" s="96"/>
      <c r="AV142" s="96"/>
      <c r="AW142" s="96"/>
      <c r="AX142" s="96"/>
      <c r="AY142" s="96"/>
      <c r="AZ142" s="96"/>
      <c r="BA142" s="96"/>
      <c r="BB142" s="96"/>
      <c r="BC142" s="96"/>
      <c r="BD142" s="96"/>
      <c r="BE142" s="96"/>
      <c r="BF142" s="96"/>
      <c r="BG142" s="96"/>
      <c r="BH142" s="96"/>
      <c r="BI142" s="96"/>
      <c r="BJ142" s="96"/>
      <c r="BK142" s="96"/>
      <c r="BL142" s="96"/>
      <c r="BM142" s="96"/>
      <c r="BN142" s="96"/>
      <c r="BO142" s="96"/>
      <c r="BP142" s="266"/>
      <c r="BQ142" s="266"/>
      <c r="BR142" s="266"/>
      <c r="BS142" s="32"/>
      <c r="BT142" s="32"/>
      <c r="BU142" s="32"/>
      <c r="BV142" s="32"/>
      <c r="BW142" s="32"/>
      <c r="BX142" s="32"/>
      <c r="BY142" s="32"/>
      <c r="BZ142" s="32"/>
      <c r="CA142" s="32" t="s">
        <v>7</v>
      </c>
      <c r="CB142" s="32"/>
      <c r="CC142" s="32"/>
      <c r="CD142" s="32"/>
      <c r="CE142" s="32"/>
      <c r="CF142" s="32"/>
      <c r="CG142" s="32"/>
      <c r="CH142" s="32"/>
      <c r="CI142" s="32"/>
      <c r="CJ142" s="32"/>
      <c r="CK142" s="32"/>
      <c r="CL142" s="32"/>
      <c r="CM142" s="32"/>
      <c r="CN142" s="32"/>
      <c r="CO142" s="32"/>
      <c r="CP142" s="32"/>
      <c r="CQ142" s="32"/>
      <c r="CR142" s="32"/>
      <c r="CS142" s="32"/>
      <c r="CT142" s="32"/>
      <c r="CU142" s="32"/>
      <c r="CV142" s="32"/>
      <c r="CW142" s="32"/>
      <c r="CX142" s="32"/>
      <c r="CY142" s="32"/>
      <c r="CZ142" s="32"/>
      <c r="DA142" s="32"/>
      <c r="DB142" s="32"/>
      <c r="DC142" s="32"/>
      <c r="DD142" s="32"/>
      <c r="DE142" s="32"/>
      <c r="DF142" s="32"/>
      <c r="DG142" s="32"/>
      <c r="DH142" s="32"/>
      <c r="DI142" s="32"/>
      <c r="DJ142" s="32"/>
      <c r="DK142" s="32"/>
      <c r="DL142" s="32"/>
      <c r="DM142" s="32"/>
      <c r="DN142" s="32"/>
      <c r="DO142" s="32"/>
      <c r="DP142" s="32"/>
      <c r="DQ142" s="32"/>
      <c r="DR142" s="32"/>
      <c r="DS142" s="32"/>
      <c r="DT142" s="32"/>
      <c r="DU142" s="32"/>
      <c r="DV142" s="32"/>
      <c r="DW142" s="32"/>
      <c r="DX142" s="32"/>
      <c r="DY142" s="32"/>
      <c r="DZ142" s="32"/>
      <c r="EA142" s="32"/>
      <c r="EB142" s="32"/>
      <c r="EC142" s="32"/>
      <c r="ED142" s="32"/>
      <c r="EE142" s="32"/>
      <c r="EF142" s="32"/>
      <c r="EG142" s="32"/>
      <c r="EH142" s="32"/>
      <c r="EI142" s="32"/>
      <c r="EJ142" s="32"/>
      <c r="EK142" s="32"/>
      <c r="EL142" s="32"/>
      <c r="EM142" s="32"/>
      <c r="EN142" s="32"/>
      <c r="EO142" s="32"/>
      <c r="EP142" s="32"/>
      <c r="EQ142" s="32"/>
      <c r="ER142" s="32"/>
      <c r="ES142" s="32"/>
      <c r="ET142" s="32"/>
      <c r="EU142" s="32"/>
      <c r="EV142" s="32"/>
      <c r="EW142" s="32"/>
      <c r="EX142" s="32"/>
      <c r="EY142" s="32"/>
      <c r="EZ142" s="32"/>
      <c r="FA142" s="32"/>
      <c r="FB142" s="32"/>
      <c r="FC142" s="32"/>
      <c r="FD142" s="32"/>
      <c r="FE142" s="32"/>
      <c r="FF142" s="32"/>
      <c r="FG142" s="32"/>
      <c r="FH142" s="32"/>
      <c r="FI142" s="32"/>
      <c r="FJ142" s="32"/>
      <c r="FK142" s="32"/>
      <c r="FL142" s="32"/>
      <c r="FM142" s="32"/>
      <c r="FN142" s="32"/>
      <c r="FO142" s="32"/>
      <c r="FP142" s="32"/>
      <c r="FQ142" s="32"/>
      <c r="FR142" s="32"/>
      <c r="FS142" s="32"/>
      <c r="FT142" s="32"/>
      <c r="FU142" s="32"/>
      <c r="FV142" s="32"/>
      <c r="FW142" s="32"/>
      <c r="FX142" s="32"/>
      <c r="FY142" s="32"/>
      <c r="FZ142" s="32"/>
      <c r="GA142" s="32"/>
      <c r="GB142" s="32"/>
      <c r="GC142" s="32"/>
      <c r="GD142" s="32"/>
      <c r="GE142" s="32"/>
      <c r="GF142" s="32"/>
      <c r="GG142" s="32"/>
      <c r="GH142" s="32"/>
      <c r="GI142" s="32"/>
      <c r="GJ142" s="32"/>
      <c r="GK142" s="32"/>
      <c r="GL142" s="32"/>
      <c r="GM142" s="32"/>
      <c r="GN142" s="32"/>
      <c r="GO142" s="32"/>
      <c r="GP142" s="32"/>
      <c r="GQ142" s="32"/>
      <c r="GR142" s="32"/>
      <c r="GS142" s="32"/>
      <c r="GT142" s="32"/>
      <c r="GU142" s="32"/>
      <c r="GV142" s="32"/>
      <c r="GW142" s="32"/>
      <c r="GX142" s="32"/>
      <c r="GY142" s="32"/>
      <c r="GZ142" s="32"/>
      <c r="HA142" s="32"/>
      <c r="HB142" s="32"/>
      <c r="HC142" s="32"/>
      <c r="HD142" s="32"/>
      <c r="HE142" s="36"/>
      <c r="HF142" s="37"/>
      <c r="HG142" s="37"/>
      <c r="HH142" s="37"/>
      <c r="HI142" s="37"/>
      <c r="HJ142" s="37"/>
      <c r="HK142" s="37"/>
    </row>
  </sheetData>
  <sheetProtection formatCells="0" formatColumns="0" formatRows="0" insertRows="0" insertHyperlinks="0" sort="0" autoFilter="0" pivotTables="0"/>
  <dataConsolidate/>
  <mergeCells count="313">
    <mergeCell ref="BQ123:BQ127"/>
    <mergeCell ref="BR123:BR127"/>
    <mergeCell ref="BP128:BP132"/>
    <mergeCell ref="BQ128:BQ132"/>
    <mergeCell ref="BR128:BR132"/>
    <mergeCell ref="BP123:BP127"/>
    <mergeCell ref="BR133:BR137"/>
    <mergeCell ref="V140:X140"/>
    <mergeCell ref="V141:X141"/>
    <mergeCell ref="AQ138:AQ142"/>
    <mergeCell ref="AE140:AE141"/>
    <mergeCell ref="AF140:AF141"/>
    <mergeCell ref="AG138:AG142"/>
    <mergeCell ref="V136:X136"/>
    <mergeCell ref="BQ133:BQ137"/>
    <mergeCell ref="BP138:BP142"/>
    <mergeCell ref="BQ138:BQ142"/>
    <mergeCell ref="BR138:BR142"/>
    <mergeCell ref="BP133:BP137"/>
    <mergeCell ref="AQ133:AQ137"/>
    <mergeCell ref="AE135:AE136"/>
    <mergeCell ref="AF135:AF136"/>
    <mergeCell ref="AG133:AG137"/>
    <mergeCell ref="AO138:AO142"/>
    <mergeCell ref="AI138:AI142"/>
    <mergeCell ref="AJ138:AJ142"/>
    <mergeCell ref="AM138:AM142"/>
    <mergeCell ref="AK138:AK142"/>
    <mergeCell ref="AL138:AL142"/>
    <mergeCell ref="BR111:BR114"/>
    <mergeCell ref="BP115:BP117"/>
    <mergeCell ref="BQ115:BQ117"/>
    <mergeCell ref="BR115:BR117"/>
    <mergeCell ref="BP118:BP122"/>
    <mergeCell ref="AL115:AL117"/>
    <mergeCell ref="AI115:AI117"/>
    <mergeCell ref="AN111:AN114"/>
    <mergeCell ref="BQ118:BQ122"/>
    <mergeCell ref="BR118:BR122"/>
    <mergeCell ref="AM118:AM122"/>
    <mergeCell ref="AP118:AP122"/>
    <mergeCell ref="AQ118:AQ122"/>
    <mergeCell ref="AO118:AO122"/>
    <mergeCell ref="AO115:AO117"/>
    <mergeCell ref="AO111:AO114"/>
    <mergeCell ref="AM115:AM117"/>
    <mergeCell ref="AN115:AN117"/>
    <mergeCell ref="AK115:AK117"/>
    <mergeCell ref="AP138:AP142"/>
    <mergeCell ref="M138:M142"/>
    <mergeCell ref="AM133:AM137"/>
    <mergeCell ref="N133:N137"/>
    <mergeCell ref="O133:O137"/>
    <mergeCell ref="P133:P137"/>
    <mergeCell ref="Q133:Q137"/>
    <mergeCell ref="AH133:AH137"/>
    <mergeCell ref="AI133:AI137"/>
    <mergeCell ref="AL133:AL137"/>
    <mergeCell ref="AJ133:AJ137"/>
    <mergeCell ref="Y138:AD142"/>
    <mergeCell ref="V137:X137"/>
    <mergeCell ref="N138:N142"/>
    <mergeCell ref="O138:O142"/>
    <mergeCell ref="AN138:AN142"/>
    <mergeCell ref="P138:P142"/>
    <mergeCell ref="Q138:Q142"/>
    <mergeCell ref="R138:R142"/>
    <mergeCell ref="S138:S142"/>
    <mergeCell ref="V142:X142"/>
    <mergeCell ref="V139:X139"/>
    <mergeCell ref="V138:X138"/>
    <mergeCell ref="AH138:AH142"/>
    <mergeCell ref="AP123:AP127"/>
    <mergeCell ref="Y128:AD132"/>
    <mergeCell ref="Y133:AD137"/>
    <mergeCell ref="AJ128:AJ132"/>
    <mergeCell ref="R133:R137"/>
    <mergeCell ref="S133:S137"/>
    <mergeCell ref="V133:X133"/>
    <mergeCell ref="V134:X134"/>
    <mergeCell ref="V135:X135"/>
    <mergeCell ref="V128:X128"/>
    <mergeCell ref="AI128:AI132"/>
    <mergeCell ref="V130:X130"/>
    <mergeCell ref="V131:X131"/>
    <mergeCell ref="V129:X129"/>
    <mergeCell ref="V132:X132"/>
    <mergeCell ref="AP128:AP132"/>
    <mergeCell ref="AK128:AK132"/>
    <mergeCell ref="AL128:AL132"/>
    <mergeCell ref="AM128:AM132"/>
    <mergeCell ref="AN128:AN132"/>
    <mergeCell ref="AN133:AN137"/>
    <mergeCell ref="AO133:AO137"/>
    <mergeCell ref="AE125:AE126"/>
    <mergeCell ref="AO123:AO127"/>
    <mergeCell ref="AQ128:AQ132"/>
    <mergeCell ref="A133:A137"/>
    <mergeCell ref="D133:D137"/>
    <mergeCell ref="I133:I137"/>
    <mergeCell ref="K133:K137"/>
    <mergeCell ref="M133:M137"/>
    <mergeCell ref="O128:O132"/>
    <mergeCell ref="P128:P132"/>
    <mergeCell ref="Q128:Q132"/>
    <mergeCell ref="R128:R132"/>
    <mergeCell ref="AF130:AF131"/>
    <mergeCell ref="AH128:AH132"/>
    <mergeCell ref="A128:A132"/>
    <mergeCell ref="D128:D132"/>
    <mergeCell ref="I128:I132"/>
    <mergeCell ref="K128:K132"/>
    <mergeCell ref="AO128:AO132"/>
    <mergeCell ref="AG128:AG132"/>
    <mergeCell ref="AE130:AE131"/>
    <mergeCell ref="S128:S132"/>
    <mergeCell ref="AP133:AP137"/>
    <mergeCell ref="AK133:AK137"/>
    <mergeCell ref="V126:X126"/>
    <mergeCell ref="V118:X118"/>
    <mergeCell ref="V119:X119"/>
    <mergeCell ref="V125:X125"/>
    <mergeCell ref="S118:S122"/>
    <mergeCell ref="S123:S127"/>
    <mergeCell ref="R123:R127"/>
    <mergeCell ref="V124:X124"/>
    <mergeCell ref="V127:X127"/>
    <mergeCell ref="V123:X123"/>
    <mergeCell ref="Y123:AC127"/>
    <mergeCell ref="AF125:AF126"/>
    <mergeCell ref="I111:I114"/>
    <mergeCell ref="M111:M114"/>
    <mergeCell ref="V111:X111"/>
    <mergeCell ref="V112:X112"/>
    <mergeCell ref="K115:K117"/>
    <mergeCell ref="AJ111:AJ114"/>
    <mergeCell ref="Q115:Q117"/>
    <mergeCell ref="R115:R117"/>
    <mergeCell ref="V115:X115"/>
    <mergeCell ref="P115:P117"/>
    <mergeCell ref="V116:X116"/>
    <mergeCell ref="S115:S117"/>
    <mergeCell ref="O111:O114"/>
    <mergeCell ref="P111:P114"/>
    <mergeCell ref="V113:X113"/>
    <mergeCell ref="Y115:AC117"/>
    <mergeCell ref="K111:K114"/>
    <mergeCell ref="O115:O117"/>
    <mergeCell ref="V117:X117"/>
    <mergeCell ref="O123:O127"/>
    <mergeCell ref="P123:P127"/>
    <mergeCell ref="Q123:Q127"/>
    <mergeCell ref="K118:K122"/>
    <mergeCell ref="M118:M122"/>
    <mergeCell ref="N118:N122"/>
    <mergeCell ref="AG111:AG114"/>
    <mergeCell ref="AH111:AH114"/>
    <mergeCell ref="AB104:AD104"/>
    <mergeCell ref="T108:AD108"/>
    <mergeCell ref="V109:X109"/>
    <mergeCell ref="V110:X110"/>
    <mergeCell ref="Y110:AD110"/>
    <mergeCell ref="Y111:AC114"/>
    <mergeCell ref="M115:M117"/>
    <mergeCell ref="O118:O122"/>
    <mergeCell ref="P118:P122"/>
    <mergeCell ref="AF120:AF121"/>
    <mergeCell ref="Y118:AC122"/>
    <mergeCell ref="AH118:AH122"/>
    <mergeCell ref="AG118:AG122"/>
    <mergeCell ref="V120:X120"/>
    <mergeCell ref="AE120:AE121"/>
    <mergeCell ref="V121:X121"/>
    <mergeCell ref="Q118:Q122"/>
    <mergeCell ref="V122:X122"/>
    <mergeCell ref="R118:R122"/>
    <mergeCell ref="A107:A110"/>
    <mergeCell ref="M107:S108"/>
    <mergeCell ref="D107:D110"/>
    <mergeCell ref="H107:H110"/>
    <mergeCell ref="M109:N109"/>
    <mergeCell ref="O109:S109"/>
    <mergeCell ref="L108:L109"/>
    <mergeCell ref="B107:B110"/>
    <mergeCell ref="I108:I109"/>
    <mergeCell ref="E107:G108"/>
    <mergeCell ref="E102:N102"/>
    <mergeCell ref="E103:N103"/>
    <mergeCell ref="M104:N104"/>
    <mergeCell ref="E101:N101"/>
    <mergeCell ref="AE109:AF109"/>
    <mergeCell ref="R101:S105"/>
    <mergeCell ref="V103:AF103"/>
    <mergeCell ref="V102:AF102"/>
    <mergeCell ref="Y109:AD109"/>
    <mergeCell ref="V105:AA105"/>
    <mergeCell ref="AB105:AD105"/>
    <mergeCell ref="E104:L104"/>
    <mergeCell ref="T107:AD107"/>
    <mergeCell ref="E109:E110"/>
    <mergeCell ref="F109:F110"/>
    <mergeCell ref="E105:L105"/>
    <mergeCell ref="M105:N105"/>
    <mergeCell ref="G109:G110"/>
    <mergeCell ref="I107:L107"/>
    <mergeCell ref="AE104:AF104"/>
    <mergeCell ref="V101:AF101"/>
    <mergeCell ref="BD61:BE61"/>
    <mergeCell ref="J108:J109"/>
    <mergeCell ref="K108:K109"/>
    <mergeCell ref="AR107:AU108"/>
    <mergeCell ref="AU109:AU110"/>
    <mergeCell ref="V104:AA104"/>
    <mergeCell ref="AW109:AW110"/>
    <mergeCell ref="AM111:AM114"/>
    <mergeCell ref="R111:R114"/>
    <mergeCell ref="S111:S114"/>
    <mergeCell ref="AL111:AL114"/>
    <mergeCell ref="AI111:AI114"/>
    <mergeCell ref="AE113:AE114"/>
    <mergeCell ref="AF113:AF114"/>
    <mergeCell ref="V114:X114"/>
    <mergeCell ref="AN107:AQ108"/>
    <mergeCell ref="BB109:BB110"/>
    <mergeCell ref="AQ111:AQ114"/>
    <mergeCell ref="AP111:AP114"/>
    <mergeCell ref="AR109:AR110"/>
    <mergeCell ref="AV109:AV110"/>
    <mergeCell ref="BA109:BA110"/>
    <mergeCell ref="AS109:AS110"/>
    <mergeCell ref="AN109:AO109"/>
    <mergeCell ref="AT109:AT110"/>
    <mergeCell ref="AZ109:AZ110"/>
    <mergeCell ref="AV107:AW108"/>
    <mergeCell ref="BO109:BO110"/>
    <mergeCell ref="BN109:BN110"/>
    <mergeCell ref="A101:D105"/>
    <mergeCell ref="BD107:BI108"/>
    <mergeCell ref="BD109:BD110"/>
    <mergeCell ref="BE109:BE110"/>
    <mergeCell ref="BF109:BF110"/>
    <mergeCell ref="BG109:BG110"/>
    <mergeCell ref="BH109:BH110"/>
    <mergeCell ref="BJ107:BO108"/>
    <mergeCell ref="BJ109:BJ110"/>
    <mergeCell ref="BK109:BK110"/>
    <mergeCell ref="BL109:BL110"/>
    <mergeCell ref="BM109:BM110"/>
    <mergeCell ref="AX107:BC108"/>
    <mergeCell ref="AX109:AX110"/>
    <mergeCell ref="AY109:AY110"/>
    <mergeCell ref="AU105:BJ105"/>
    <mergeCell ref="AU104:BJ104"/>
    <mergeCell ref="T101:T105"/>
    <mergeCell ref="AR101:AT105"/>
    <mergeCell ref="AJ101:AK104"/>
    <mergeCell ref="AQ115:AQ117"/>
    <mergeCell ref="AH115:AH117"/>
    <mergeCell ref="AG115:AG117"/>
    <mergeCell ref="AH123:AH127"/>
    <mergeCell ref="AI123:AI127"/>
    <mergeCell ref="AJ123:AJ127"/>
    <mergeCell ref="AK123:AK127"/>
    <mergeCell ref="AL123:AL127"/>
    <mergeCell ref="AM123:AM127"/>
    <mergeCell ref="AN123:AN127"/>
    <mergeCell ref="AJ115:AJ117"/>
    <mergeCell ref="AG123:AG127"/>
    <mergeCell ref="AP115:AP117"/>
    <mergeCell ref="AI118:AI122"/>
    <mergeCell ref="AJ118:AJ122"/>
    <mergeCell ref="AK111:AK114"/>
    <mergeCell ref="AN101:AQ105"/>
    <mergeCell ref="AG109:AG110"/>
    <mergeCell ref="AP109:AQ109"/>
    <mergeCell ref="AN118:AN122"/>
    <mergeCell ref="AK118:AK122"/>
    <mergeCell ref="AL118:AL122"/>
    <mergeCell ref="AQ123:AQ127"/>
    <mergeCell ref="A123:A127"/>
    <mergeCell ref="D123:D127"/>
    <mergeCell ref="I123:I127"/>
    <mergeCell ref="K123:K127"/>
    <mergeCell ref="M123:M127"/>
    <mergeCell ref="N123:N127"/>
    <mergeCell ref="B111:B142"/>
    <mergeCell ref="N111:N114"/>
    <mergeCell ref="Q111:Q114"/>
    <mergeCell ref="N115:N117"/>
    <mergeCell ref="A111:A114"/>
    <mergeCell ref="D118:D122"/>
    <mergeCell ref="D111:D114"/>
    <mergeCell ref="I115:I117"/>
    <mergeCell ref="A118:A122"/>
    <mergeCell ref="I118:I122"/>
    <mergeCell ref="A115:A117"/>
    <mergeCell ref="D115:D117"/>
    <mergeCell ref="M128:M132"/>
    <mergeCell ref="N128:N132"/>
    <mergeCell ref="A138:A142"/>
    <mergeCell ref="D138:D142"/>
    <mergeCell ref="I138:I142"/>
    <mergeCell ref="K138:K142"/>
    <mergeCell ref="BO101:BP105"/>
    <mergeCell ref="BP111:BP114"/>
    <mergeCell ref="BQ111:BQ114"/>
    <mergeCell ref="AU101:BN101"/>
    <mergeCell ref="AU102:BN102"/>
    <mergeCell ref="AU103:BN103"/>
    <mergeCell ref="BK104:BN104"/>
    <mergeCell ref="BK105:BN105"/>
    <mergeCell ref="BC109:BC110"/>
    <mergeCell ref="BI109:BI110"/>
  </mergeCells>
  <conditionalFormatting sqref="AK111:AM111">
    <cfRule type="cellIs" dxfId="15" priority="522" operator="equal">
      <formula>#REF!</formula>
    </cfRule>
    <cfRule type="cellIs" dxfId="14" priority="523" operator="equal">
      <formula>#REF!</formula>
    </cfRule>
    <cfRule type="cellIs" dxfId="13" priority="524" operator="equal">
      <formula>#REF!</formula>
    </cfRule>
    <cfRule type="cellIs" dxfId="12" priority="525" operator="equal">
      <formula>#REF!</formula>
    </cfRule>
  </conditionalFormatting>
  <conditionalFormatting sqref="R111:R142">
    <cfRule type="containsText" dxfId="11" priority="93" stopIfTrue="1" operator="containsText" text="BAJA">
      <formula>NOT(ISERROR(SEARCH("BAJA",R111)))</formula>
    </cfRule>
    <cfRule type="containsText" dxfId="10" priority="94" stopIfTrue="1" operator="containsText" text="MODERADA">
      <formula>NOT(ISERROR(SEARCH("MODERADA",R111)))</formula>
    </cfRule>
    <cfRule type="containsText" dxfId="9" priority="95" stopIfTrue="1" operator="containsText" text="ALTA">
      <formula>NOT(ISERROR(SEARCH("ALTA",R111)))</formula>
    </cfRule>
    <cfRule type="containsText" dxfId="8" priority="96" stopIfTrue="1" operator="containsText" text="EXTREMA">
      <formula>NOT(ISERROR(SEARCH("EXTREMA",R111)))</formula>
    </cfRule>
  </conditionalFormatting>
  <conditionalFormatting sqref="AP111:AP142">
    <cfRule type="containsText" dxfId="7" priority="89" stopIfTrue="1" operator="containsText" text="EXTREMA">
      <formula>NOT(ISERROR(SEARCH("EXTREMA",AP111)))</formula>
    </cfRule>
    <cfRule type="containsText" dxfId="6" priority="90" stopIfTrue="1" operator="containsText" text="ALTA">
      <formula>NOT(ISERROR(SEARCH("ALTA",AP111)))</formula>
    </cfRule>
    <cfRule type="containsText" dxfId="5" priority="91" stopIfTrue="1" operator="containsText" text="MODERADA">
      <formula>NOT(ISERROR(SEARCH("MODERADA",AP111)))</formula>
    </cfRule>
    <cfRule type="containsText" dxfId="4" priority="92" stopIfTrue="1" operator="containsText" text="BAJA">
      <formula>NOT(ISERROR(SEARCH("BAJA",AP111)))</formula>
    </cfRule>
  </conditionalFormatting>
  <conditionalFormatting sqref="AK115:AM115 AK118:AM118 AK123:AM123 AK128:AM128 AK133:AM133 AK138:AM138">
    <cfRule type="cellIs" dxfId="3" priority="9" operator="equal">
      <formula>#REF!</formula>
    </cfRule>
    <cfRule type="cellIs" dxfId="2" priority="10" operator="equal">
      <formula>#REF!</formula>
    </cfRule>
    <cfRule type="cellIs" dxfId="1" priority="11" operator="equal">
      <formula>#REF!</formula>
    </cfRule>
    <cfRule type="cellIs" dxfId="0" priority="12" operator="equal">
      <formula>#REF!</formula>
    </cfRule>
  </conditionalFormatting>
  <dataValidations count="15">
    <dataValidation type="list" allowBlank="1" showInputMessage="1" showErrorMessage="1" sqref="N67:N92 N63 N111:N142" xr:uid="{00000000-0002-0000-0200-000000000000}">
      <formula1>$BE$63:$BE$67</formula1>
    </dataValidation>
    <dataValidation type="list" allowBlank="1" showInputMessage="1" showErrorMessage="1" sqref="M67:M92 M63 M111:M142"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L111:BL142 AZ111:AZ142 BF111:BF142" xr:uid="{00000000-0002-0000-0200-000003000000}">
      <formula1>$CJ$63:$CJ$67</formula1>
    </dataValidation>
    <dataValidation type="list" allowBlank="1" showInputMessage="1" showErrorMessage="1" sqref="BM111:BM142 BG111:BG142 BA111:BA142" xr:uid="{00000000-0002-0000-0200-000004000000}">
      <formula1>$BI$68:$BI$69</formula1>
    </dataValidation>
    <dataValidation type="list" allowBlank="1" showInputMessage="1" showErrorMessage="1" sqref="AQ111:AQ142 S111:S142" xr:uid="{00000000-0002-0000-0200-000005000000}">
      <formula1>$CJ$111:$CJ$114</formula1>
    </dataValidation>
    <dataValidation type="list" allowBlank="1" showInputMessage="1" showErrorMessage="1" sqref="G111:G142" xr:uid="{00000000-0002-0000-0200-000006000000}">
      <formula1>$CD$110:$CD$114</formula1>
    </dataValidation>
    <dataValidation type="list" allowBlank="1" showInputMessage="1" showErrorMessage="1" sqref="E111:E142" xr:uid="{00000000-0002-0000-0200-000007000000}">
      <formula1>$CL$111:$CL$115</formula1>
    </dataValidation>
    <dataValidation type="list" allowBlank="1" showInputMessage="1" showErrorMessage="1" sqref="F111:F142" xr:uid="{00000000-0002-0000-0200-000008000000}">
      <formula1>$CN$111:$CN$116</formula1>
    </dataValidation>
    <dataValidation type="list" allowBlank="1" showInputMessage="1" showErrorMessage="1" sqref="U111:U142" xr:uid="{00000000-0002-0000-0200-000009000000}">
      <formula1>$CJ$104:$CJ$105</formula1>
    </dataValidation>
    <dataValidation type="list" allowBlank="1" showInputMessage="1" showErrorMessage="1" sqref="AN111:AN142" xr:uid="{00000000-0002-0000-0200-00000A000000}">
      <formula1>$CR$111:$CR$114</formula1>
    </dataValidation>
    <dataValidation type="list" allowBlank="1" showInputMessage="1" showErrorMessage="1" sqref="AO111:AO142" xr:uid="{00000000-0002-0000-0200-00000B000000}">
      <formula1>$CT$111:$CT$114</formula1>
    </dataValidation>
    <dataValidation type="list" allowBlank="1" showInputMessage="1" showErrorMessage="1" sqref="AP111:AP142" xr:uid="{00000000-0002-0000-0200-00000C000000}">
      <formula1>$DB$111:$DB$114</formula1>
    </dataValidation>
    <dataValidation type="list" allowBlank="1" showInputMessage="1" sqref="H111:H142" xr:uid="{00000000-0002-0000-0200-00000D000000}">
      <formula1>$BZ$111:$BZ$117</formula1>
    </dataValidation>
    <dataValidation type="list" allowBlank="1" showInputMessage="1" showErrorMessage="1" sqref="A111:A142" xr:uid="{00000000-0002-0000-0200-00000E000000}">
      <formula1>$DI$111:$DI$113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4" location="'EVALUACIÓN DE CONTROLES'!A1" display="EVALUACIÓN DE LOS CONTROLES" xr:uid="{00000000-0004-0000-0200-000006000000}"/>
    <hyperlink ref="Y115:AC117" location="'EVALUACIÓN DE CONTROLES'!A1" display="EVALUACIÓN DE LOS CONTROLES" xr:uid="{00000000-0004-0000-0200-000007000000}"/>
    <hyperlink ref="Y118:AC122" location="'EVALUACIÓN DE CONTROLES'!A1" display="EVALUACIÓN DE LOS CONTROLES" xr:uid="{00000000-0004-0000-0200-000008000000}"/>
    <hyperlink ref="Y123:AC127" location="'EVALUACIÓN DE CONTROLES'!A1" display="EVALUACIÓN DE LOS CONTROLES" xr:uid="{00000000-0004-0000-0200-000009000000}"/>
    <hyperlink ref="Y128:AD132" location="'EVALUACIÓN DE CONTROLES'!A1" display="EVALUACIÓN DE LOS CONTROLES" xr:uid="{00000000-0004-0000-0200-00000A000000}"/>
    <hyperlink ref="Y133:AD137" location="'EVALUACIÓN DE CONTROLES'!A1" display="EVALUACIÓN DE LOS CONTROLES" xr:uid="{00000000-0004-0000-0200-00000B000000}"/>
    <hyperlink ref="Y138:AD142" location="'EVALUACIÓN DE CONTROLES'!A1" display="EVALUACIÓN DE LOS CONTROLES" xr:uid="{00000000-0004-0000-0200-00000C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topLeftCell="A4" zoomScale="85" zoomScaleNormal="85" zoomScaleSheetLayoutView="100" workbookViewId="0"/>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33" t="s">
        <v>128</v>
      </c>
      <c r="C5" s="434"/>
    </row>
    <row r="6" spans="2:3" ht="36" customHeight="1" x14ac:dyDescent="0.25">
      <c r="B6" s="74" t="s">
        <v>103</v>
      </c>
      <c r="C6" s="185" t="s">
        <v>231</v>
      </c>
    </row>
    <row r="7" spans="2:3" ht="43.5" customHeight="1" x14ac:dyDescent="0.25">
      <c r="B7" s="64" t="s">
        <v>68</v>
      </c>
      <c r="C7" s="40" t="s">
        <v>232</v>
      </c>
    </row>
    <row r="8" spans="2:3" ht="52.5" customHeight="1" x14ac:dyDescent="0.25">
      <c r="B8" s="64" t="s">
        <v>5</v>
      </c>
      <c r="C8" s="40" t="s">
        <v>230</v>
      </c>
    </row>
    <row r="9" spans="2:3" ht="39.75" customHeight="1" x14ac:dyDescent="0.25">
      <c r="B9" s="64" t="s">
        <v>6</v>
      </c>
      <c r="C9" s="40" t="s">
        <v>229</v>
      </c>
    </row>
    <row r="10" spans="2:3" ht="39.75" customHeight="1" x14ac:dyDescent="0.25">
      <c r="B10" s="64" t="s">
        <v>233</v>
      </c>
      <c r="C10" s="40" t="s">
        <v>234</v>
      </c>
    </row>
    <row r="11" spans="2:3" ht="49.5" customHeight="1" x14ac:dyDescent="0.25">
      <c r="B11" s="64" t="s">
        <v>93</v>
      </c>
      <c r="C11" s="40" t="s">
        <v>297</v>
      </c>
    </row>
    <row r="12" spans="2:3" ht="51" hidden="1" customHeight="1" thickBot="1" x14ac:dyDescent="0.3">
      <c r="B12" s="186"/>
      <c r="C12" s="187"/>
    </row>
    <row r="13" spans="2:3" ht="46.5" customHeight="1" x14ac:dyDescent="0.25">
      <c r="B13" s="64" t="s">
        <v>302</v>
      </c>
      <c r="C13" s="122" t="s">
        <v>305</v>
      </c>
    </row>
    <row r="14" spans="2:3" ht="44.25" customHeight="1" x14ac:dyDescent="0.25">
      <c r="B14" s="64" t="s">
        <v>303</v>
      </c>
      <c r="C14" s="188" t="s">
        <v>306</v>
      </c>
    </row>
    <row r="15" spans="2:3" ht="43.5" customHeight="1" x14ac:dyDescent="0.25">
      <c r="B15" s="64" t="s">
        <v>304</v>
      </c>
      <c r="C15" s="188" t="s">
        <v>306</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topLeftCell="A10" zoomScale="70" zoomScaleNormal="70" zoomScaleSheetLayoutView="100" workbookViewId="0">
      <selection activeCell="D12" sqref="D12:E12"/>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50" t="s">
        <v>127</v>
      </c>
      <c r="C2" s="451"/>
      <c r="D2" s="451"/>
      <c r="E2" s="452"/>
    </row>
    <row r="3" spans="2:10" s="6" customFormat="1" ht="24" customHeight="1" thickBot="1" x14ac:dyDescent="0.3">
      <c r="B3" s="22" t="s">
        <v>45</v>
      </c>
      <c r="C3" s="22" t="s">
        <v>46</v>
      </c>
      <c r="D3" s="22" t="s">
        <v>109</v>
      </c>
      <c r="E3" s="22" t="s">
        <v>48</v>
      </c>
    </row>
    <row r="4" spans="2:10" s="6" customFormat="1" ht="29.25" customHeight="1" x14ac:dyDescent="0.25">
      <c r="B4" s="49">
        <v>1</v>
      </c>
      <c r="C4" s="58" t="s">
        <v>235</v>
      </c>
      <c r="D4" s="55" t="s">
        <v>236</v>
      </c>
      <c r="E4" s="52" t="s">
        <v>241</v>
      </c>
    </row>
    <row r="5" spans="2:10" s="6" customFormat="1" ht="28.5" customHeight="1" x14ac:dyDescent="0.25">
      <c r="B5" s="50">
        <v>2</v>
      </c>
      <c r="C5" s="59" t="s">
        <v>49</v>
      </c>
      <c r="D5" s="56" t="s">
        <v>237</v>
      </c>
      <c r="E5" s="53" t="s">
        <v>53</v>
      </c>
    </row>
    <row r="6" spans="2:10" s="6" customFormat="1" ht="32.25" customHeight="1" x14ac:dyDescent="0.25">
      <c r="B6" s="50">
        <v>3</v>
      </c>
      <c r="C6" s="59" t="s">
        <v>50</v>
      </c>
      <c r="D6" s="56" t="s">
        <v>238</v>
      </c>
      <c r="E6" s="53" t="s">
        <v>54</v>
      </c>
    </row>
    <row r="7" spans="2:10" s="6" customFormat="1" ht="30.75" customHeight="1" x14ac:dyDescent="0.25">
      <c r="B7" s="50">
        <v>4</v>
      </c>
      <c r="C7" s="59" t="s">
        <v>51</v>
      </c>
      <c r="D7" s="56" t="s">
        <v>239</v>
      </c>
      <c r="E7" s="53" t="s">
        <v>55</v>
      </c>
    </row>
    <row r="8" spans="2:10" s="6" customFormat="1" ht="34.5" customHeight="1" thickBot="1" x14ac:dyDescent="0.3">
      <c r="B8" s="51">
        <v>5</v>
      </c>
      <c r="C8" s="60" t="s">
        <v>52</v>
      </c>
      <c r="D8" s="57" t="s">
        <v>240</v>
      </c>
      <c r="E8" s="54" t="s">
        <v>56</v>
      </c>
    </row>
    <row r="9" spans="2:10" s="6" customFormat="1" ht="30.75" customHeight="1" thickBot="1" x14ac:dyDescent="0.3"/>
    <row r="10" spans="2:10" s="6" customFormat="1" ht="31.5" customHeight="1" thickBot="1" x14ac:dyDescent="0.35">
      <c r="B10" s="72" t="s">
        <v>146</v>
      </c>
      <c r="C10" s="457" t="s">
        <v>147</v>
      </c>
      <c r="D10" s="458"/>
      <c r="E10" s="458"/>
      <c r="F10" s="458"/>
      <c r="G10" s="458"/>
      <c r="H10" s="458"/>
      <c r="I10" s="458"/>
      <c r="J10" s="459"/>
    </row>
    <row r="11" spans="2:10" s="6" customFormat="1" ht="30.75" customHeight="1" thickBot="1" x14ac:dyDescent="0.3">
      <c r="B11" s="23" t="s">
        <v>45</v>
      </c>
      <c r="C11" s="184" t="s">
        <v>46</v>
      </c>
      <c r="D11" s="453" t="s">
        <v>47</v>
      </c>
      <c r="E11" s="454"/>
      <c r="F11" s="460" t="s">
        <v>270</v>
      </c>
      <c r="G11" s="461"/>
      <c r="H11" s="461"/>
      <c r="I11" s="461" t="s">
        <v>307</v>
      </c>
      <c r="J11" s="462"/>
    </row>
    <row r="12" spans="2:10" s="6" customFormat="1" ht="141.75" customHeight="1" x14ac:dyDescent="0.25">
      <c r="B12" s="19">
        <v>1</v>
      </c>
      <c r="C12" s="61" t="s">
        <v>57</v>
      </c>
      <c r="D12" s="455" t="s">
        <v>122</v>
      </c>
      <c r="E12" s="456"/>
      <c r="F12" s="447" t="s">
        <v>279</v>
      </c>
      <c r="G12" s="448"/>
      <c r="H12" s="449"/>
      <c r="I12" s="445" t="s">
        <v>280</v>
      </c>
      <c r="J12" s="463"/>
    </row>
    <row r="13" spans="2:10" s="6" customFormat="1" ht="185.25" customHeight="1" x14ac:dyDescent="0.25">
      <c r="B13" s="20">
        <v>2</v>
      </c>
      <c r="C13" s="62" t="s">
        <v>58</v>
      </c>
      <c r="D13" s="436" t="s">
        <v>126</v>
      </c>
      <c r="E13" s="437"/>
      <c r="F13" s="447" t="s">
        <v>278</v>
      </c>
      <c r="G13" s="464"/>
      <c r="H13" s="465"/>
      <c r="I13" s="445" t="s">
        <v>277</v>
      </c>
      <c r="J13" s="446"/>
    </row>
    <row r="14" spans="2:10" s="6" customFormat="1" ht="169.5" customHeight="1" x14ac:dyDescent="0.25">
      <c r="B14" s="20">
        <v>3</v>
      </c>
      <c r="C14" s="62" t="s">
        <v>21</v>
      </c>
      <c r="D14" s="436" t="s">
        <v>123</v>
      </c>
      <c r="E14" s="437"/>
      <c r="F14" s="447" t="s">
        <v>275</v>
      </c>
      <c r="G14" s="464"/>
      <c r="H14" s="465"/>
      <c r="I14" s="445" t="s">
        <v>276</v>
      </c>
      <c r="J14" s="446"/>
    </row>
    <row r="15" spans="2:10" s="6" customFormat="1" ht="170.25" customHeight="1" x14ac:dyDescent="0.25">
      <c r="B15" s="20">
        <v>4</v>
      </c>
      <c r="C15" s="62" t="s">
        <v>59</v>
      </c>
      <c r="D15" s="436" t="s">
        <v>124</v>
      </c>
      <c r="E15" s="437"/>
      <c r="F15" s="447" t="s">
        <v>273</v>
      </c>
      <c r="G15" s="448"/>
      <c r="H15" s="449"/>
      <c r="I15" s="445" t="s">
        <v>274</v>
      </c>
      <c r="J15" s="446"/>
    </row>
    <row r="16" spans="2:10" s="6" customFormat="1" ht="165" customHeight="1" thickBot="1" x14ac:dyDescent="0.3">
      <c r="B16" s="21">
        <v>5</v>
      </c>
      <c r="C16" s="63" t="s">
        <v>60</v>
      </c>
      <c r="D16" s="438" t="s">
        <v>125</v>
      </c>
      <c r="E16" s="439"/>
      <c r="F16" s="440" t="s">
        <v>271</v>
      </c>
      <c r="G16" s="441"/>
      <c r="H16" s="442"/>
      <c r="I16" s="443" t="s">
        <v>272</v>
      </c>
      <c r="J16" s="444"/>
    </row>
    <row r="17" spans="2:5" s="6" customFormat="1" x14ac:dyDescent="0.25">
      <c r="B17" s="435"/>
      <c r="C17" s="435"/>
      <c r="D17" s="435"/>
      <c r="E17" s="435"/>
    </row>
    <row r="18" spans="2:5" s="6" customFormat="1" x14ac:dyDescent="0.25">
      <c r="B18" s="435"/>
      <c r="C18" s="435"/>
      <c r="D18" s="435"/>
      <c r="E18" s="435"/>
    </row>
    <row r="19" spans="2:5" s="6" customFormat="1" x14ac:dyDescent="0.25">
      <c r="B19" s="435"/>
      <c r="C19" s="435"/>
      <c r="D19" s="435"/>
      <c r="E19" s="435"/>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2:E2"/>
    <mergeCell ref="D11:E11"/>
    <mergeCell ref="D12:E12"/>
    <mergeCell ref="D13:E13"/>
    <mergeCell ref="D14:E14"/>
    <mergeCell ref="C10:J10"/>
    <mergeCell ref="F11:H11"/>
    <mergeCell ref="I11:J11"/>
    <mergeCell ref="I12:J12"/>
    <mergeCell ref="I13:J13"/>
    <mergeCell ref="F14:H14"/>
    <mergeCell ref="I14:J14"/>
    <mergeCell ref="F13:H13"/>
    <mergeCell ref="F12:H12"/>
    <mergeCell ref="B17:E19"/>
    <mergeCell ref="D15:E15"/>
    <mergeCell ref="D16:E16"/>
    <mergeCell ref="F16:H16"/>
    <mergeCell ref="I16:J16"/>
    <mergeCell ref="I15:J15"/>
    <mergeCell ref="F15:H15"/>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47"/>
    </row>
    <row r="2" spans="1:11" s="6" customFormat="1" ht="38.25" customHeight="1" thickBot="1" x14ac:dyDescent="0.3">
      <c r="B2" s="469" t="s">
        <v>301</v>
      </c>
      <c r="C2" s="470"/>
      <c r="F2" s="46" t="s">
        <v>15</v>
      </c>
      <c r="G2" s="477" t="s">
        <v>116</v>
      </c>
      <c r="H2" s="477"/>
      <c r="I2" s="477"/>
      <c r="J2" s="477"/>
      <c r="K2" s="478"/>
    </row>
    <row r="3" spans="1:11" ht="60" customHeight="1" thickBot="1" x14ac:dyDescent="0.3">
      <c r="B3" s="68" t="s">
        <v>119</v>
      </c>
      <c r="C3" s="65" t="s">
        <v>132</v>
      </c>
      <c r="F3" s="42" t="s">
        <v>24</v>
      </c>
      <c r="G3" s="471" t="s">
        <v>25</v>
      </c>
      <c r="H3" s="472"/>
      <c r="I3" s="474" t="s">
        <v>129</v>
      </c>
      <c r="J3" s="475"/>
      <c r="K3" s="476"/>
    </row>
    <row r="4" spans="1:11" ht="111.75" customHeight="1" thickBot="1" x14ac:dyDescent="0.3">
      <c r="B4" s="69" t="s">
        <v>65</v>
      </c>
      <c r="C4" s="66" t="s">
        <v>133</v>
      </c>
      <c r="F4" s="43" t="s">
        <v>113</v>
      </c>
      <c r="G4" s="471" t="s">
        <v>130</v>
      </c>
      <c r="H4" s="472"/>
      <c r="I4" s="474" t="s">
        <v>143</v>
      </c>
      <c r="J4" s="475"/>
      <c r="K4" s="476"/>
    </row>
    <row r="5" spans="1:11" ht="151.5" customHeight="1" thickBot="1" x14ac:dyDescent="0.3">
      <c r="B5" s="70" t="s">
        <v>64</v>
      </c>
      <c r="C5" s="67" t="s">
        <v>134</v>
      </c>
      <c r="F5" s="45" t="s">
        <v>114</v>
      </c>
      <c r="G5" s="471" t="s">
        <v>131</v>
      </c>
      <c r="H5" s="472"/>
      <c r="I5" s="474" t="s">
        <v>144</v>
      </c>
      <c r="J5" s="475"/>
      <c r="K5" s="476"/>
    </row>
    <row r="6" spans="1:11" ht="139.5" customHeight="1" thickBot="1" x14ac:dyDescent="0.3">
      <c r="B6" s="71" t="s">
        <v>66</v>
      </c>
      <c r="C6" s="67" t="s">
        <v>135</v>
      </c>
      <c r="F6" s="44" t="s">
        <v>115</v>
      </c>
      <c r="G6" s="467" t="s">
        <v>131</v>
      </c>
      <c r="H6" s="468"/>
      <c r="I6" s="474" t="s">
        <v>145</v>
      </c>
      <c r="J6" s="475"/>
      <c r="K6" s="476"/>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9" t="s">
        <v>15</v>
      </c>
      <c r="C31" s="473" t="s">
        <v>23</v>
      </c>
      <c r="D31" s="473"/>
    </row>
    <row r="32" spans="2:4" ht="23.25" hidden="1" customHeight="1" x14ac:dyDescent="0.25">
      <c r="B32" s="13" t="s">
        <v>24</v>
      </c>
      <c r="C32" s="466" t="s">
        <v>25</v>
      </c>
      <c r="D32" s="466"/>
    </row>
    <row r="33" spans="2:4" ht="66.75" hidden="1" customHeight="1" x14ac:dyDescent="0.25">
      <c r="B33" s="14" t="s">
        <v>113</v>
      </c>
      <c r="C33" s="466" t="s">
        <v>26</v>
      </c>
      <c r="D33" s="466"/>
    </row>
    <row r="34" spans="2:4" ht="45" hidden="1" customHeight="1" x14ac:dyDescent="0.25">
      <c r="B34" s="15" t="s">
        <v>114</v>
      </c>
      <c r="C34" s="466" t="s">
        <v>27</v>
      </c>
      <c r="D34" s="466"/>
    </row>
    <row r="35" spans="2:4" ht="51" hidden="1" customHeight="1" x14ac:dyDescent="0.25">
      <c r="B35" s="16" t="s">
        <v>115</v>
      </c>
      <c r="C35" s="466" t="s">
        <v>28</v>
      </c>
      <c r="D35" s="466"/>
    </row>
    <row r="36" spans="2:4" hidden="1" x14ac:dyDescent="0.25">
      <c r="B36" s="6"/>
      <c r="C36" s="6"/>
    </row>
    <row r="37" spans="2:4" hidden="1" x14ac:dyDescent="0.25"/>
    <row r="38" spans="2:4" hidden="1" x14ac:dyDescent="0.25"/>
  </sheetData>
  <mergeCells count="15">
    <mergeCell ref="I3:K3"/>
    <mergeCell ref="G2:K2"/>
    <mergeCell ref="G4:H4"/>
    <mergeCell ref="I4:K4"/>
    <mergeCell ref="C33:D33"/>
    <mergeCell ref="I5:K5"/>
    <mergeCell ref="I6:K6"/>
    <mergeCell ref="C34:D34"/>
    <mergeCell ref="C35:D35"/>
    <mergeCell ref="G6:H6"/>
    <mergeCell ref="B2:C2"/>
    <mergeCell ref="G3:H3"/>
    <mergeCell ref="C31:D31"/>
    <mergeCell ref="C32:D32"/>
    <mergeCell ref="G5:H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3" zoomScale="130" zoomScaleNormal="130" zoomScaleSheetLayoutView="100" workbookViewId="0"/>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479" t="s">
        <v>29</v>
      </c>
      <c r="C3" s="480"/>
      <c r="D3" s="480"/>
      <c r="E3" s="480"/>
      <c r="F3" s="480"/>
      <c r="G3" s="480"/>
      <c r="H3" s="480"/>
      <c r="I3" s="480"/>
      <c r="J3" s="480"/>
      <c r="K3" s="480"/>
      <c r="L3" s="480"/>
      <c r="M3" s="480"/>
      <c r="N3" s="480"/>
    </row>
    <row r="4" spans="1:14" x14ac:dyDescent="0.25">
      <c r="A4" s="6"/>
      <c r="B4" s="479"/>
      <c r="C4" s="480"/>
      <c r="D4" s="480"/>
      <c r="E4" s="480"/>
      <c r="F4" s="480"/>
      <c r="G4" s="480"/>
      <c r="H4" s="480"/>
      <c r="I4" s="480"/>
      <c r="J4" s="480"/>
      <c r="K4" s="480"/>
      <c r="L4" s="480"/>
      <c r="M4" s="480"/>
      <c r="N4" s="480"/>
    </row>
    <row r="5" spans="1:14" x14ac:dyDescent="0.25">
      <c r="A5" s="6"/>
      <c r="B5" s="7"/>
      <c r="C5" s="7"/>
      <c r="D5" s="7"/>
      <c r="E5" s="7"/>
      <c r="F5" s="7"/>
      <c r="G5" s="8"/>
      <c r="H5" s="8"/>
    </row>
    <row r="6" spans="1:14" ht="18" x14ac:dyDescent="0.25">
      <c r="A6" s="6"/>
      <c r="B6" s="515" t="s">
        <v>20</v>
      </c>
      <c r="C6" s="515"/>
      <c r="D6" s="516" t="s">
        <v>13</v>
      </c>
      <c r="E6" s="516"/>
      <c r="F6" s="516"/>
      <c r="G6" s="516"/>
      <c r="H6" s="516"/>
    </row>
    <row r="7" spans="1:14" ht="18" hidden="1" x14ac:dyDescent="0.25">
      <c r="A7" s="6"/>
      <c r="B7" s="17"/>
      <c r="C7" s="17"/>
      <c r="D7" s="7">
        <v>1</v>
      </c>
      <c r="E7" s="7">
        <v>2</v>
      </c>
      <c r="F7" s="7">
        <v>3</v>
      </c>
      <c r="G7" s="8">
        <v>4</v>
      </c>
      <c r="H7" s="8">
        <v>5</v>
      </c>
    </row>
    <row r="8" spans="1:14" ht="25.5" x14ac:dyDescent="0.25">
      <c r="A8" s="6"/>
      <c r="B8" s="17" t="s">
        <v>12</v>
      </c>
      <c r="C8" s="2"/>
      <c r="D8" s="2" t="s">
        <v>34</v>
      </c>
      <c r="E8" s="2" t="s">
        <v>35</v>
      </c>
      <c r="F8" s="2" t="s">
        <v>32</v>
      </c>
      <c r="G8" s="2" t="s">
        <v>36</v>
      </c>
      <c r="H8" s="2" t="s">
        <v>37</v>
      </c>
    </row>
    <row r="9" spans="1:14" ht="16.5" hidden="1" customHeight="1" x14ac:dyDescent="0.25">
      <c r="B9" s="17"/>
      <c r="C9" s="3" t="s">
        <v>22</v>
      </c>
      <c r="D9" s="1">
        <v>1</v>
      </c>
      <c r="E9" s="1">
        <v>2</v>
      </c>
      <c r="F9" s="1">
        <v>3</v>
      </c>
      <c r="G9" s="1">
        <v>4</v>
      </c>
      <c r="H9" s="1">
        <v>5</v>
      </c>
    </row>
    <row r="10" spans="1:14" ht="16.5" customHeight="1" x14ac:dyDescent="0.25">
      <c r="A10" s="519">
        <v>1</v>
      </c>
      <c r="B10" s="487" t="s">
        <v>30</v>
      </c>
      <c r="C10" s="490">
        <v>1</v>
      </c>
      <c r="D10" s="517">
        <v>11</v>
      </c>
      <c r="E10" s="481">
        <v>12</v>
      </c>
      <c r="F10" s="481">
        <v>13</v>
      </c>
      <c r="G10" s="496">
        <v>14</v>
      </c>
      <c r="H10" s="496">
        <v>15</v>
      </c>
    </row>
    <row r="11" spans="1:14" ht="15" customHeight="1" x14ac:dyDescent="0.25">
      <c r="A11" s="519"/>
      <c r="B11" s="488"/>
      <c r="C11" s="491"/>
      <c r="D11" s="518"/>
      <c r="E11" s="482"/>
      <c r="F11" s="482"/>
      <c r="G11" s="497"/>
      <c r="H11" s="497"/>
      <c r="K11" s="499" t="s">
        <v>40</v>
      </c>
      <c r="L11" s="499"/>
      <c r="M11" s="499"/>
    </row>
    <row r="12" spans="1:14" ht="15" customHeight="1" x14ac:dyDescent="0.25">
      <c r="A12" s="519"/>
      <c r="B12" s="489"/>
      <c r="C12" s="492"/>
      <c r="D12" s="518"/>
      <c r="E12" s="483"/>
      <c r="F12" s="483"/>
      <c r="G12" s="498"/>
      <c r="H12" s="498"/>
      <c r="K12" s="499"/>
      <c r="L12" s="499"/>
      <c r="M12" s="499"/>
    </row>
    <row r="13" spans="1:14" ht="15" customHeight="1" x14ac:dyDescent="0.25">
      <c r="A13" s="519">
        <v>2</v>
      </c>
      <c r="B13" s="487" t="s">
        <v>31</v>
      </c>
      <c r="C13" s="490">
        <v>2</v>
      </c>
      <c r="D13" s="493">
        <v>21</v>
      </c>
      <c r="E13" s="496">
        <v>22</v>
      </c>
      <c r="F13" s="496">
        <v>23</v>
      </c>
      <c r="G13" s="512">
        <v>24</v>
      </c>
      <c r="H13" s="512">
        <v>25</v>
      </c>
      <c r="K13" s="500" t="s">
        <v>41</v>
      </c>
      <c r="L13" s="500"/>
      <c r="M13" s="500"/>
    </row>
    <row r="14" spans="1:14" ht="15" customHeight="1" x14ac:dyDescent="0.25">
      <c r="A14" s="519"/>
      <c r="B14" s="488"/>
      <c r="C14" s="491"/>
      <c r="D14" s="494"/>
      <c r="E14" s="497"/>
      <c r="F14" s="497"/>
      <c r="G14" s="513"/>
      <c r="H14" s="513"/>
      <c r="K14" s="500"/>
      <c r="L14" s="500"/>
      <c r="M14" s="500"/>
    </row>
    <row r="15" spans="1:14" ht="15" customHeight="1" x14ac:dyDescent="0.25">
      <c r="A15" s="519"/>
      <c r="B15" s="489"/>
      <c r="C15" s="492"/>
      <c r="D15" s="495"/>
      <c r="E15" s="498"/>
      <c r="F15" s="498"/>
      <c r="G15" s="514"/>
      <c r="H15" s="514"/>
      <c r="K15" s="501" t="s">
        <v>42</v>
      </c>
      <c r="L15" s="501"/>
      <c r="M15" s="501"/>
    </row>
    <row r="16" spans="1:14" ht="15" customHeight="1" x14ac:dyDescent="0.25">
      <c r="A16" s="519">
        <v>3</v>
      </c>
      <c r="B16" s="487" t="s">
        <v>61</v>
      </c>
      <c r="C16" s="490">
        <v>3</v>
      </c>
      <c r="D16" s="493">
        <v>31</v>
      </c>
      <c r="E16" s="496">
        <v>32</v>
      </c>
      <c r="F16" s="484">
        <v>33</v>
      </c>
      <c r="G16" s="512">
        <v>34</v>
      </c>
      <c r="H16" s="506">
        <v>35</v>
      </c>
      <c r="K16" s="501"/>
      <c r="L16" s="501"/>
      <c r="M16" s="501"/>
    </row>
    <row r="17" spans="1:13" ht="15" customHeight="1" x14ac:dyDescent="0.25">
      <c r="A17" s="519"/>
      <c r="B17" s="488"/>
      <c r="C17" s="491"/>
      <c r="D17" s="494"/>
      <c r="E17" s="497"/>
      <c r="F17" s="485"/>
      <c r="G17" s="513"/>
      <c r="H17" s="507"/>
      <c r="K17" s="502" t="s">
        <v>43</v>
      </c>
      <c r="L17" s="502"/>
      <c r="M17" s="502"/>
    </row>
    <row r="18" spans="1:13" ht="15" customHeight="1" x14ac:dyDescent="0.25">
      <c r="A18" s="519"/>
      <c r="B18" s="489"/>
      <c r="C18" s="492"/>
      <c r="D18" s="495"/>
      <c r="E18" s="498"/>
      <c r="F18" s="486"/>
      <c r="G18" s="514"/>
      <c r="H18" s="508"/>
      <c r="K18" s="502"/>
      <c r="L18" s="502"/>
      <c r="M18" s="502"/>
    </row>
    <row r="19" spans="1:13" ht="15" customHeight="1" x14ac:dyDescent="0.25">
      <c r="A19" s="519">
        <v>4</v>
      </c>
      <c r="B19" s="487" t="s">
        <v>33</v>
      </c>
      <c r="C19" s="490">
        <v>4</v>
      </c>
      <c r="D19" s="503">
        <v>41</v>
      </c>
      <c r="E19" s="484">
        <v>42</v>
      </c>
      <c r="F19" s="484">
        <v>43</v>
      </c>
      <c r="G19" s="506">
        <v>44</v>
      </c>
      <c r="H19" s="506">
        <v>45</v>
      </c>
      <c r="K19"/>
      <c r="M19"/>
    </row>
    <row r="20" spans="1:13" ht="15" customHeight="1" x14ac:dyDescent="0.25">
      <c r="A20" s="519"/>
      <c r="B20" s="488"/>
      <c r="C20" s="491"/>
      <c r="D20" s="504"/>
      <c r="E20" s="485"/>
      <c r="F20" s="485"/>
      <c r="G20" s="507"/>
      <c r="H20" s="507"/>
    </row>
    <row r="21" spans="1:13" ht="15" customHeight="1" x14ac:dyDescent="0.25">
      <c r="A21" s="519"/>
      <c r="B21" s="489"/>
      <c r="C21" s="492"/>
      <c r="D21" s="505"/>
      <c r="E21" s="486"/>
      <c r="F21" s="486"/>
      <c r="G21" s="508"/>
      <c r="H21" s="508"/>
    </row>
    <row r="22" spans="1:13" ht="15" customHeight="1" x14ac:dyDescent="0.25">
      <c r="A22" s="519">
        <v>5</v>
      </c>
      <c r="B22" s="487" t="s">
        <v>62</v>
      </c>
      <c r="C22" s="490">
        <v>5</v>
      </c>
      <c r="D22" s="503">
        <v>51</v>
      </c>
      <c r="E22" s="484">
        <v>52</v>
      </c>
      <c r="F22" s="509">
        <v>53</v>
      </c>
      <c r="G22" s="506">
        <v>54</v>
      </c>
      <c r="H22" s="506">
        <v>55</v>
      </c>
    </row>
    <row r="23" spans="1:13" ht="15" customHeight="1" x14ac:dyDescent="0.25">
      <c r="A23" s="519"/>
      <c r="B23" s="488"/>
      <c r="C23" s="491"/>
      <c r="D23" s="504"/>
      <c r="E23" s="485"/>
      <c r="F23" s="510"/>
      <c r="G23" s="507"/>
      <c r="H23" s="507"/>
    </row>
    <row r="24" spans="1:13" ht="15" customHeight="1" x14ac:dyDescent="0.25">
      <c r="A24" s="519"/>
      <c r="B24" s="489"/>
      <c r="C24" s="492"/>
      <c r="D24" s="505"/>
      <c r="E24" s="486"/>
      <c r="F24" s="511"/>
      <c r="G24" s="508"/>
      <c r="H24" s="508"/>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8">
        <v>11</v>
      </c>
      <c r="E58" s="4" t="s">
        <v>24</v>
      </c>
      <c r="F58" s="6"/>
      <c r="G58" s="9" t="s">
        <v>15</v>
      </c>
      <c r="H58" s="473" t="s">
        <v>23</v>
      </c>
      <c r="I58" s="473"/>
    </row>
    <row r="59" spans="1:9" ht="42.75" customHeight="1" x14ac:dyDescent="0.25">
      <c r="A59" s="6"/>
      <c r="B59" s="6"/>
      <c r="C59" s="6"/>
      <c r="D59" s="18">
        <v>12</v>
      </c>
      <c r="E59" s="4" t="s">
        <v>24</v>
      </c>
      <c r="F59" s="6"/>
      <c r="G59" s="13" t="s">
        <v>24</v>
      </c>
      <c r="H59" s="466" t="s">
        <v>25</v>
      </c>
      <c r="I59" s="466"/>
    </row>
    <row r="60" spans="1:9" ht="42.75" customHeight="1" x14ac:dyDescent="0.25">
      <c r="A60" s="6"/>
      <c r="B60" s="6"/>
      <c r="C60" s="6"/>
      <c r="D60" s="18">
        <v>13</v>
      </c>
      <c r="E60" s="4" t="s">
        <v>24</v>
      </c>
      <c r="F60" s="6"/>
      <c r="G60" s="14" t="s">
        <v>113</v>
      </c>
      <c r="H60" s="466" t="s">
        <v>130</v>
      </c>
      <c r="I60" s="466"/>
    </row>
    <row r="61" spans="1:9" ht="78" customHeight="1" x14ac:dyDescent="0.25">
      <c r="A61" s="6"/>
      <c r="B61" s="6"/>
      <c r="C61" s="6"/>
      <c r="D61" s="18">
        <v>14</v>
      </c>
      <c r="E61" s="5" t="s">
        <v>113</v>
      </c>
      <c r="F61" s="6"/>
      <c r="G61" s="15" t="s">
        <v>114</v>
      </c>
      <c r="H61" s="466" t="s">
        <v>131</v>
      </c>
      <c r="I61" s="466"/>
    </row>
    <row r="62" spans="1:9" ht="75.75" customHeight="1" x14ac:dyDescent="0.25">
      <c r="A62" s="6"/>
      <c r="B62" s="6"/>
      <c r="C62" s="6"/>
      <c r="D62" s="18">
        <v>15</v>
      </c>
      <c r="E62" s="5" t="s">
        <v>113</v>
      </c>
      <c r="F62" s="6"/>
      <c r="G62" s="16" t="s">
        <v>115</v>
      </c>
      <c r="H62" s="466" t="s">
        <v>131</v>
      </c>
      <c r="I62" s="466"/>
    </row>
    <row r="63" spans="1:9" x14ac:dyDescent="0.25">
      <c r="A63" s="6"/>
      <c r="B63" s="6"/>
      <c r="C63" s="6"/>
      <c r="D63" s="18">
        <v>21</v>
      </c>
      <c r="E63" s="4" t="s">
        <v>24</v>
      </c>
      <c r="F63" s="6"/>
      <c r="G63" s="6"/>
      <c r="H63" s="6"/>
    </row>
    <row r="64" spans="1:9" x14ac:dyDescent="0.25">
      <c r="A64" s="6"/>
      <c r="B64" s="6"/>
      <c r="C64" s="6"/>
      <c r="D64" s="18">
        <v>22</v>
      </c>
      <c r="E64" s="5" t="s">
        <v>113</v>
      </c>
      <c r="F64" s="6"/>
      <c r="G64" s="6"/>
      <c r="H64" s="6"/>
    </row>
    <row r="65" spans="1:9" ht="15" customHeight="1" x14ac:dyDescent="0.25">
      <c r="A65" s="6"/>
      <c r="B65" s="6"/>
      <c r="C65" s="6"/>
      <c r="D65" s="18">
        <v>23</v>
      </c>
      <c r="E65" s="5" t="s">
        <v>113</v>
      </c>
      <c r="F65" s="6"/>
      <c r="G65" s="12"/>
      <c r="H65" s="12"/>
      <c r="I65" s="12"/>
    </row>
    <row r="66" spans="1:9" x14ac:dyDescent="0.25">
      <c r="A66" s="6"/>
      <c r="B66" s="6"/>
      <c r="C66" s="6"/>
      <c r="D66" s="18">
        <v>24</v>
      </c>
      <c r="E66" s="10" t="s">
        <v>114</v>
      </c>
      <c r="F66" s="6"/>
      <c r="G66" s="12"/>
      <c r="H66" s="12"/>
      <c r="I66" s="12"/>
    </row>
    <row r="67" spans="1:9" ht="15" customHeight="1" x14ac:dyDescent="0.25">
      <c r="A67" s="6"/>
      <c r="B67" s="6"/>
      <c r="C67" s="6"/>
      <c r="D67" s="18">
        <v>25</v>
      </c>
      <c r="E67" s="10" t="s">
        <v>114</v>
      </c>
      <c r="F67" s="6"/>
      <c r="G67" s="12"/>
      <c r="H67" s="12"/>
      <c r="I67" s="12"/>
    </row>
    <row r="68" spans="1:9" x14ac:dyDescent="0.25">
      <c r="A68" s="6"/>
      <c r="B68" s="6"/>
      <c r="C68" s="6"/>
      <c r="D68" s="18">
        <v>31</v>
      </c>
      <c r="E68" s="4" t="s">
        <v>24</v>
      </c>
      <c r="F68" s="6"/>
      <c r="G68" s="12"/>
      <c r="H68" s="12"/>
      <c r="I68" s="12"/>
    </row>
    <row r="69" spans="1:9" x14ac:dyDescent="0.25">
      <c r="A69" s="6"/>
      <c r="B69" s="6"/>
      <c r="C69" s="6"/>
      <c r="D69" s="18">
        <v>32</v>
      </c>
      <c r="E69" s="5" t="s">
        <v>113</v>
      </c>
      <c r="F69" s="6"/>
      <c r="G69" s="6"/>
      <c r="H69" s="6"/>
    </row>
    <row r="70" spans="1:9" x14ac:dyDescent="0.25">
      <c r="A70" s="6"/>
      <c r="B70" s="6"/>
      <c r="C70" s="6"/>
      <c r="D70" s="18">
        <v>33</v>
      </c>
      <c r="E70" s="10" t="s">
        <v>114</v>
      </c>
      <c r="F70" s="6"/>
      <c r="G70" s="6"/>
      <c r="H70" s="6"/>
    </row>
    <row r="71" spans="1:9" x14ac:dyDescent="0.25">
      <c r="A71" s="6"/>
      <c r="B71" s="6"/>
      <c r="C71" s="6"/>
      <c r="D71" s="18">
        <v>34</v>
      </c>
      <c r="E71" s="10" t="s">
        <v>114</v>
      </c>
      <c r="F71" s="6"/>
      <c r="G71" s="6"/>
      <c r="H71" s="6"/>
    </row>
    <row r="72" spans="1:9" x14ac:dyDescent="0.25">
      <c r="A72" s="6"/>
      <c r="B72" s="6"/>
      <c r="C72" s="6"/>
      <c r="D72" s="18">
        <v>35</v>
      </c>
      <c r="E72" s="11" t="s">
        <v>115</v>
      </c>
      <c r="F72" s="6"/>
      <c r="G72" s="6"/>
      <c r="H72" s="6"/>
    </row>
    <row r="73" spans="1:9" x14ac:dyDescent="0.25">
      <c r="A73" s="6"/>
      <c r="B73" s="6"/>
      <c r="C73" s="6"/>
      <c r="D73" s="18">
        <v>41</v>
      </c>
      <c r="E73" s="5" t="s">
        <v>113</v>
      </c>
      <c r="F73" s="6"/>
      <c r="G73" s="6"/>
      <c r="H73" s="6"/>
    </row>
    <row r="74" spans="1:9" ht="15" customHeight="1" x14ac:dyDescent="0.25">
      <c r="A74" s="6"/>
      <c r="B74" s="6"/>
      <c r="C74" s="6"/>
      <c r="D74" s="18">
        <v>42</v>
      </c>
      <c r="E74" s="10" t="s">
        <v>114</v>
      </c>
      <c r="F74" s="6"/>
      <c r="G74" s="12"/>
      <c r="H74" s="12"/>
      <c r="I74" s="12"/>
    </row>
    <row r="75" spans="1:9" x14ac:dyDescent="0.25">
      <c r="A75" s="6"/>
      <c r="B75" s="6"/>
      <c r="C75" s="6"/>
      <c r="D75" s="18">
        <v>43</v>
      </c>
      <c r="E75" s="10" t="s">
        <v>114</v>
      </c>
      <c r="F75" s="6"/>
      <c r="G75" s="12"/>
      <c r="H75" s="12"/>
      <c r="I75" s="12"/>
    </row>
    <row r="76" spans="1:9" ht="15" customHeight="1" x14ac:dyDescent="0.25">
      <c r="A76" s="6"/>
      <c r="B76" s="6"/>
      <c r="C76" s="6"/>
      <c r="D76" s="18">
        <v>44</v>
      </c>
      <c r="E76" s="11" t="s">
        <v>115</v>
      </c>
      <c r="F76" s="6"/>
      <c r="G76" s="12"/>
      <c r="H76" s="12"/>
      <c r="I76" s="12"/>
    </row>
    <row r="77" spans="1:9" x14ac:dyDescent="0.25">
      <c r="A77" s="6"/>
      <c r="B77" s="6"/>
      <c r="C77" s="6"/>
      <c r="D77" s="18">
        <v>45</v>
      </c>
      <c r="E77" s="11" t="s">
        <v>115</v>
      </c>
      <c r="F77" s="6"/>
      <c r="G77" s="12"/>
      <c r="H77" s="12"/>
      <c r="I77" s="12"/>
    </row>
    <row r="78" spans="1:9" x14ac:dyDescent="0.25">
      <c r="A78" s="6"/>
      <c r="B78" s="6"/>
      <c r="C78" s="6"/>
      <c r="D78" s="18">
        <v>51</v>
      </c>
      <c r="E78" s="5" t="s">
        <v>113</v>
      </c>
      <c r="F78" s="6"/>
      <c r="G78" s="6"/>
      <c r="H78" s="6"/>
    </row>
    <row r="79" spans="1:9" x14ac:dyDescent="0.25">
      <c r="A79" s="6"/>
      <c r="B79" s="6"/>
      <c r="C79" s="6"/>
      <c r="D79" s="18">
        <v>52</v>
      </c>
      <c r="E79" s="10" t="s">
        <v>114</v>
      </c>
      <c r="F79" s="6"/>
      <c r="G79" s="6"/>
      <c r="H79" s="6"/>
    </row>
    <row r="80" spans="1:9" x14ac:dyDescent="0.25">
      <c r="A80" s="6"/>
      <c r="B80" s="6"/>
      <c r="C80" s="6"/>
      <c r="D80" s="18">
        <v>53</v>
      </c>
      <c r="E80" s="11" t="s">
        <v>115</v>
      </c>
      <c r="F80" s="6"/>
      <c r="G80" s="6"/>
      <c r="H80" s="6"/>
    </row>
    <row r="81" spans="1:8" x14ac:dyDescent="0.25">
      <c r="A81" s="6"/>
      <c r="B81" s="6"/>
      <c r="C81" s="6"/>
      <c r="D81" s="18">
        <v>54</v>
      </c>
      <c r="E81" s="11" t="s">
        <v>115</v>
      </c>
      <c r="F81" s="6"/>
      <c r="G81" s="6"/>
      <c r="H81" s="6"/>
    </row>
    <row r="82" spans="1:8" x14ac:dyDescent="0.25">
      <c r="A82" s="6"/>
      <c r="B82" s="6"/>
      <c r="C82" s="6"/>
      <c r="D82" s="18">
        <v>55</v>
      </c>
      <c r="E82" s="11" t="s">
        <v>115</v>
      </c>
      <c r="F82" s="6"/>
      <c r="G82" s="6"/>
      <c r="H82" s="6"/>
    </row>
    <row r="83" spans="1:8" x14ac:dyDescent="0.25">
      <c r="A83" s="6"/>
      <c r="B83" s="6"/>
      <c r="C83" s="6"/>
      <c r="F83" s="6"/>
      <c r="G83" s="6"/>
      <c r="H83" s="6"/>
    </row>
    <row r="84" spans="1:8" s="6" customFormat="1" x14ac:dyDescent="0.25"/>
    <row r="85" spans="1:8" s="6" customFormat="1" x14ac:dyDescent="0.25"/>
    <row r="86" spans="1:8" s="6" customFormat="1" x14ac:dyDescent="0.25"/>
    <row r="87" spans="1:8" s="6" customFormat="1" x14ac:dyDescent="0.25"/>
    <row r="88" spans="1:8" s="6" customFormat="1" x14ac:dyDescent="0.25"/>
    <row r="89" spans="1:8" s="6" customFormat="1" x14ac:dyDescent="0.25"/>
    <row r="90" spans="1:8" s="6" customFormat="1" x14ac:dyDescent="0.25"/>
    <row r="91" spans="1:8" s="6" customFormat="1" x14ac:dyDescent="0.25"/>
    <row r="92" spans="1:8" s="6" customFormat="1" x14ac:dyDescent="0.25"/>
    <row r="93" spans="1:8" s="6" customFormat="1" x14ac:dyDescent="0.25"/>
    <row r="94" spans="1:8" s="6" customFormat="1" x14ac:dyDescent="0.25"/>
    <row r="95" spans="1:8" s="6" customFormat="1" x14ac:dyDescent="0.25"/>
    <row r="96" spans="1:8"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A10:A12"/>
    <mergeCell ref="A13:A15"/>
    <mergeCell ref="A16:A18"/>
    <mergeCell ref="A19:A21"/>
    <mergeCell ref="A22:A24"/>
    <mergeCell ref="H62:I62"/>
    <mergeCell ref="H58:I58"/>
    <mergeCell ref="H59:I59"/>
    <mergeCell ref="H60:I60"/>
    <mergeCell ref="H61:I61"/>
    <mergeCell ref="H13:H15"/>
    <mergeCell ref="G16:G18"/>
    <mergeCell ref="H16:H18"/>
    <mergeCell ref="B6:C6"/>
    <mergeCell ref="D6:H6"/>
    <mergeCell ref="H10:H12"/>
    <mergeCell ref="F13:F15"/>
    <mergeCell ref="G10:G12"/>
    <mergeCell ref="G13:G15"/>
    <mergeCell ref="D10:D12"/>
    <mergeCell ref="E10:E12"/>
    <mergeCell ref="C10:C12"/>
    <mergeCell ref="G19:G21"/>
    <mergeCell ref="E19:E21"/>
    <mergeCell ref="F22:F24"/>
    <mergeCell ref="H19:H21"/>
    <mergeCell ref="G22:G24"/>
    <mergeCell ref="H22:H24"/>
    <mergeCell ref="B19:B21"/>
    <mergeCell ref="B22:B24"/>
    <mergeCell ref="C19:C21"/>
    <mergeCell ref="E22:E24"/>
    <mergeCell ref="F19:F21"/>
    <mergeCell ref="C22:C24"/>
    <mergeCell ref="D19:D21"/>
    <mergeCell ref="D22:D24"/>
    <mergeCell ref="B3:N4"/>
    <mergeCell ref="F10:F12"/>
    <mergeCell ref="F16:F18"/>
    <mergeCell ref="B13:B15"/>
    <mergeCell ref="C13:C15"/>
    <mergeCell ref="D13:D15"/>
    <mergeCell ref="E13:E15"/>
    <mergeCell ref="C16:C18"/>
    <mergeCell ref="D16:D18"/>
    <mergeCell ref="B16:B18"/>
    <mergeCell ref="K11:M12"/>
    <mergeCell ref="K13:M14"/>
    <mergeCell ref="K15:M16"/>
    <mergeCell ref="K17:M18"/>
    <mergeCell ref="B10:B12"/>
    <mergeCell ref="E16:E18"/>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topLeftCell="A50" zoomScaleNormal="100" workbookViewId="0">
      <selection activeCell="F59" sqref="F59"/>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39" t="s">
        <v>300</v>
      </c>
      <c r="S3" s="540"/>
    </row>
    <row r="4" spans="2:33" ht="121.5" customHeight="1" x14ac:dyDescent="0.25">
      <c r="R4" s="194" t="s">
        <v>294</v>
      </c>
      <c r="S4" s="193" t="s">
        <v>308</v>
      </c>
    </row>
    <row r="5" spans="2:33" ht="15.75" thickBot="1" x14ac:dyDescent="0.3">
      <c r="R5" s="127" t="s">
        <v>253</v>
      </c>
      <c r="S5" s="127">
        <v>0</v>
      </c>
      <c r="AB5">
        <v>15</v>
      </c>
      <c r="AC5">
        <v>5</v>
      </c>
      <c r="AD5">
        <v>10</v>
      </c>
      <c r="AE5">
        <v>30</v>
      </c>
    </row>
    <row r="6" spans="2:33" ht="21" customHeight="1" x14ac:dyDescent="0.25">
      <c r="B6" s="527" t="s">
        <v>250</v>
      </c>
      <c r="C6" s="528"/>
      <c r="D6" s="528"/>
      <c r="E6" s="528"/>
      <c r="F6" s="528"/>
      <c r="G6" s="528"/>
      <c r="H6" s="528"/>
      <c r="I6" s="528"/>
      <c r="J6" s="528"/>
      <c r="K6" s="528"/>
      <c r="L6" s="528"/>
      <c r="M6" s="528"/>
      <c r="N6" s="528"/>
      <c r="O6" s="529"/>
      <c r="P6" s="196"/>
      <c r="R6" s="127" t="s">
        <v>254</v>
      </c>
      <c r="S6" s="127">
        <v>1</v>
      </c>
      <c r="AB6">
        <v>0</v>
      </c>
      <c r="AC6">
        <v>0</v>
      </c>
      <c r="AD6">
        <v>0</v>
      </c>
      <c r="AE6">
        <v>0</v>
      </c>
    </row>
    <row r="7" spans="2:33" ht="21" customHeight="1" x14ac:dyDescent="0.25">
      <c r="B7" s="530"/>
      <c r="C7" s="531"/>
      <c r="D7" s="531"/>
      <c r="E7" s="531"/>
      <c r="F7" s="531"/>
      <c r="G7" s="531"/>
      <c r="H7" s="531"/>
      <c r="I7" s="531"/>
      <c r="J7" s="531"/>
      <c r="K7" s="531"/>
      <c r="L7" s="531"/>
      <c r="M7" s="531"/>
      <c r="N7" s="531"/>
      <c r="O7" s="532"/>
      <c r="P7" s="196"/>
      <c r="R7" s="127" t="s">
        <v>255</v>
      </c>
      <c r="S7" s="127">
        <v>2</v>
      </c>
      <c r="AG7" t="s">
        <v>246</v>
      </c>
    </row>
    <row r="8" spans="2:33" ht="21" customHeight="1" thickBot="1" x14ac:dyDescent="0.3">
      <c r="B8" s="533"/>
      <c r="C8" s="534"/>
      <c r="D8" s="534"/>
      <c r="E8" s="534"/>
      <c r="F8" s="534"/>
      <c r="G8" s="534"/>
      <c r="H8" s="534"/>
      <c r="I8" s="534"/>
      <c r="J8" s="534"/>
      <c r="K8" s="534"/>
      <c r="L8" s="534"/>
      <c r="M8" s="534"/>
      <c r="N8" s="534"/>
      <c r="O8" s="535"/>
      <c r="P8" s="196"/>
      <c r="AG8" t="s">
        <v>247</v>
      </c>
    </row>
    <row r="9" spans="2:33" ht="36" customHeight="1" x14ac:dyDescent="0.25">
      <c r="B9" s="520" t="s">
        <v>298</v>
      </c>
      <c r="C9" s="522" t="s">
        <v>63</v>
      </c>
      <c r="D9" s="522" t="s">
        <v>251</v>
      </c>
      <c r="E9" s="551" t="s">
        <v>293</v>
      </c>
      <c r="F9" s="551"/>
      <c r="G9" s="551"/>
      <c r="H9" s="551"/>
      <c r="I9" s="551"/>
      <c r="J9" s="551"/>
      <c r="K9" s="551"/>
      <c r="L9" s="520" t="s">
        <v>252</v>
      </c>
      <c r="M9" s="520" t="s">
        <v>299</v>
      </c>
      <c r="N9" s="520" t="s">
        <v>310</v>
      </c>
      <c r="O9" s="520" t="s">
        <v>311</v>
      </c>
      <c r="P9" s="197"/>
      <c r="R9" s="541" t="s">
        <v>309</v>
      </c>
      <c r="S9" s="542"/>
    </row>
    <row r="10" spans="2:33" ht="89.25" customHeight="1" thickBot="1" x14ac:dyDescent="0.3">
      <c r="B10" s="521"/>
      <c r="C10" s="523"/>
      <c r="D10" s="523"/>
      <c r="E10" s="201" t="s">
        <v>285</v>
      </c>
      <c r="F10" s="201" t="s">
        <v>286</v>
      </c>
      <c r="G10" s="201" t="s">
        <v>288</v>
      </c>
      <c r="H10" s="201" t="s">
        <v>287</v>
      </c>
      <c r="I10" s="201" t="s">
        <v>289</v>
      </c>
      <c r="J10" s="201" t="s">
        <v>291</v>
      </c>
      <c r="K10" s="201" t="s">
        <v>290</v>
      </c>
      <c r="L10" s="521"/>
      <c r="M10" s="521"/>
      <c r="N10" s="521"/>
      <c r="O10" s="521"/>
      <c r="P10" s="197"/>
      <c r="R10" s="543"/>
      <c r="S10" s="544"/>
    </row>
    <row r="11" spans="2:33" ht="54.75" customHeight="1" x14ac:dyDescent="0.25">
      <c r="B11" s="536">
        <v>1</v>
      </c>
      <c r="C11" s="206" t="s">
        <v>246</v>
      </c>
      <c r="D11" s="93" t="s">
        <v>325</v>
      </c>
      <c r="E11" s="127">
        <v>15</v>
      </c>
      <c r="F11" s="127">
        <v>5</v>
      </c>
      <c r="G11" s="127">
        <v>0</v>
      </c>
      <c r="H11" s="127">
        <v>10</v>
      </c>
      <c r="I11" s="156">
        <v>0</v>
      </c>
      <c r="J11" s="127">
        <v>0</v>
      </c>
      <c r="K11" s="127">
        <v>0</v>
      </c>
      <c r="L11" s="128"/>
      <c r="M11" s="207">
        <f t="shared" ref="M11:M18" si="0">SUM(E11:K11)</f>
        <v>30</v>
      </c>
      <c r="N11" s="207"/>
      <c r="O11" s="207"/>
      <c r="P11" s="195"/>
      <c r="R11" s="545"/>
      <c r="S11" s="546"/>
    </row>
    <row r="12" spans="2:33" ht="48" customHeight="1" x14ac:dyDescent="0.25">
      <c r="B12" s="537"/>
      <c r="C12" s="206" t="s">
        <v>246</v>
      </c>
      <c r="D12" s="94" t="s">
        <v>328</v>
      </c>
      <c r="E12" s="127">
        <v>15</v>
      </c>
      <c r="F12" s="127">
        <v>5</v>
      </c>
      <c r="G12" s="127">
        <v>0</v>
      </c>
      <c r="H12" s="127">
        <v>10</v>
      </c>
      <c r="I12" s="156">
        <v>0</v>
      </c>
      <c r="J12" s="127">
        <v>0</v>
      </c>
      <c r="K12" s="127">
        <v>0</v>
      </c>
      <c r="L12" s="126"/>
      <c r="M12" s="207">
        <f t="shared" si="0"/>
        <v>30</v>
      </c>
      <c r="N12" s="207"/>
      <c r="O12" s="207"/>
      <c r="P12" s="195"/>
    </row>
    <row r="13" spans="2:33" ht="50.25" customHeight="1" thickBot="1" x14ac:dyDescent="0.3">
      <c r="B13" s="537"/>
      <c r="C13" s="206" t="s">
        <v>246</v>
      </c>
      <c r="D13" s="219" t="s">
        <v>331</v>
      </c>
      <c r="E13" s="127">
        <v>15</v>
      </c>
      <c r="F13" s="127">
        <v>5</v>
      </c>
      <c r="G13" s="127">
        <v>0</v>
      </c>
      <c r="H13" s="127">
        <v>10</v>
      </c>
      <c r="I13" s="156">
        <v>0</v>
      </c>
      <c r="J13" s="127">
        <v>0</v>
      </c>
      <c r="K13" s="127">
        <v>0</v>
      </c>
      <c r="L13" s="126"/>
      <c r="M13" s="207">
        <f t="shared" si="0"/>
        <v>30</v>
      </c>
      <c r="N13" s="207"/>
      <c r="O13" s="207"/>
      <c r="P13" s="195"/>
    </row>
    <row r="14" spans="2:33" ht="32.25" customHeight="1" x14ac:dyDescent="0.25">
      <c r="B14" s="537"/>
      <c r="C14" s="206"/>
      <c r="D14" s="93"/>
      <c r="E14" s="127"/>
      <c r="F14" s="127"/>
      <c r="G14" s="127"/>
      <c r="H14" s="127"/>
      <c r="I14" s="156"/>
      <c r="J14" s="127"/>
      <c r="K14" s="127"/>
      <c r="L14" s="126"/>
      <c r="M14" s="207">
        <f t="shared" si="0"/>
        <v>0</v>
      </c>
      <c r="N14" s="207"/>
      <c r="O14" s="207"/>
      <c r="P14" s="195"/>
      <c r="Q14" s="548" t="s">
        <v>256</v>
      </c>
      <c r="R14" s="549"/>
      <c r="S14" s="550"/>
    </row>
    <row r="15" spans="2:33" ht="30.75" customHeight="1" x14ac:dyDescent="0.25">
      <c r="B15" s="537"/>
      <c r="C15" s="126"/>
      <c r="D15" s="94"/>
      <c r="E15" s="126"/>
      <c r="F15" s="126"/>
      <c r="G15" s="126"/>
      <c r="H15" s="126"/>
      <c r="I15" s="156"/>
      <c r="J15" s="126"/>
      <c r="K15" s="126"/>
      <c r="L15" s="126"/>
      <c r="M15" s="189">
        <f t="shared" si="0"/>
        <v>0</v>
      </c>
      <c r="N15" s="126"/>
      <c r="O15" s="126"/>
      <c r="P15" s="195"/>
      <c r="Q15" s="200" t="s">
        <v>292</v>
      </c>
      <c r="R15" s="199" t="s">
        <v>257</v>
      </c>
      <c r="S15" s="198" t="s">
        <v>258</v>
      </c>
    </row>
    <row r="16" spans="2:33" ht="29.25" customHeight="1" x14ac:dyDescent="0.25">
      <c r="B16" s="537"/>
      <c r="C16" s="126"/>
      <c r="E16" s="126"/>
      <c r="F16" s="126"/>
      <c r="G16" s="126"/>
      <c r="H16" s="126"/>
      <c r="I16" s="156"/>
      <c r="J16" s="126"/>
      <c r="K16" s="126"/>
      <c r="L16" s="126"/>
      <c r="M16" s="189">
        <f t="shared" si="0"/>
        <v>0</v>
      </c>
      <c r="N16" s="126"/>
      <c r="O16" s="126"/>
      <c r="P16" s="195"/>
      <c r="Q16" s="202"/>
      <c r="R16" s="127"/>
      <c r="S16" s="127"/>
    </row>
    <row r="17" spans="2:19" ht="27" customHeight="1" x14ac:dyDescent="0.25">
      <c r="B17" s="537"/>
      <c r="C17" s="126"/>
      <c r="D17" s="126"/>
      <c r="E17" s="126"/>
      <c r="F17" s="126"/>
      <c r="G17" s="126"/>
      <c r="H17" s="126"/>
      <c r="I17" s="156"/>
      <c r="J17" s="126"/>
      <c r="K17" s="126"/>
      <c r="L17" s="126"/>
      <c r="M17" s="189">
        <f t="shared" si="0"/>
        <v>0</v>
      </c>
      <c r="N17" s="126"/>
      <c r="O17" s="126"/>
      <c r="P17" s="195"/>
      <c r="Q17" s="126"/>
      <c r="R17" s="126"/>
      <c r="S17" s="126"/>
    </row>
    <row r="18" spans="2:19" ht="30.75" customHeight="1" x14ac:dyDescent="0.25">
      <c r="B18" s="538"/>
      <c r="C18" s="126"/>
      <c r="D18" s="126"/>
      <c r="E18" s="126"/>
      <c r="F18" s="126"/>
      <c r="G18" s="126"/>
      <c r="H18" s="126"/>
      <c r="I18" s="156"/>
      <c r="J18" s="126"/>
      <c r="K18" s="126"/>
      <c r="L18" s="126"/>
      <c r="M18" s="189">
        <f t="shared" si="0"/>
        <v>0</v>
      </c>
      <c r="N18" s="126"/>
      <c r="O18" s="126"/>
      <c r="P18" s="195"/>
      <c r="Q18" s="126"/>
      <c r="R18" s="126"/>
      <c r="S18" s="126"/>
    </row>
    <row r="19" spans="2:19" ht="30.75" customHeight="1" thickBot="1" x14ac:dyDescent="0.3">
      <c r="C19" s="547"/>
      <c r="D19" s="547"/>
      <c r="E19" s="547"/>
      <c r="F19" s="547"/>
      <c r="G19" s="547"/>
      <c r="H19" s="547"/>
      <c r="I19" s="547"/>
      <c r="J19" s="547"/>
      <c r="K19" s="547"/>
      <c r="Q19" s="126"/>
      <c r="R19" s="126"/>
      <c r="S19" s="126"/>
    </row>
    <row r="20" spans="2:19" ht="15" customHeight="1" x14ac:dyDescent="0.25">
      <c r="B20" s="527" t="s">
        <v>250</v>
      </c>
      <c r="C20" s="528"/>
      <c r="D20" s="528"/>
      <c r="E20" s="528"/>
      <c r="F20" s="528"/>
      <c r="G20" s="528"/>
      <c r="H20" s="528"/>
      <c r="I20" s="528"/>
      <c r="J20" s="528"/>
      <c r="K20" s="528"/>
      <c r="L20" s="528"/>
      <c r="M20" s="528"/>
      <c r="N20" s="528"/>
      <c r="O20" s="529"/>
      <c r="Q20" s="126"/>
      <c r="R20" s="126"/>
      <c r="S20" s="126"/>
    </row>
    <row r="21" spans="2:19" ht="27.75" customHeight="1" x14ac:dyDescent="0.25">
      <c r="B21" s="530"/>
      <c r="C21" s="531"/>
      <c r="D21" s="531"/>
      <c r="E21" s="531"/>
      <c r="F21" s="531"/>
      <c r="G21" s="531"/>
      <c r="H21" s="531"/>
      <c r="I21" s="531"/>
      <c r="J21" s="531"/>
      <c r="K21" s="531"/>
      <c r="L21" s="531"/>
      <c r="M21" s="531"/>
      <c r="N21" s="531"/>
      <c r="O21" s="532"/>
      <c r="Q21" s="126"/>
      <c r="R21" s="126"/>
      <c r="S21" s="126"/>
    </row>
    <row r="22" spans="2:19" ht="15.75" customHeight="1" thickBot="1" x14ac:dyDescent="0.3">
      <c r="B22" s="533"/>
      <c r="C22" s="534"/>
      <c r="D22" s="534"/>
      <c r="E22" s="534"/>
      <c r="F22" s="534"/>
      <c r="G22" s="534"/>
      <c r="H22" s="534"/>
      <c r="I22" s="534"/>
      <c r="J22" s="534"/>
      <c r="K22" s="534"/>
      <c r="L22" s="534"/>
      <c r="M22" s="534"/>
      <c r="N22" s="534"/>
      <c r="O22" s="535"/>
      <c r="Q22" s="126"/>
      <c r="R22" s="126"/>
      <c r="S22" s="126"/>
    </row>
    <row r="23" spans="2:19" ht="39.75" customHeight="1" x14ac:dyDescent="0.25">
      <c r="B23" s="520" t="s">
        <v>298</v>
      </c>
      <c r="C23" s="522" t="s">
        <v>63</v>
      </c>
      <c r="D23" s="522" t="s">
        <v>251</v>
      </c>
      <c r="E23" s="524" t="s">
        <v>293</v>
      </c>
      <c r="F23" s="525"/>
      <c r="G23" s="525"/>
      <c r="H23" s="525"/>
      <c r="I23" s="525"/>
      <c r="J23" s="525"/>
      <c r="K23" s="526"/>
      <c r="L23" s="522" t="s">
        <v>252</v>
      </c>
      <c r="M23" s="520" t="s">
        <v>299</v>
      </c>
      <c r="N23" s="520" t="s">
        <v>310</v>
      </c>
      <c r="O23" s="520" t="s">
        <v>311</v>
      </c>
      <c r="Q23" s="126"/>
      <c r="R23" s="126"/>
      <c r="S23" s="126"/>
    </row>
    <row r="24" spans="2:19" ht="75.75" thickBot="1" x14ac:dyDescent="0.3">
      <c r="B24" s="521"/>
      <c r="C24" s="523"/>
      <c r="D24" s="523"/>
      <c r="E24" s="201" t="s">
        <v>285</v>
      </c>
      <c r="F24" s="201" t="s">
        <v>286</v>
      </c>
      <c r="G24" s="201" t="s">
        <v>288</v>
      </c>
      <c r="H24" s="201" t="s">
        <v>287</v>
      </c>
      <c r="I24" s="201" t="s">
        <v>289</v>
      </c>
      <c r="J24" s="201" t="s">
        <v>291</v>
      </c>
      <c r="K24" s="201" t="s">
        <v>290</v>
      </c>
      <c r="L24" s="523"/>
      <c r="M24" s="521"/>
      <c r="N24" s="521"/>
      <c r="O24" s="521"/>
    </row>
    <row r="25" spans="2:19" ht="63" customHeight="1" thickBot="1" x14ac:dyDescent="0.3">
      <c r="B25" s="536">
        <v>2</v>
      </c>
      <c r="C25" s="206" t="s">
        <v>246</v>
      </c>
      <c r="D25" s="223" t="s">
        <v>340</v>
      </c>
      <c r="E25" s="127">
        <v>15</v>
      </c>
      <c r="F25" s="127">
        <v>5</v>
      </c>
      <c r="G25" s="127">
        <v>0</v>
      </c>
      <c r="H25" s="127">
        <v>10</v>
      </c>
      <c r="I25" s="156">
        <v>0</v>
      </c>
      <c r="J25" s="127">
        <v>0</v>
      </c>
      <c r="K25" s="127">
        <v>0</v>
      </c>
      <c r="L25" s="128"/>
      <c r="M25" s="126">
        <f>SUM(E25:K25)</f>
        <v>30</v>
      </c>
      <c r="N25" s="126">
        <v>0</v>
      </c>
      <c r="O25" s="126"/>
    </row>
    <row r="26" spans="2:19" ht="72" customHeight="1" thickBot="1" x14ac:dyDescent="0.3">
      <c r="B26" s="537"/>
      <c r="C26" s="206" t="s">
        <v>246</v>
      </c>
      <c r="D26" s="223" t="s">
        <v>349</v>
      </c>
      <c r="E26" s="127">
        <v>15</v>
      </c>
      <c r="F26" s="127">
        <v>5</v>
      </c>
      <c r="G26" s="127">
        <v>0</v>
      </c>
      <c r="H26" s="127">
        <v>10</v>
      </c>
      <c r="I26" s="156">
        <v>0</v>
      </c>
      <c r="J26" s="127">
        <v>0</v>
      </c>
      <c r="K26" s="127">
        <v>0</v>
      </c>
      <c r="L26" s="128"/>
      <c r="M26" s="126">
        <f t="shared" ref="M26:M32" si="1">SUM(E26:K26)</f>
        <v>30</v>
      </c>
      <c r="N26" s="126">
        <v>0</v>
      </c>
      <c r="O26" s="126"/>
    </row>
    <row r="27" spans="2:19" ht="81" customHeight="1" thickBot="1" x14ac:dyDescent="0.3">
      <c r="B27" s="537"/>
      <c r="C27" s="206" t="s">
        <v>246</v>
      </c>
      <c r="D27" s="223" t="s">
        <v>341</v>
      </c>
      <c r="E27" s="127">
        <v>15</v>
      </c>
      <c r="F27" s="127">
        <v>5</v>
      </c>
      <c r="G27" s="127">
        <v>0</v>
      </c>
      <c r="H27" s="127">
        <v>10</v>
      </c>
      <c r="I27" s="156">
        <v>0</v>
      </c>
      <c r="J27" s="127">
        <v>0</v>
      </c>
      <c r="K27" s="127">
        <v>0</v>
      </c>
      <c r="L27" s="128"/>
      <c r="M27" s="126">
        <f t="shared" si="1"/>
        <v>30</v>
      </c>
      <c r="N27" s="126"/>
      <c r="O27" s="126">
        <v>0</v>
      </c>
    </row>
    <row r="28" spans="2:19" ht="36.75" customHeight="1" x14ac:dyDescent="0.25">
      <c r="B28" s="537"/>
      <c r="C28" s="126"/>
      <c r="D28" s="126"/>
      <c r="E28" s="126"/>
      <c r="F28" s="126"/>
      <c r="G28" s="126"/>
      <c r="H28" s="126"/>
      <c r="I28" s="156"/>
      <c r="J28" s="126"/>
      <c r="K28" s="126"/>
      <c r="L28" s="126"/>
      <c r="M28" s="126">
        <f t="shared" si="1"/>
        <v>0</v>
      </c>
      <c r="N28" s="126"/>
      <c r="O28" s="126"/>
    </row>
    <row r="29" spans="2:19" ht="36" customHeight="1" x14ac:dyDescent="0.25">
      <c r="B29" s="537"/>
      <c r="C29" s="126"/>
      <c r="D29" s="126"/>
      <c r="E29" s="126"/>
      <c r="F29" s="126"/>
      <c r="G29" s="126"/>
      <c r="H29" s="126"/>
      <c r="I29" s="156"/>
      <c r="J29" s="126"/>
      <c r="K29" s="126"/>
      <c r="L29" s="126"/>
      <c r="M29" s="126">
        <f t="shared" si="1"/>
        <v>0</v>
      </c>
      <c r="N29" s="126"/>
      <c r="O29" s="126"/>
    </row>
    <row r="30" spans="2:19" ht="30" customHeight="1" x14ac:dyDescent="0.25">
      <c r="B30" s="537"/>
      <c r="C30" s="126"/>
      <c r="D30" s="126"/>
      <c r="E30" s="126"/>
      <c r="F30" s="126"/>
      <c r="G30" s="126"/>
      <c r="H30" s="126"/>
      <c r="I30" s="156"/>
      <c r="J30" s="126"/>
      <c r="K30" s="126"/>
      <c r="L30" s="126"/>
      <c r="M30" s="126">
        <f t="shared" si="1"/>
        <v>0</v>
      </c>
      <c r="N30" s="126"/>
      <c r="O30" s="126"/>
    </row>
    <row r="31" spans="2:19" ht="44.25" customHeight="1" x14ac:dyDescent="0.25">
      <c r="B31" s="537"/>
      <c r="C31" s="126"/>
      <c r="D31" s="126"/>
      <c r="E31" s="126"/>
      <c r="F31" s="126"/>
      <c r="G31" s="126"/>
      <c r="H31" s="126"/>
      <c r="I31" s="156"/>
      <c r="J31" s="126"/>
      <c r="K31" s="126"/>
      <c r="L31" s="126"/>
      <c r="M31" s="126">
        <f t="shared" si="1"/>
        <v>0</v>
      </c>
      <c r="N31" s="126"/>
      <c r="O31" s="126"/>
    </row>
    <row r="32" spans="2:19" ht="43.5" customHeight="1" x14ac:dyDescent="0.25">
      <c r="B32" s="538"/>
      <c r="C32" s="126"/>
      <c r="D32" s="126"/>
      <c r="E32" s="126"/>
      <c r="F32" s="126"/>
      <c r="G32" s="126"/>
      <c r="H32" s="126"/>
      <c r="I32" s="156"/>
      <c r="J32" s="126"/>
      <c r="K32" s="126"/>
      <c r="L32" s="126"/>
      <c r="M32" s="126">
        <f t="shared" si="1"/>
        <v>0</v>
      </c>
      <c r="N32" s="126"/>
      <c r="O32" s="126"/>
    </row>
    <row r="33" spans="2:15" ht="15.75" thickBot="1" x14ac:dyDescent="0.3">
      <c r="D33" s="161"/>
      <c r="E33" s="159"/>
      <c r="F33" s="159"/>
      <c r="G33" s="159"/>
      <c r="H33" s="159"/>
      <c r="I33" s="159"/>
      <c r="J33" s="159"/>
      <c r="K33" s="159"/>
      <c r="L33" s="160"/>
    </row>
    <row r="34" spans="2:15" ht="15" customHeight="1" x14ac:dyDescent="0.25">
      <c r="B34" s="527" t="s">
        <v>250</v>
      </c>
      <c r="C34" s="528"/>
      <c r="D34" s="528"/>
      <c r="E34" s="528"/>
      <c r="F34" s="528"/>
      <c r="G34" s="528"/>
      <c r="H34" s="528"/>
      <c r="I34" s="528"/>
      <c r="J34" s="528"/>
      <c r="K34" s="528"/>
      <c r="L34" s="528"/>
      <c r="M34" s="528"/>
      <c r="N34" s="528"/>
      <c r="O34" s="529"/>
    </row>
    <row r="35" spans="2:15" ht="15" customHeight="1" x14ac:dyDescent="0.25">
      <c r="B35" s="530"/>
      <c r="C35" s="531"/>
      <c r="D35" s="531"/>
      <c r="E35" s="531"/>
      <c r="F35" s="531"/>
      <c r="G35" s="531"/>
      <c r="H35" s="531"/>
      <c r="I35" s="531"/>
      <c r="J35" s="531"/>
      <c r="K35" s="531"/>
      <c r="L35" s="531"/>
      <c r="M35" s="531"/>
      <c r="N35" s="531"/>
      <c r="O35" s="532"/>
    </row>
    <row r="36" spans="2:15" ht="15.75" customHeight="1" thickBot="1" x14ac:dyDescent="0.3">
      <c r="B36" s="533"/>
      <c r="C36" s="534"/>
      <c r="D36" s="534"/>
      <c r="E36" s="534"/>
      <c r="F36" s="534"/>
      <c r="G36" s="534"/>
      <c r="H36" s="534"/>
      <c r="I36" s="534"/>
      <c r="J36" s="534"/>
      <c r="K36" s="534"/>
      <c r="L36" s="534"/>
      <c r="M36" s="534"/>
      <c r="N36" s="534"/>
      <c r="O36" s="535"/>
    </row>
    <row r="37" spans="2:15" ht="45.75" customHeight="1" x14ac:dyDescent="0.25">
      <c r="B37" s="520" t="s">
        <v>298</v>
      </c>
      <c r="C37" s="522" t="s">
        <v>63</v>
      </c>
      <c r="D37" s="522" t="s">
        <v>251</v>
      </c>
      <c r="E37" s="524" t="s">
        <v>293</v>
      </c>
      <c r="F37" s="525"/>
      <c r="G37" s="525"/>
      <c r="H37" s="525"/>
      <c r="I37" s="525"/>
      <c r="J37" s="525"/>
      <c r="K37" s="526"/>
      <c r="L37" s="522" t="s">
        <v>252</v>
      </c>
      <c r="M37" s="520" t="s">
        <v>299</v>
      </c>
      <c r="N37" s="520" t="s">
        <v>310</v>
      </c>
      <c r="O37" s="520" t="s">
        <v>311</v>
      </c>
    </row>
    <row r="38" spans="2:15" ht="75.75" thickBot="1" x14ac:dyDescent="0.3">
      <c r="B38" s="521"/>
      <c r="C38" s="523"/>
      <c r="D38" s="523"/>
      <c r="E38" s="201" t="s">
        <v>285</v>
      </c>
      <c r="F38" s="201" t="s">
        <v>286</v>
      </c>
      <c r="G38" s="201" t="s">
        <v>288</v>
      </c>
      <c r="H38" s="201" t="s">
        <v>287</v>
      </c>
      <c r="I38" s="201" t="s">
        <v>289</v>
      </c>
      <c r="J38" s="201" t="s">
        <v>291</v>
      </c>
      <c r="K38" s="201" t="s">
        <v>290</v>
      </c>
      <c r="L38" s="523"/>
      <c r="M38" s="521"/>
      <c r="N38" s="521"/>
      <c r="O38" s="521"/>
    </row>
    <row r="39" spans="2:15" ht="78.75" customHeight="1" x14ac:dyDescent="0.25">
      <c r="B39" s="536">
        <v>3</v>
      </c>
      <c r="C39" s="206" t="s">
        <v>246</v>
      </c>
      <c r="D39" s="93" t="s">
        <v>362</v>
      </c>
      <c r="E39" s="127">
        <v>15</v>
      </c>
      <c r="F39" s="127">
        <v>5</v>
      </c>
      <c r="G39" s="127">
        <v>0</v>
      </c>
      <c r="H39" s="127">
        <v>10</v>
      </c>
      <c r="I39" s="156">
        <v>0</v>
      </c>
      <c r="J39" s="127">
        <v>0</v>
      </c>
      <c r="K39" s="127">
        <v>0</v>
      </c>
      <c r="L39" s="128"/>
      <c r="M39" s="126">
        <f>SUM(E39:K39)</f>
        <v>30</v>
      </c>
      <c r="N39" s="126">
        <v>2</v>
      </c>
      <c r="O39" s="126"/>
    </row>
    <row r="40" spans="2:15" ht="63.75" customHeight="1" x14ac:dyDescent="0.25">
      <c r="B40" s="537"/>
      <c r="C40" s="206" t="s">
        <v>246</v>
      </c>
      <c r="D40" s="94" t="s">
        <v>363</v>
      </c>
      <c r="E40" s="127">
        <v>15</v>
      </c>
      <c r="F40" s="127">
        <v>5</v>
      </c>
      <c r="G40" s="127">
        <v>0</v>
      </c>
      <c r="H40" s="127">
        <v>10</v>
      </c>
      <c r="I40" s="156">
        <v>0</v>
      </c>
      <c r="J40" s="127">
        <v>0</v>
      </c>
      <c r="K40" s="127">
        <v>0</v>
      </c>
      <c r="L40" s="126"/>
      <c r="M40" s="126">
        <f t="shared" ref="M40:M46" si="2">SUM(E40:K40)</f>
        <v>30</v>
      </c>
      <c r="N40" s="126">
        <v>1</v>
      </c>
      <c r="O40" s="126"/>
    </row>
    <row r="41" spans="2:15" ht="63.75" customHeight="1" x14ac:dyDescent="0.25">
      <c r="B41" s="537"/>
      <c r="C41" s="206" t="s">
        <v>246</v>
      </c>
      <c r="D41" s="95" t="s">
        <v>364</v>
      </c>
      <c r="E41" s="127">
        <v>15</v>
      </c>
      <c r="F41" s="127">
        <v>5</v>
      </c>
      <c r="G41" s="127">
        <v>0</v>
      </c>
      <c r="H41" s="127">
        <v>10</v>
      </c>
      <c r="I41" s="156">
        <v>0</v>
      </c>
      <c r="J41" s="127">
        <v>0</v>
      </c>
      <c r="K41" s="127">
        <v>0</v>
      </c>
      <c r="L41" s="126"/>
      <c r="M41" s="126">
        <f t="shared" si="2"/>
        <v>30</v>
      </c>
      <c r="N41" s="126">
        <v>2</v>
      </c>
      <c r="O41" s="126"/>
    </row>
    <row r="42" spans="2:15" ht="33.75" customHeight="1" x14ac:dyDescent="0.25">
      <c r="B42" s="537"/>
      <c r="C42" s="126"/>
      <c r="D42" s="126"/>
      <c r="E42" s="126"/>
      <c r="F42" s="126"/>
      <c r="G42" s="126"/>
      <c r="H42" s="126"/>
      <c r="I42" s="156"/>
      <c r="J42" s="126"/>
      <c r="K42" s="126"/>
      <c r="L42" s="126"/>
      <c r="M42" s="126">
        <f t="shared" si="2"/>
        <v>0</v>
      </c>
      <c r="N42" s="126"/>
      <c r="O42" s="126"/>
    </row>
    <row r="43" spans="2:15" ht="51" customHeight="1" x14ac:dyDescent="0.25">
      <c r="B43" s="537"/>
      <c r="C43" s="126"/>
      <c r="D43" s="126"/>
      <c r="E43" s="126"/>
      <c r="F43" s="126"/>
      <c r="G43" s="126"/>
      <c r="H43" s="126"/>
      <c r="I43" s="156"/>
      <c r="J43" s="126"/>
      <c r="K43" s="126"/>
      <c r="L43" s="126"/>
      <c r="M43" s="126">
        <f t="shared" si="2"/>
        <v>0</v>
      </c>
      <c r="N43" s="126"/>
      <c r="O43" s="126"/>
    </row>
    <row r="44" spans="2:15" ht="38.25" customHeight="1" x14ac:dyDescent="0.25">
      <c r="B44" s="537"/>
      <c r="C44" s="126"/>
      <c r="D44" s="126"/>
      <c r="E44" s="126"/>
      <c r="F44" s="126"/>
      <c r="G44" s="126"/>
      <c r="H44" s="126"/>
      <c r="I44" s="156"/>
      <c r="J44" s="126"/>
      <c r="K44" s="126"/>
      <c r="L44" s="126"/>
      <c r="M44" s="126">
        <f t="shared" si="2"/>
        <v>0</v>
      </c>
      <c r="N44" s="126"/>
      <c r="O44" s="126"/>
    </row>
    <row r="45" spans="2:15" ht="39.75" customHeight="1" x14ac:dyDescent="0.25">
      <c r="B45" s="537"/>
      <c r="C45" s="126"/>
      <c r="D45" s="126"/>
      <c r="E45" s="126"/>
      <c r="F45" s="126"/>
      <c r="G45" s="126"/>
      <c r="H45" s="126"/>
      <c r="I45" s="156"/>
      <c r="J45" s="126"/>
      <c r="K45" s="126"/>
      <c r="L45" s="126"/>
      <c r="M45" s="126">
        <f t="shared" si="2"/>
        <v>0</v>
      </c>
      <c r="N45" s="126"/>
      <c r="O45" s="126"/>
    </row>
    <row r="46" spans="2:15" ht="44.25" customHeight="1" x14ac:dyDescent="0.25">
      <c r="B46" s="538"/>
      <c r="C46" s="126"/>
      <c r="D46" s="126"/>
      <c r="E46" s="126"/>
      <c r="F46" s="126"/>
      <c r="G46" s="126"/>
      <c r="H46" s="126"/>
      <c r="I46" s="156"/>
      <c r="J46" s="126"/>
      <c r="K46" s="126"/>
      <c r="L46" s="126"/>
      <c r="M46" s="126">
        <f t="shared" si="2"/>
        <v>0</v>
      </c>
      <c r="N46" s="126"/>
      <c r="O46" s="126"/>
    </row>
    <row r="47" spans="2:15" x14ac:dyDescent="0.25">
      <c r="E47" s="159"/>
      <c r="F47" s="159"/>
      <c r="G47" s="159"/>
      <c r="H47" s="159"/>
      <c r="I47" s="159"/>
      <c r="J47" s="159"/>
      <c r="K47" s="159"/>
    </row>
    <row r="48" spans="2:15" ht="15.75" thickBot="1" x14ac:dyDescent="0.3">
      <c r="E48" s="159"/>
      <c r="F48" s="159"/>
      <c r="G48" s="159"/>
      <c r="H48" s="159"/>
      <c r="I48" s="159"/>
      <c r="J48" s="159"/>
      <c r="K48" s="159"/>
    </row>
    <row r="49" spans="2:15" ht="15" customHeight="1" x14ac:dyDescent="0.25">
      <c r="B49" s="527" t="s">
        <v>250</v>
      </c>
      <c r="C49" s="528"/>
      <c r="D49" s="528"/>
      <c r="E49" s="528"/>
      <c r="F49" s="528"/>
      <c r="G49" s="528"/>
      <c r="H49" s="528"/>
      <c r="I49" s="528"/>
      <c r="J49" s="528"/>
      <c r="K49" s="528"/>
      <c r="L49" s="528"/>
      <c r="M49" s="528"/>
      <c r="N49" s="528"/>
      <c r="O49" s="529"/>
    </row>
    <row r="50" spans="2:15" ht="15" customHeight="1" x14ac:dyDescent="0.25">
      <c r="B50" s="530"/>
      <c r="C50" s="531"/>
      <c r="D50" s="531"/>
      <c r="E50" s="531"/>
      <c r="F50" s="531"/>
      <c r="G50" s="531"/>
      <c r="H50" s="531"/>
      <c r="I50" s="531"/>
      <c r="J50" s="531"/>
      <c r="K50" s="531"/>
      <c r="L50" s="531"/>
      <c r="M50" s="531"/>
      <c r="N50" s="531"/>
      <c r="O50" s="532"/>
    </row>
    <row r="51" spans="2:15" ht="15.75" customHeight="1" thickBot="1" x14ac:dyDescent="0.3">
      <c r="B51" s="533"/>
      <c r="C51" s="534"/>
      <c r="D51" s="534"/>
      <c r="E51" s="534"/>
      <c r="F51" s="534"/>
      <c r="G51" s="534"/>
      <c r="H51" s="534"/>
      <c r="I51" s="534"/>
      <c r="J51" s="534"/>
      <c r="K51" s="534"/>
      <c r="L51" s="534"/>
      <c r="M51" s="534"/>
      <c r="N51" s="534"/>
      <c r="O51" s="535"/>
    </row>
    <row r="52" spans="2:15" ht="54" customHeight="1" x14ac:dyDescent="0.25">
      <c r="B52" s="520" t="s">
        <v>298</v>
      </c>
      <c r="C52" s="522" t="s">
        <v>63</v>
      </c>
      <c r="D52" s="522" t="s">
        <v>251</v>
      </c>
      <c r="E52" s="524" t="s">
        <v>293</v>
      </c>
      <c r="F52" s="525"/>
      <c r="G52" s="525"/>
      <c r="H52" s="525"/>
      <c r="I52" s="525"/>
      <c r="J52" s="525"/>
      <c r="K52" s="526"/>
      <c r="L52" s="522" t="s">
        <v>252</v>
      </c>
      <c r="M52" s="520" t="s">
        <v>299</v>
      </c>
      <c r="N52" s="520" t="s">
        <v>310</v>
      </c>
      <c r="O52" s="520" t="s">
        <v>311</v>
      </c>
    </row>
    <row r="53" spans="2:15" ht="75.75" thickBot="1" x14ac:dyDescent="0.3">
      <c r="B53" s="521"/>
      <c r="C53" s="523"/>
      <c r="D53" s="523"/>
      <c r="E53" s="201" t="s">
        <v>285</v>
      </c>
      <c r="F53" s="201" t="s">
        <v>286</v>
      </c>
      <c r="G53" s="201" t="s">
        <v>288</v>
      </c>
      <c r="H53" s="201" t="s">
        <v>287</v>
      </c>
      <c r="I53" s="201" t="s">
        <v>289</v>
      </c>
      <c r="J53" s="201" t="s">
        <v>291</v>
      </c>
      <c r="K53" s="201" t="s">
        <v>290</v>
      </c>
      <c r="L53" s="523"/>
      <c r="M53" s="521"/>
      <c r="N53" s="521"/>
      <c r="O53" s="521"/>
    </row>
    <row r="54" spans="2:15" ht="51" customHeight="1" x14ac:dyDescent="0.25">
      <c r="B54" s="536">
        <v>4</v>
      </c>
      <c r="C54" s="126"/>
      <c r="D54" s="93"/>
      <c r="E54" s="126"/>
      <c r="F54" s="126"/>
      <c r="G54" s="126"/>
      <c r="H54" s="126"/>
      <c r="I54" s="156"/>
      <c r="J54" s="126"/>
      <c r="K54" s="126"/>
      <c r="L54" s="128"/>
      <c r="M54" s="126">
        <f>SUM(E54:K54)</f>
        <v>0</v>
      </c>
      <c r="N54" s="126">
        <v>2</v>
      </c>
      <c r="O54" s="126"/>
    </row>
    <row r="55" spans="2:15" ht="42" customHeight="1" x14ac:dyDescent="0.25">
      <c r="B55" s="537"/>
      <c r="C55" s="126"/>
      <c r="D55" s="94"/>
      <c r="E55" s="126"/>
      <c r="F55" s="126"/>
      <c r="G55" s="126"/>
      <c r="H55" s="126"/>
      <c r="I55" s="156"/>
      <c r="J55" s="126"/>
      <c r="K55" s="126"/>
      <c r="L55" s="126"/>
      <c r="M55" s="126">
        <f t="shared" ref="M55:M61" si="3">SUM(E55:K55)</f>
        <v>0</v>
      </c>
      <c r="N55" s="126">
        <v>2</v>
      </c>
      <c r="O55" s="126"/>
    </row>
    <row r="56" spans="2:15" ht="39.75" customHeight="1" x14ac:dyDescent="0.25">
      <c r="B56" s="537"/>
      <c r="C56" s="126"/>
      <c r="D56" s="126"/>
      <c r="E56" s="126"/>
      <c r="F56" s="126"/>
      <c r="G56" s="126"/>
      <c r="H56" s="126"/>
      <c r="I56" s="156"/>
      <c r="J56" s="126"/>
      <c r="K56" s="126"/>
      <c r="L56" s="126"/>
      <c r="M56" s="126">
        <f t="shared" si="3"/>
        <v>0</v>
      </c>
      <c r="N56" s="126"/>
      <c r="O56" s="126"/>
    </row>
    <row r="57" spans="2:15" ht="43.5" customHeight="1" x14ac:dyDescent="0.25">
      <c r="B57" s="537"/>
      <c r="C57" s="126"/>
      <c r="D57" s="126"/>
      <c r="E57" s="126"/>
      <c r="F57" s="126"/>
      <c r="G57" s="126"/>
      <c r="H57" s="126"/>
      <c r="I57" s="156"/>
      <c r="J57" s="126"/>
      <c r="K57" s="126"/>
      <c r="L57" s="126"/>
      <c r="M57" s="126">
        <f t="shared" si="3"/>
        <v>0</v>
      </c>
      <c r="N57" s="126"/>
      <c r="O57" s="126"/>
    </row>
    <row r="58" spans="2:15" ht="39.75" customHeight="1" x14ac:dyDescent="0.25">
      <c r="B58" s="537"/>
      <c r="C58" s="126"/>
      <c r="D58" s="126"/>
      <c r="E58" s="126"/>
      <c r="F58" s="126"/>
      <c r="G58" s="126"/>
      <c r="H58" s="126"/>
      <c r="I58" s="156"/>
      <c r="J58" s="126"/>
      <c r="K58" s="126"/>
      <c r="L58" s="126"/>
      <c r="M58" s="126">
        <f t="shared" si="3"/>
        <v>0</v>
      </c>
      <c r="N58" s="126"/>
      <c r="O58" s="126"/>
    </row>
    <row r="59" spans="2:15" ht="38.25" customHeight="1" x14ac:dyDescent="0.25">
      <c r="B59" s="537"/>
      <c r="C59" s="126"/>
      <c r="D59" s="126"/>
      <c r="E59" s="126"/>
      <c r="F59" s="126"/>
      <c r="G59" s="126"/>
      <c r="H59" s="126"/>
      <c r="I59" s="156"/>
      <c r="J59" s="126"/>
      <c r="K59" s="126"/>
      <c r="L59" s="126"/>
      <c r="M59" s="126">
        <f t="shared" si="3"/>
        <v>0</v>
      </c>
      <c r="N59" s="126"/>
      <c r="O59" s="126"/>
    </row>
    <row r="60" spans="2:15" ht="39.75" customHeight="1" x14ac:dyDescent="0.25">
      <c r="B60" s="537"/>
      <c r="C60" s="126"/>
      <c r="D60" s="126"/>
      <c r="E60" s="126"/>
      <c r="F60" s="126"/>
      <c r="G60" s="126"/>
      <c r="H60" s="126"/>
      <c r="I60" s="156"/>
      <c r="J60" s="126"/>
      <c r="K60" s="126"/>
      <c r="L60" s="126"/>
      <c r="M60" s="126">
        <f t="shared" si="3"/>
        <v>0</v>
      </c>
      <c r="N60" s="126"/>
      <c r="O60" s="126"/>
    </row>
    <row r="61" spans="2:15" ht="43.5" customHeight="1" x14ac:dyDescent="0.25">
      <c r="B61" s="538"/>
      <c r="C61" s="126"/>
      <c r="D61" s="126"/>
      <c r="E61" s="126"/>
      <c r="F61" s="126"/>
      <c r="G61" s="126"/>
      <c r="H61" s="126"/>
      <c r="I61" s="156"/>
      <c r="J61" s="126"/>
      <c r="K61" s="126"/>
      <c r="L61" s="126"/>
      <c r="M61" s="126">
        <f t="shared" si="3"/>
        <v>0</v>
      </c>
      <c r="N61" s="126"/>
      <c r="O61" s="126"/>
    </row>
    <row r="62" spans="2:15" ht="15.75" thickBot="1" x14ac:dyDescent="0.3">
      <c r="E62" s="159"/>
      <c r="F62" s="159"/>
      <c r="G62" s="159"/>
      <c r="H62" s="159"/>
      <c r="I62" s="159"/>
      <c r="J62" s="159"/>
      <c r="K62" s="159"/>
    </row>
    <row r="63" spans="2:15" ht="23.25" customHeight="1" x14ac:dyDescent="0.25">
      <c r="B63" s="527" t="s">
        <v>250</v>
      </c>
      <c r="C63" s="528"/>
      <c r="D63" s="528"/>
      <c r="E63" s="528"/>
      <c r="F63" s="528"/>
      <c r="G63" s="528"/>
      <c r="H63" s="528"/>
      <c r="I63" s="528"/>
      <c r="J63" s="528"/>
      <c r="K63" s="528"/>
      <c r="L63" s="528"/>
      <c r="M63" s="528"/>
      <c r="N63" s="528"/>
      <c r="O63" s="529"/>
    </row>
    <row r="64" spans="2:15" ht="15" customHeight="1" x14ac:dyDescent="0.25">
      <c r="B64" s="530"/>
      <c r="C64" s="531"/>
      <c r="D64" s="531"/>
      <c r="E64" s="531"/>
      <c r="F64" s="531"/>
      <c r="G64" s="531"/>
      <c r="H64" s="531"/>
      <c r="I64" s="531"/>
      <c r="J64" s="531"/>
      <c r="K64" s="531"/>
      <c r="L64" s="531"/>
      <c r="M64" s="531"/>
      <c r="N64" s="531"/>
      <c r="O64" s="532"/>
    </row>
    <row r="65" spans="2:15" ht="25.5" customHeight="1" thickBot="1" x14ac:dyDescent="0.3">
      <c r="B65" s="533"/>
      <c r="C65" s="534"/>
      <c r="D65" s="534"/>
      <c r="E65" s="534"/>
      <c r="F65" s="534"/>
      <c r="G65" s="534"/>
      <c r="H65" s="534"/>
      <c r="I65" s="534"/>
      <c r="J65" s="534"/>
      <c r="K65" s="534"/>
      <c r="L65" s="534"/>
      <c r="M65" s="534"/>
      <c r="N65" s="534"/>
      <c r="O65" s="535"/>
    </row>
    <row r="66" spans="2:15" ht="45.75" customHeight="1" x14ac:dyDescent="0.25">
      <c r="B66" s="520" t="s">
        <v>298</v>
      </c>
      <c r="C66" s="522" t="s">
        <v>63</v>
      </c>
      <c r="D66" s="522" t="s">
        <v>251</v>
      </c>
      <c r="E66" s="524" t="s">
        <v>293</v>
      </c>
      <c r="F66" s="525"/>
      <c r="G66" s="525"/>
      <c r="H66" s="525"/>
      <c r="I66" s="525"/>
      <c r="J66" s="525"/>
      <c r="K66" s="526"/>
      <c r="L66" s="522" t="s">
        <v>252</v>
      </c>
      <c r="M66" s="520" t="s">
        <v>299</v>
      </c>
      <c r="N66" s="520" t="s">
        <v>310</v>
      </c>
      <c r="O66" s="520" t="s">
        <v>311</v>
      </c>
    </row>
    <row r="67" spans="2:15" ht="64.5" customHeight="1" x14ac:dyDescent="0.25">
      <c r="B67" s="521"/>
      <c r="C67" s="523"/>
      <c r="D67" s="523"/>
      <c r="E67" s="201" t="s">
        <v>285</v>
      </c>
      <c r="F67" s="201" t="s">
        <v>286</v>
      </c>
      <c r="G67" s="201" t="s">
        <v>288</v>
      </c>
      <c r="H67" s="201" t="s">
        <v>287</v>
      </c>
      <c r="I67" s="201" t="s">
        <v>289</v>
      </c>
      <c r="J67" s="201" t="s">
        <v>291</v>
      </c>
      <c r="K67" s="201" t="s">
        <v>290</v>
      </c>
      <c r="L67" s="523"/>
      <c r="M67" s="521"/>
      <c r="N67" s="521"/>
      <c r="O67" s="521"/>
    </row>
    <row r="68" spans="2:15" ht="33.75" customHeight="1" x14ac:dyDescent="0.25">
      <c r="B68" s="536">
        <v>5</v>
      </c>
      <c r="C68" s="126"/>
      <c r="D68" s="126"/>
      <c r="E68" s="126"/>
      <c r="F68" s="126"/>
      <c r="G68" s="126"/>
      <c r="H68" s="126"/>
      <c r="I68" s="156"/>
      <c r="J68" s="126"/>
      <c r="K68" s="126"/>
      <c r="L68" s="128"/>
      <c r="M68" s="126">
        <f>SUM(E68:K68)</f>
        <v>0</v>
      </c>
      <c r="N68" s="126"/>
      <c r="O68" s="126"/>
    </row>
    <row r="69" spans="2:15" ht="33.75" customHeight="1" x14ac:dyDescent="0.25">
      <c r="B69" s="537"/>
      <c r="C69" s="126"/>
      <c r="D69" s="126"/>
      <c r="E69" s="126"/>
      <c r="F69" s="126"/>
      <c r="G69" s="126"/>
      <c r="H69" s="126"/>
      <c r="I69" s="156"/>
      <c r="J69" s="126"/>
      <c r="K69" s="126"/>
      <c r="L69" s="126"/>
      <c r="M69" s="126">
        <f t="shared" ref="M69:M75" si="4">SUM(E69:K69)</f>
        <v>0</v>
      </c>
      <c r="N69" s="126"/>
      <c r="O69" s="126"/>
    </row>
    <row r="70" spans="2:15" ht="33" customHeight="1" x14ac:dyDescent="0.25">
      <c r="B70" s="537"/>
      <c r="C70" s="126"/>
      <c r="D70" s="126"/>
      <c r="E70" s="126"/>
      <c r="F70" s="126"/>
      <c r="G70" s="126"/>
      <c r="H70" s="126"/>
      <c r="I70" s="156"/>
      <c r="J70" s="126"/>
      <c r="K70" s="126"/>
      <c r="L70" s="126"/>
      <c r="M70" s="126">
        <f t="shared" si="4"/>
        <v>0</v>
      </c>
      <c r="N70" s="126"/>
      <c r="O70" s="126"/>
    </row>
    <row r="71" spans="2:15" ht="36" customHeight="1" x14ac:dyDescent="0.25">
      <c r="B71" s="537"/>
      <c r="C71" s="126"/>
      <c r="D71" s="126"/>
      <c r="E71" s="126"/>
      <c r="F71" s="126"/>
      <c r="G71" s="126"/>
      <c r="H71" s="126"/>
      <c r="I71" s="156"/>
      <c r="J71" s="126"/>
      <c r="K71" s="126"/>
      <c r="L71" s="126"/>
      <c r="M71" s="126">
        <f t="shared" si="4"/>
        <v>0</v>
      </c>
      <c r="N71" s="126"/>
      <c r="O71" s="126"/>
    </row>
    <row r="72" spans="2:15" ht="36" customHeight="1" x14ac:dyDescent="0.25">
      <c r="B72" s="537"/>
      <c r="C72" s="126"/>
      <c r="D72" s="126"/>
      <c r="E72" s="126"/>
      <c r="F72" s="126"/>
      <c r="G72" s="126"/>
      <c r="H72" s="126"/>
      <c r="I72" s="156"/>
      <c r="J72" s="126"/>
      <c r="K72" s="126"/>
      <c r="L72" s="126"/>
      <c r="M72" s="126">
        <f t="shared" si="4"/>
        <v>0</v>
      </c>
      <c r="N72" s="126"/>
      <c r="O72" s="126"/>
    </row>
    <row r="73" spans="2:15" ht="39.75" customHeight="1" x14ac:dyDescent="0.25">
      <c r="B73" s="537"/>
      <c r="C73" s="126"/>
      <c r="D73" s="126"/>
      <c r="E73" s="126"/>
      <c r="F73" s="126"/>
      <c r="G73" s="126"/>
      <c r="H73" s="126"/>
      <c r="I73" s="156"/>
      <c r="J73" s="126"/>
      <c r="K73" s="126"/>
      <c r="L73" s="126"/>
      <c r="M73" s="126">
        <f t="shared" si="4"/>
        <v>0</v>
      </c>
      <c r="N73" s="126"/>
      <c r="O73" s="126"/>
    </row>
    <row r="74" spans="2:15" ht="28.5" customHeight="1" x14ac:dyDescent="0.25">
      <c r="B74" s="537"/>
      <c r="C74" s="126"/>
      <c r="D74" s="126"/>
      <c r="E74" s="126"/>
      <c r="F74" s="126"/>
      <c r="G74" s="126"/>
      <c r="H74" s="126"/>
      <c r="I74" s="156"/>
      <c r="J74" s="126"/>
      <c r="K74" s="126"/>
      <c r="L74" s="126"/>
      <c r="M74" s="126">
        <f t="shared" si="4"/>
        <v>0</v>
      </c>
      <c r="N74" s="126"/>
      <c r="O74" s="126"/>
    </row>
    <row r="75" spans="2:15" ht="34.5" customHeight="1" x14ac:dyDescent="0.25">
      <c r="B75" s="538"/>
      <c r="C75" s="126"/>
      <c r="D75" s="126"/>
      <c r="E75" s="126"/>
      <c r="F75" s="126"/>
      <c r="G75" s="126"/>
      <c r="H75" s="126"/>
      <c r="I75" s="156"/>
      <c r="J75" s="126"/>
      <c r="K75" s="126"/>
      <c r="L75" s="126"/>
      <c r="M75" s="126">
        <f t="shared" si="4"/>
        <v>0</v>
      </c>
      <c r="N75" s="126"/>
      <c r="O75" s="126"/>
    </row>
    <row r="76" spans="2:15" ht="26.25" customHeight="1" thickBot="1" x14ac:dyDescent="0.3">
      <c r="C76" s="162"/>
      <c r="D76" s="162"/>
      <c r="E76" s="158"/>
      <c r="F76" s="158"/>
      <c r="G76" s="158"/>
      <c r="H76" s="158"/>
      <c r="I76" s="158"/>
      <c r="J76" s="158"/>
      <c r="K76" s="158"/>
      <c r="L76" s="162"/>
    </row>
    <row r="77" spans="2:15" ht="15" customHeight="1" x14ac:dyDescent="0.25">
      <c r="B77" s="527" t="s">
        <v>250</v>
      </c>
      <c r="C77" s="528"/>
      <c r="D77" s="528"/>
      <c r="E77" s="528"/>
      <c r="F77" s="528"/>
      <c r="G77" s="528"/>
      <c r="H77" s="528"/>
      <c r="I77" s="528"/>
      <c r="J77" s="528"/>
      <c r="K77" s="528"/>
      <c r="L77" s="528"/>
      <c r="M77" s="528"/>
      <c r="N77" s="528"/>
      <c r="O77" s="529"/>
    </row>
    <row r="78" spans="2:15" ht="15" customHeight="1" x14ac:dyDescent="0.25">
      <c r="B78" s="530"/>
      <c r="C78" s="531"/>
      <c r="D78" s="531"/>
      <c r="E78" s="531"/>
      <c r="F78" s="531"/>
      <c r="G78" s="531"/>
      <c r="H78" s="531"/>
      <c r="I78" s="531"/>
      <c r="J78" s="531"/>
      <c r="K78" s="531"/>
      <c r="L78" s="531"/>
      <c r="M78" s="531"/>
      <c r="N78" s="531"/>
      <c r="O78" s="532"/>
    </row>
    <row r="79" spans="2:15" ht="15.75" customHeight="1" thickBot="1" x14ac:dyDescent="0.3">
      <c r="B79" s="533"/>
      <c r="C79" s="534"/>
      <c r="D79" s="534"/>
      <c r="E79" s="534"/>
      <c r="F79" s="534"/>
      <c r="G79" s="534"/>
      <c r="H79" s="534"/>
      <c r="I79" s="534"/>
      <c r="J79" s="534"/>
      <c r="K79" s="534"/>
      <c r="L79" s="534"/>
      <c r="M79" s="534"/>
      <c r="N79" s="534"/>
      <c r="O79" s="535"/>
    </row>
    <row r="80" spans="2:15" ht="36.75" customHeight="1" x14ac:dyDescent="0.25">
      <c r="B80" s="520" t="s">
        <v>298</v>
      </c>
      <c r="C80" s="522" t="s">
        <v>63</v>
      </c>
      <c r="D80" s="522" t="s">
        <v>251</v>
      </c>
      <c r="E80" s="524" t="s">
        <v>293</v>
      </c>
      <c r="F80" s="525"/>
      <c r="G80" s="525"/>
      <c r="H80" s="525"/>
      <c r="I80" s="525"/>
      <c r="J80" s="525"/>
      <c r="K80" s="526"/>
      <c r="L80" s="522" t="s">
        <v>252</v>
      </c>
      <c r="M80" s="520" t="s">
        <v>299</v>
      </c>
      <c r="N80" s="520" t="s">
        <v>310</v>
      </c>
      <c r="O80" s="520" t="s">
        <v>311</v>
      </c>
    </row>
    <row r="81" spans="2:15" ht="75" x14ac:dyDescent="0.25">
      <c r="B81" s="521"/>
      <c r="C81" s="523"/>
      <c r="D81" s="523"/>
      <c r="E81" s="201" t="s">
        <v>285</v>
      </c>
      <c r="F81" s="201" t="s">
        <v>286</v>
      </c>
      <c r="G81" s="201" t="s">
        <v>288</v>
      </c>
      <c r="H81" s="201" t="s">
        <v>287</v>
      </c>
      <c r="I81" s="201" t="s">
        <v>289</v>
      </c>
      <c r="J81" s="201" t="s">
        <v>291</v>
      </c>
      <c r="K81" s="201" t="s">
        <v>290</v>
      </c>
      <c r="L81" s="523"/>
      <c r="M81" s="521"/>
      <c r="N81" s="521"/>
      <c r="O81" s="521"/>
    </row>
    <row r="82" spans="2:15" ht="48" customHeight="1" x14ac:dyDescent="0.25">
      <c r="B82" s="536">
        <v>6</v>
      </c>
      <c r="C82" s="126"/>
      <c r="D82" s="126"/>
      <c r="E82" s="126"/>
      <c r="F82" s="126"/>
      <c r="G82" s="126"/>
      <c r="H82" s="126"/>
      <c r="I82" s="156"/>
      <c r="J82" s="126"/>
      <c r="K82" s="126"/>
      <c r="L82" s="128"/>
      <c r="M82" s="126">
        <f>SUM(E82:K82)</f>
        <v>0</v>
      </c>
      <c r="N82" s="126"/>
      <c r="O82" s="126"/>
    </row>
    <row r="83" spans="2:15" ht="37.5" customHeight="1" x14ac:dyDescent="0.25">
      <c r="B83" s="537"/>
      <c r="C83" s="126"/>
      <c r="D83" s="126"/>
      <c r="E83" s="126"/>
      <c r="F83" s="126"/>
      <c r="G83" s="126"/>
      <c r="H83" s="126"/>
      <c r="I83" s="156"/>
      <c r="J83" s="126"/>
      <c r="K83" s="126"/>
      <c r="L83" s="126"/>
      <c r="M83" s="126">
        <f t="shared" ref="M83:M89" si="5">SUM(E83:K83)</f>
        <v>0</v>
      </c>
      <c r="N83" s="126"/>
      <c r="O83" s="126"/>
    </row>
    <row r="84" spans="2:15" ht="50.25" customHeight="1" x14ac:dyDescent="0.25">
      <c r="B84" s="537"/>
      <c r="C84" s="126"/>
      <c r="D84" s="126"/>
      <c r="E84" s="126"/>
      <c r="F84" s="126"/>
      <c r="G84" s="126"/>
      <c r="H84" s="126"/>
      <c r="I84" s="156"/>
      <c r="J84" s="126"/>
      <c r="K84" s="126"/>
      <c r="L84" s="126"/>
      <c r="M84" s="126">
        <f t="shared" si="5"/>
        <v>0</v>
      </c>
      <c r="N84" s="126"/>
      <c r="O84" s="126"/>
    </row>
    <row r="85" spans="2:15" ht="44.25" customHeight="1" x14ac:dyDescent="0.25">
      <c r="B85" s="537"/>
      <c r="C85" s="126"/>
      <c r="D85" s="126"/>
      <c r="E85" s="126"/>
      <c r="F85" s="126"/>
      <c r="G85" s="126"/>
      <c r="H85" s="126"/>
      <c r="I85" s="156"/>
      <c r="J85" s="126"/>
      <c r="K85" s="126"/>
      <c r="L85" s="126"/>
      <c r="M85" s="126">
        <f t="shared" si="5"/>
        <v>0</v>
      </c>
      <c r="N85" s="126"/>
      <c r="O85" s="126"/>
    </row>
    <row r="86" spans="2:15" ht="48" customHeight="1" x14ac:dyDescent="0.25">
      <c r="B86" s="537"/>
      <c r="C86" s="126"/>
      <c r="D86" s="126"/>
      <c r="E86" s="126"/>
      <c r="F86" s="126"/>
      <c r="G86" s="126"/>
      <c r="H86" s="126"/>
      <c r="I86" s="156"/>
      <c r="J86" s="126"/>
      <c r="K86" s="126"/>
      <c r="L86" s="126"/>
      <c r="M86" s="126">
        <f t="shared" si="5"/>
        <v>0</v>
      </c>
      <c r="N86" s="126"/>
      <c r="O86" s="126"/>
    </row>
    <row r="87" spans="2:15" ht="48.75" customHeight="1" x14ac:dyDescent="0.25">
      <c r="B87" s="537"/>
      <c r="C87" s="126"/>
      <c r="D87" s="126"/>
      <c r="E87" s="126"/>
      <c r="F87" s="126"/>
      <c r="G87" s="126"/>
      <c r="H87" s="126"/>
      <c r="I87" s="156"/>
      <c r="J87" s="126"/>
      <c r="K87" s="126"/>
      <c r="L87" s="126"/>
      <c r="M87" s="126">
        <f t="shared" si="5"/>
        <v>0</v>
      </c>
      <c r="N87" s="126"/>
      <c r="O87" s="126"/>
    </row>
    <row r="88" spans="2:15" ht="43.5" customHeight="1" x14ac:dyDescent="0.25">
      <c r="B88" s="537"/>
      <c r="C88" s="126"/>
      <c r="D88" s="126"/>
      <c r="E88" s="126"/>
      <c r="F88" s="126"/>
      <c r="G88" s="126"/>
      <c r="H88" s="126"/>
      <c r="I88" s="156"/>
      <c r="J88" s="126"/>
      <c r="K88" s="126"/>
      <c r="L88" s="126"/>
      <c r="M88" s="126">
        <f t="shared" si="5"/>
        <v>0</v>
      </c>
      <c r="N88" s="126"/>
      <c r="O88" s="126"/>
    </row>
    <row r="89" spans="2:15" ht="49.5" customHeight="1" x14ac:dyDescent="0.25">
      <c r="B89" s="538"/>
      <c r="C89" s="126"/>
      <c r="D89" s="126"/>
      <c r="E89" s="126"/>
      <c r="F89" s="126"/>
      <c r="G89" s="126"/>
      <c r="H89" s="126"/>
      <c r="I89" s="156"/>
      <c r="J89" s="126"/>
      <c r="K89" s="126"/>
      <c r="L89" s="126"/>
      <c r="M89" s="126">
        <f t="shared" si="5"/>
        <v>0</v>
      </c>
      <c r="N89" s="126"/>
      <c r="O89" s="126"/>
    </row>
    <row r="90" spans="2:15" ht="15.75" thickBot="1" x14ac:dyDescent="0.3">
      <c r="E90" s="159"/>
      <c r="F90" s="159"/>
      <c r="G90" s="159"/>
      <c r="H90" s="159"/>
      <c r="I90" s="159"/>
      <c r="J90" s="159"/>
      <c r="K90" s="159"/>
    </row>
    <row r="91" spans="2:15" ht="15" customHeight="1" x14ac:dyDescent="0.25">
      <c r="B91" s="527" t="s">
        <v>250</v>
      </c>
      <c r="C91" s="528"/>
      <c r="D91" s="528"/>
      <c r="E91" s="528"/>
      <c r="F91" s="528"/>
      <c r="G91" s="528"/>
      <c r="H91" s="528"/>
      <c r="I91" s="528"/>
      <c r="J91" s="528"/>
      <c r="K91" s="528"/>
      <c r="L91" s="528"/>
      <c r="M91" s="528"/>
      <c r="N91" s="528"/>
      <c r="O91" s="529"/>
    </row>
    <row r="92" spans="2:15" ht="15" customHeight="1" x14ac:dyDescent="0.25">
      <c r="B92" s="530"/>
      <c r="C92" s="531"/>
      <c r="D92" s="531"/>
      <c r="E92" s="531"/>
      <c r="F92" s="531"/>
      <c r="G92" s="531"/>
      <c r="H92" s="531"/>
      <c r="I92" s="531"/>
      <c r="J92" s="531"/>
      <c r="K92" s="531"/>
      <c r="L92" s="531"/>
      <c r="M92" s="531"/>
      <c r="N92" s="531"/>
      <c r="O92" s="532"/>
    </row>
    <row r="93" spans="2:15" ht="15.75" customHeight="1" thickBot="1" x14ac:dyDescent="0.3">
      <c r="B93" s="533"/>
      <c r="C93" s="534"/>
      <c r="D93" s="534"/>
      <c r="E93" s="534"/>
      <c r="F93" s="534"/>
      <c r="G93" s="534"/>
      <c r="H93" s="534"/>
      <c r="I93" s="534"/>
      <c r="J93" s="534"/>
      <c r="K93" s="534"/>
      <c r="L93" s="534"/>
      <c r="M93" s="534"/>
      <c r="N93" s="534"/>
      <c r="O93" s="535"/>
    </row>
    <row r="94" spans="2:15" ht="45" customHeight="1" x14ac:dyDescent="0.25">
      <c r="B94" s="520" t="s">
        <v>298</v>
      </c>
      <c r="C94" s="522" t="s">
        <v>63</v>
      </c>
      <c r="D94" s="522" t="s">
        <v>251</v>
      </c>
      <c r="E94" s="524" t="s">
        <v>293</v>
      </c>
      <c r="F94" s="525"/>
      <c r="G94" s="525"/>
      <c r="H94" s="525"/>
      <c r="I94" s="525"/>
      <c r="J94" s="525"/>
      <c r="K94" s="526"/>
      <c r="L94" s="522" t="s">
        <v>252</v>
      </c>
      <c r="M94" s="520" t="s">
        <v>299</v>
      </c>
      <c r="N94" s="520" t="s">
        <v>310</v>
      </c>
      <c r="O94" s="520" t="s">
        <v>311</v>
      </c>
    </row>
    <row r="95" spans="2:15" ht="75" x14ac:dyDescent="0.25">
      <c r="B95" s="521"/>
      <c r="C95" s="523"/>
      <c r="D95" s="523"/>
      <c r="E95" s="201" t="s">
        <v>285</v>
      </c>
      <c r="F95" s="201" t="s">
        <v>286</v>
      </c>
      <c r="G95" s="201" t="s">
        <v>288</v>
      </c>
      <c r="H95" s="201" t="s">
        <v>287</v>
      </c>
      <c r="I95" s="201" t="s">
        <v>289</v>
      </c>
      <c r="J95" s="201" t="s">
        <v>291</v>
      </c>
      <c r="K95" s="201" t="s">
        <v>290</v>
      </c>
      <c r="L95" s="523"/>
      <c r="M95" s="521"/>
      <c r="N95" s="521"/>
      <c r="O95" s="521"/>
    </row>
    <row r="96" spans="2:15" ht="55.5" customHeight="1" x14ac:dyDescent="0.25">
      <c r="B96" s="536">
        <v>7</v>
      </c>
      <c r="C96" s="126"/>
      <c r="D96" s="126"/>
      <c r="E96" s="126"/>
      <c r="F96" s="126"/>
      <c r="G96" s="126"/>
      <c r="H96" s="126"/>
      <c r="I96" s="156"/>
      <c r="J96" s="126"/>
      <c r="K96" s="126"/>
      <c r="L96" s="128"/>
      <c r="M96" s="126">
        <f>SUM(E96:K96)</f>
        <v>0</v>
      </c>
      <c r="N96" s="126"/>
      <c r="O96" s="126"/>
    </row>
    <row r="97" spans="2:15" ht="39.75" customHeight="1" x14ac:dyDescent="0.25">
      <c r="B97" s="537"/>
      <c r="C97" s="126"/>
      <c r="D97" s="126"/>
      <c r="E97" s="126"/>
      <c r="F97" s="126"/>
      <c r="G97" s="126"/>
      <c r="H97" s="126"/>
      <c r="I97" s="156"/>
      <c r="J97" s="126"/>
      <c r="K97" s="126"/>
      <c r="L97" s="126"/>
      <c r="M97" s="126">
        <f t="shared" ref="M97:M103" si="6">SUM(E97:K97)</f>
        <v>0</v>
      </c>
      <c r="N97" s="126"/>
      <c r="O97" s="126"/>
    </row>
    <row r="98" spans="2:15" ht="37.5" customHeight="1" x14ac:dyDescent="0.25">
      <c r="B98" s="537"/>
      <c r="C98" s="126"/>
      <c r="D98" s="126"/>
      <c r="E98" s="126"/>
      <c r="F98" s="126"/>
      <c r="G98" s="126"/>
      <c r="H98" s="126"/>
      <c r="I98" s="156"/>
      <c r="J98" s="126"/>
      <c r="K98" s="126"/>
      <c r="L98" s="126"/>
      <c r="M98" s="126">
        <f t="shared" si="6"/>
        <v>0</v>
      </c>
      <c r="N98" s="126"/>
      <c r="O98" s="126"/>
    </row>
    <row r="99" spans="2:15" ht="38.25" customHeight="1" x14ac:dyDescent="0.25">
      <c r="B99" s="537"/>
      <c r="C99" s="126"/>
      <c r="D99" s="126"/>
      <c r="E99" s="126"/>
      <c r="F99" s="126"/>
      <c r="G99" s="126"/>
      <c r="H99" s="126"/>
      <c r="I99" s="156"/>
      <c r="J99" s="126"/>
      <c r="K99" s="126"/>
      <c r="L99" s="126"/>
      <c r="M99" s="126">
        <f t="shared" si="6"/>
        <v>0</v>
      </c>
      <c r="N99" s="126"/>
      <c r="O99" s="126"/>
    </row>
    <row r="100" spans="2:15" ht="40.5" customHeight="1" x14ac:dyDescent="0.25">
      <c r="B100" s="537"/>
      <c r="C100" s="126"/>
      <c r="D100" s="126"/>
      <c r="E100" s="126"/>
      <c r="F100" s="126"/>
      <c r="G100" s="126"/>
      <c r="H100" s="126"/>
      <c r="I100" s="156"/>
      <c r="J100" s="126"/>
      <c r="K100" s="126"/>
      <c r="L100" s="126"/>
      <c r="M100" s="126">
        <f t="shared" si="6"/>
        <v>0</v>
      </c>
      <c r="N100" s="126"/>
      <c r="O100" s="126"/>
    </row>
    <row r="101" spans="2:15" ht="37.5" customHeight="1" x14ac:dyDescent="0.25">
      <c r="B101" s="537"/>
      <c r="C101" s="126"/>
      <c r="D101" s="126"/>
      <c r="E101" s="126"/>
      <c r="F101" s="126"/>
      <c r="G101" s="126"/>
      <c r="H101" s="126"/>
      <c r="I101" s="156"/>
      <c r="J101" s="126"/>
      <c r="K101" s="126"/>
      <c r="L101" s="126"/>
      <c r="M101" s="126">
        <f t="shared" si="6"/>
        <v>0</v>
      </c>
      <c r="N101" s="126"/>
      <c r="O101" s="126"/>
    </row>
    <row r="102" spans="2:15" ht="45" customHeight="1" x14ac:dyDescent="0.25">
      <c r="B102" s="537"/>
      <c r="C102" s="126"/>
      <c r="D102" s="126"/>
      <c r="E102" s="126"/>
      <c r="F102" s="126"/>
      <c r="G102" s="126"/>
      <c r="H102" s="126"/>
      <c r="I102" s="156"/>
      <c r="J102" s="126"/>
      <c r="K102" s="126"/>
      <c r="L102" s="126"/>
      <c r="M102" s="126">
        <f t="shared" si="6"/>
        <v>0</v>
      </c>
      <c r="N102" s="126"/>
      <c r="O102" s="126"/>
    </row>
    <row r="103" spans="2:15" ht="44.25" customHeight="1" x14ac:dyDescent="0.25">
      <c r="B103" s="538"/>
      <c r="C103" s="126"/>
      <c r="D103" s="126"/>
      <c r="E103" s="126"/>
      <c r="F103" s="126"/>
      <c r="G103" s="126"/>
      <c r="H103" s="126"/>
      <c r="I103" s="156"/>
      <c r="J103" s="126"/>
      <c r="K103" s="126"/>
      <c r="L103" s="126"/>
      <c r="M103" s="126">
        <f t="shared" si="6"/>
        <v>0</v>
      </c>
      <c r="N103" s="126"/>
      <c r="O103" s="126"/>
    </row>
    <row r="104" spans="2:15" ht="15.75" thickBot="1" x14ac:dyDescent="0.3">
      <c r="E104" s="159"/>
      <c r="F104" s="159"/>
      <c r="G104" s="159"/>
      <c r="H104" s="159"/>
      <c r="I104" s="159"/>
      <c r="J104" s="159"/>
      <c r="K104" s="159"/>
    </row>
    <row r="105" spans="2:15" ht="15" customHeight="1" x14ac:dyDescent="0.25">
      <c r="B105" s="527" t="s">
        <v>250</v>
      </c>
      <c r="C105" s="528"/>
      <c r="D105" s="528"/>
      <c r="E105" s="528"/>
      <c r="F105" s="528"/>
      <c r="G105" s="528"/>
      <c r="H105" s="528"/>
      <c r="I105" s="528"/>
      <c r="J105" s="528"/>
      <c r="K105" s="528"/>
      <c r="L105" s="528"/>
      <c r="M105" s="528"/>
      <c r="N105" s="528"/>
      <c r="O105" s="529"/>
    </row>
    <row r="106" spans="2:15" ht="15" customHeight="1" x14ac:dyDescent="0.25">
      <c r="B106" s="530"/>
      <c r="C106" s="531"/>
      <c r="D106" s="531"/>
      <c r="E106" s="531"/>
      <c r="F106" s="531"/>
      <c r="G106" s="531"/>
      <c r="H106" s="531"/>
      <c r="I106" s="531"/>
      <c r="J106" s="531"/>
      <c r="K106" s="531"/>
      <c r="L106" s="531"/>
      <c r="M106" s="531"/>
      <c r="N106" s="531"/>
      <c r="O106" s="532"/>
    </row>
    <row r="107" spans="2:15" ht="35.25" customHeight="1" thickBot="1" x14ac:dyDescent="0.3">
      <c r="B107" s="533"/>
      <c r="C107" s="534"/>
      <c r="D107" s="534"/>
      <c r="E107" s="534"/>
      <c r="F107" s="534"/>
      <c r="G107" s="534"/>
      <c r="H107" s="534"/>
      <c r="I107" s="534"/>
      <c r="J107" s="534"/>
      <c r="K107" s="534"/>
      <c r="L107" s="534"/>
      <c r="M107" s="534"/>
      <c r="N107" s="534"/>
      <c r="O107" s="535"/>
    </row>
    <row r="108" spans="2:15" ht="41.25" customHeight="1" x14ac:dyDescent="0.25">
      <c r="B108" s="520" t="s">
        <v>298</v>
      </c>
      <c r="C108" s="522" t="s">
        <v>63</v>
      </c>
      <c r="D108" s="522" t="s">
        <v>251</v>
      </c>
      <c r="E108" s="524" t="s">
        <v>293</v>
      </c>
      <c r="F108" s="525"/>
      <c r="G108" s="525"/>
      <c r="H108" s="525"/>
      <c r="I108" s="525"/>
      <c r="J108" s="525"/>
      <c r="K108" s="526"/>
      <c r="L108" s="522" t="s">
        <v>252</v>
      </c>
      <c r="M108" s="520" t="s">
        <v>299</v>
      </c>
      <c r="N108" s="520" t="s">
        <v>310</v>
      </c>
      <c r="O108" s="520" t="s">
        <v>311</v>
      </c>
    </row>
    <row r="109" spans="2:15" ht="75" x14ac:dyDescent="0.25">
      <c r="B109" s="521"/>
      <c r="C109" s="523"/>
      <c r="D109" s="523"/>
      <c r="E109" s="201" t="s">
        <v>285</v>
      </c>
      <c r="F109" s="201" t="s">
        <v>286</v>
      </c>
      <c r="G109" s="201" t="s">
        <v>288</v>
      </c>
      <c r="H109" s="201" t="s">
        <v>287</v>
      </c>
      <c r="I109" s="201" t="s">
        <v>289</v>
      </c>
      <c r="J109" s="201" t="s">
        <v>291</v>
      </c>
      <c r="K109" s="201" t="s">
        <v>290</v>
      </c>
      <c r="L109" s="523"/>
      <c r="M109" s="521"/>
      <c r="N109" s="521"/>
      <c r="O109" s="521"/>
    </row>
    <row r="110" spans="2:15" ht="52.5" customHeight="1" x14ac:dyDescent="0.25">
      <c r="B110" s="536">
        <v>8</v>
      </c>
      <c r="C110" s="126"/>
      <c r="D110" s="126"/>
      <c r="E110" s="126"/>
      <c r="F110" s="126"/>
      <c r="G110" s="126"/>
      <c r="H110" s="126"/>
      <c r="I110" s="156"/>
      <c r="J110" s="126"/>
      <c r="K110" s="126"/>
      <c r="L110" s="128"/>
      <c r="M110" s="126">
        <f>SUM(E110:K110)</f>
        <v>0</v>
      </c>
      <c r="N110" s="126"/>
      <c r="O110" s="126"/>
    </row>
    <row r="111" spans="2:15" ht="43.5" customHeight="1" x14ac:dyDescent="0.25">
      <c r="B111" s="537"/>
      <c r="C111" s="126"/>
      <c r="D111" s="126"/>
      <c r="E111" s="126"/>
      <c r="F111" s="126"/>
      <c r="G111" s="126"/>
      <c r="H111" s="126"/>
      <c r="I111" s="156"/>
      <c r="J111" s="126"/>
      <c r="K111" s="126"/>
      <c r="L111" s="126"/>
      <c r="M111" s="126">
        <f t="shared" ref="M111:M117" si="7">SUM(E111:K111)</f>
        <v>0</v>
      </c>
      <c r="N111" s="126"/>
      <c r="O111" s="126"/>
    </row>
    <row r="112" spans="2:15" ht="40.5" customHeight="1" x14ac:dyDescent="0.25">
      <c r="B112" s="537"/>
      <c r="C112" s="126"/>
      <c r="D112" s="126"/>
      <c r="E112" s="126"/>
      <c r="F112" s="126"/>
      <c r="G112" s="126"/>
      <c r="H112" s="126"/>
      <c r="I112" s="156"/>
      <c r="J112" s="126"/>
      <c r="K112" s="126"/>
      <c r="L112" s="126"/>
      <c r="M112" s="126">
        <f t="shared" si="7"/>
        <v>0</v>
      </c>
      <c r="N112" s="126"/>
      <c r="O112" s="126"/>
    </row>
    <row r="113" spans="2:15" ht="40.5" customHeight="1" x14ac:dyDescent="0.25">
      <c r="B113" s="537"/>
      <c r="C113" s="126"/>
      <c r="D113" s="126"/>
      <c r="E113" s="126"/>
      <c r="F113" s="126"/>
      <c r="G113" s="126"/>
      <c r="H113" s="126"/>
      <c r="I113" s="156"/>
      <c r="J113" s="126"/>
      <c r="K113" s="126"/>
      <c r="L113" s="126"/>
      <c r="M113" s="126">
        <f t="shared" si="7"/>
        <v>0</v>
      </c>
      <c r="N113" s="126"/>
      <c r="O113" s="126"/>
    </row>
    <row r="114" spans="2:15" ht="48" customHeight="1" x14ac:dyDescent="0.25">
      <c r="B114" s="537"/>
      <c r="C114" s="126"/>
      <c r="D114" s="126"/>
      <c r="E114" s="126"/>
      <c r="F114" s="126"/>
      <c r="G114" s="126"/>
      <c r="H114" s="126"/>
      <c r="I114" s="156"/>
      <c r="J114" s="126"/>
      <c r="K114" s="126"/>
      <c r="L114" s="126"/>
      <c r="M114" s="126">
        <f t="shared" si="7"/>
        <v>0</v>
      </c>
      <c r="N114" s="126"/>
      <c r="O114" s="126"/>
    </row>
    <row r="115" spans="2:15" ht="37.5" customHeight="1" x14ac:dyDescent="0.25">
      <c r="B115" s="537"/>
      <c r="C115" s="126"/>
      <c r="D115" s="126"/>
      <c r="E115" s="126"/>
      <c r="F115" s="126"/>
      <c r="G115" s="126"/>
      <c r="H115" s="126"/>
      <c r="I115" s="156"/>
      <c r="J115" s="126"/>
      <c r="K115" s="126"/>
      <c r="L115" s="126"/>
      <c r="M115" s="126">
        <f t="shared" si="7"/>
        <v>0</v>
      </c>
      <c r="N115" s="126"/>
      <c r="O115" s="126"/>
    </row>
    <row r="116" spans="2:15" ht="45.75" customHeight="1" x14ac:dyDescent="0.25">
      <c r="B116" s="537"/>
      <c r="C116" s="126"/>
      <c r="D116" s="126"/>
      <c r="E116" s="126"/>
      <c r="F116" s="126"/>
      <c r="G116" s="126"/>
      <c r="H116" s="126"/>
      <c r="I116" s="156"/>
      <c r="J116" s="126"/>
      <c r="K116" s="126"/>
      <c r="L116" s="126"/>
      <c r="M116" s="126">
        <f t="shared" si="7"/>
        <v>0</v>
      </c>
      <c r="N116" s="126"/>
      <c r="O116" s="126"/>
    </row>
    <row r="117" spans="2:15" ht="51.75" customHeight="1" x14ac:dyDescent="0.25">
      <c r="B117" s="538"/>
      <c r="C117" s="126"/>
      <c r="D117" s="126"/>
      <c r="E117" s="126"/>
      <c r="F117" s="126"/>
      <c r="G117" s="126"/>
      <c r="H117" s="126"/>
      <c r="I117" s="156"/>
      <c r="J117" s="126"/>
      <c r="K117" s="126"/>
      <c r="L117" s="126"/>
      <c r="M117" s="126">
        <f t="shared" si="7"/>
        <v>0</v>
      </c>
      <c r="N117" s="126"/>
      <c r="O117" s="126"/>
    </row>
    <row r="118" spans="2:15" ht="25.5" customHeight="1" thickBot="1" x14ac:dyDescent="0.3"/>
    <row r="119" spans="2:15" ht="15" customHeight="1" x14ac:dyDescent="0.25">
      <c r="B119" s="527" t="s">
        <v>250</v>
      </c>
      <c r="C119" s="528"/>
      <c r="D119" s="528"/>
      <c r="E119" s="528"/>
      <c r="F119" s="528"/>
      <c r="G119" s="528"/>
      <c r="H119" s="528"/>
      <c r="I119" s="528"/>
      <c r="J119" s="528"/>
      <c r="K119" s="528"/>
      <c r="L119" s="528"/>
      <c r="M119" s="528"/>
      <c r="N119" s="528"/>
      <c r="O119" s="529"/>
    </row>
    <row r="120" spans="2:15" ht="15" customHeight="1" x14ac:dyDescent="0.25">
      <c r="B120" s="530"/>
      <c r="C120" s="531"/>
      <c r="D120" s="531"/>
      <c r="E120" s="531"/>
      <c r="F120" s="531"/>
      <c r="G120" s="531"/>
      <c r="H120" s="531"/>
      <c r="I120" s="531"/>
      <c r="J120" s="531"/>
      <c r="K120" s="531"/>
      <c r="L120" s="531"/>
      <c r="M120" s="531"/>
      <c r="N120" s="531"/>
      <c r="O120" s="532"/>
    </row>
    <row r="121" spans="2:15" ht="15.75" customHeight="1" thickBot="1" x14ac:dyDescent="0.3">
      <c r="B121" s="533"/>
      <c r="C121" s="534"/>
      <c r="D121" s="534"/>
      <c r="E121" s="534"/>
      <c r="F121" s="534"/>
      <c r="G121" s="534"/>
      <c r="H121" s="534"/>
      <c r="I121" s="534"/>
      <c r="J121" s="534"/>
      <c r="K121" s="534"/>
      <c r="L121" s="534"/>
      <c r="M121" s="534"/>
      <c r="N121" s="534"/>
      <c r="O121" s="535"/>
    </row>
    <row r="122" spans="2:15" ht="43.5" customHeight="1" x14ac:dyDescent="0.25">
      <c r="B122" s="520" t="s">
        <v>298</v>
      </c>
      <c r="C122" s="522" t="s">
        <v>63</v>
      </c>
      <c r="D122" s="522" t="s">
        <v>251</v>
      </c>
      <c r="E122" s="524" t="s">
        <v>293</v>
      </c>
      <c r="F122" s="525"/>
      <c r="G122" s="525"/>
      <c r="H122" s="525"/>
      <c r="I122" s="525"/>
      <c r="J122" s="525"/>
      <c r="K122" s="526"/>
      <c r="L122" s="522" t="s">
        <v>252</v>
      </c>
      <c r="M122" s="520" t="s">
        <v>299</v>
      </c>
      <c r="N122" s="520" t="s">
        <v>310</v>
      </c>
      <c r="O122" s="520" t="s">
        <v>311</v>
      </c>
    </row>
    <row r="123" spans="2:15" ht="75" x14ac:dyDescent="0.25">
      <c r="B123" s="521"/>
      <c r="C123" s="523"/>
      <c r="D123" s="523"/>
      <c r="E123" s="201" t="s">
        <v>285</v>
      </c>
      <c r="F123" s="201" t="s">
        <v>286</v>
      </c>
      <c r="G123" s="201" t="s">
        <v>288</v>
      </c>
      <c r="H123" s="201" t="s">
        <v>287</v>
      </c>
      <c r="I123" s="201" t="s">
        <v>289</v>
      </c>
      <c r="J123" s="201" t="s">
        <v>291</v>
      </c>
      <c r="K123" s="201" t="s">
        <v>290</v>
      </c>
      <c r="L123" s="523"/>
      <c r="M123" s="521"/>
      <c r="N123" s="521"/>
      <c r="O123" s="521"/>
    </row>
    <row r="124" spans="2:15" ht="47.25" customHeight="1" x14ac:dyDescent="0.25">
      <c r="B124" s="536">
        <v>9</v>
      </c>
      <c r="C124" s="126"/>
      <c r="D124" s="126"/>
      <c r="E124" s="126"/>
      <c r="F124" s="126"/>
      <c r="G124" s="126"/>
      <c r="H124" s="126"/>
      <c r="I124" s="156"/>
      <c r="J124" s="126"/>
      <c r="K124" s="126"/>
      <c r="L124" s="128"/>
      <c r="M124" s="126">
        <f>SUM(E124:K124)</f>
        <v>0</v>
      </c>
      <c r="N124" s="126"/>
      <c r="O124" s="126"/>
    </row>
    <row r="125" spans="2:15" ht="39.75" customHeight="1" x14ac:dyDescent="0.25">
      <c r="B125" s="537"/>
      <c r="C125" s="126"/>
      <c r="D125" s="126"/>
      <c r="E125" s="126"/>
      <c r="F125" s="126"/>
      <c r="G125" s="126"/>
      <c r="H125" s="126"/>
      <c r="I125" s="156"/>
      <c r="J125" s="126"/>
      <c r="K125" s="126"/>
      <c r="L125" s="126"/>
      <c r="M125" s="126">
        <f t="shared" ref="M125:M131" si="8">SUM(E125:K125)</f>
        <v>0</v>
      </c>
      <c r="N125" s="126"/>
      <c r="O125" s="126"/>
    </row>
    <row r="126" spans="2:15" ht="40.5" customHeight="1" x14ac:dyDescent="0.25">
      <c r="B126" s="537"/>
      <c r="C126" s="126"/>
      <c r="D126" s="126"/>
      <c r="E126" s="126"/>
      <c r="F126" s="126"/>
      <c r="G126" s="126"/>
      <c r="H126" s="126"/>
      <c r="I126" s="156"/>
      <c r="J126" s="126"/>
      <c r="K126" s="126"/>
      <c r="L126" s="126"/>
      <c r="M126" s="126">
        <f t="shared" si="8"/>
        <v>0</v>
      </c>
      <c r="N126" s="126"/>
      <c r="O126" s="126"/>
    </row>
    <row r="127" spans="2:15" ht="40.5" customHeight="1" x14ac:dyDescent="0.25">
      <c r="B127" s="537"/>
      <c r="C127" s="126"/>
      <c r="D127" s="126"/>
      <c r="E127" s="126"/>
      <c r="F127" s="126"/>
      <c r="G127" s="126"/>
      <c r="H127" s="126"/>
      <c r="I127" s="156"/>
      <c r="J127" s="126"/>
      <c r="K127" s="126"/>
      <c r="L127" s="126"/>
      <c r="M127" s="126">
        <f t="shared" si="8"/>
        <v>0</v>
      </c>
      <c r="N127" s="126"/>
      <c r="O127" s="126"/>
    </row>
    <row r="128" spans="2:15" ht="47.25" customHeight="1" x14ac:dyDescent="0.25">
      <c r="B128" s="537"/>
      <c r="C128" s="126"/>
      <c r="D128" s="126"/>
      <c r="E128" s="126"/>
      <c r="F128" s="126"/>
      <c r="G128" s="126"/>
      <c r="H128" s="126"/>
      <c r="I128" s="156"/>
      <c r="J128" s="126"/>
      <c r="K128" s="126"/>
      <c r="L128" s="126"/>
      <c r="M128" s="126">
        <f t="shared" si="8"/>
        <v>0</v>
      </c>
      <c r="N128" s="126"/>
      <c r="O128" s="126"/>
    </row>
    <row r="129" spans="2:15" ht="41.25" customHeight="1" x14ac:dyDescent="0.25">
      <c r="B129" s="537"/>
      <c r="C129" s="126"/>
      <c r="D129" s="126"/>
      <c r="E129" s="126"/>
      <c r="F129" s="126"/>
      <c r="G129" s="126"/>
      <c r="H129" s="126"/>
      <c r="I129" s="156"/>
      <c r="J129" s="126"/>
      <c r="K129" s="126"/>
      <c r="L129" s="126"/>
      <c r="M129" s="126">
        <f t="shared" si="8"/>
        <v>0</v>
      </c>
      <c r="N129" s="126"/>
      <c r="O129" s="126"/>
    </row>
    <row r="130" spans="2:15" ht="41.25" customHeight="1" x14ac:dyDescent="0.25">
      <c r="B130" s="537"/>
      <c r="C130" s="126"/>
      <c r="D130" s="126"/>
      <c r="E130" s="126"/>
      <c r="F130" s="126"/>
      <c r="G130" s="126"/>
      <c r="H130" s="126"/>
      <c r="I130" s="156"/>
      <c r="J130" s="126"/>
      <c r="K130" s="126"/>
      <c r="L130" s="126"/>
      <c r="M130" s="126">
        <f t="shared" si="8"/>
        <v>0</v>
      </c>
      <c r="N130" s="126"/>
      <c r="O130" s="126"/>
    </row>
    <row r="131" spans="2:15" ht="41.25" customHeight="1" x14ac:dyDescent="0.25">
      <c r="B131" s="538"/>
      <c r="C131" s="126"/>
      <c r="D131" s="126"/>
      <c r="E131" s="126"/>
      <c r="F131" s="126"/>
      <c r="G131" s="126"/>
      <c r="H131" s="126"/>
      <c r="I131" s="156"/>
      <c r="J131" s="126"/>
      <c r="K131" s="126"/>
      <c r="L131" s="126"/>
      <c r="M131" s="126">
        <f t="shared" si="8"/>
        <v>0</v>
      </c>
      <c r="N131" s="126"/>
      <c r="O131" s="126"/>
    </row>
    <row r="132" spans="2:15" ht="15.75" thickBot="1" x14ac:dyDescent="0.3">
      <c r="E132" s="159"/>
      <c r="F132" s="159"/>
      <c r="G132" s="159"/>
      <c r="H132" s="159"/>
      <c r="I132" s="159"/>
      <c r="J132" s="159"/>
      <c r="K132" s="159"/>
      <c r="L132" s="160"/>
    </row>
    <row r="133" spans="2:15" ht="15" customHeight="1" x14ac:dyDescent="0.25">
      <c r="B133" s="527" t="s">
        <v>250</v>
      </c>
      <c r="C133" s="528"/>
      <c r="D133" s="528"/>
      <c r="E133" s="528"/>
      <c r="F133" s="528"/>
      <c r="G133" s="528"/>
      <c r="H133" s="528"/>
      <c r="I133" s="528"/>
      <c r="J133" s="528"/>
      <c r="K133" s="528"/>
      <c r="L133" s="528"/>
      <c r="M133" s="528"/>
      <c r="N133" s="528"/>
      <c r="O133" s="529"/>
    </row>
    <row r="134" spans="2:15" ht="15" customHeight="1" x14ac:dyDescent="0.25">
      <c r="B134" s="530"/>
      <c r="C134" s="531"/>
      <c r="D134" s="531"/>
      <c r="E134" s="531"/>
      <c r="F134" s="531"/>
      <c r="G134" s="531"/>
      <c r="H134" s="531"/>
      <c r="I134" s="531"/>
      <c r="J134" s="531"/>
      <c r="K134" s="531"/>
      <c r="L134" s="531"/>
      <c r="M134" s="531"/>
      <c r="N134" s="531"/>
      <c r="O134" s="532"/>
    </row>
    <row r="135" spans="2:15" ht="15.75" customHeight="1" thickBot="1" x14ac:dyDescent="0.3">
      <c r="B135" s="533"/>
      <c r="C135" s="534"/>
      <c r="D135" s="534"/>
      <c r="E135" s="534"/>
      <c r="F135" s="534"/>
      <c r="G135" s="534"/>
      <c r="H135" s="534"/>
      <c r="I135" s="534"/>
      <c r="J135" s="534"/>
      <c r="K135" s="534"/>
      <c r="L135" s="534"/>
      <c r="M135" s="534"/>
      <c r="N135" s="534"/>
      <c r="O135" s="535"/>
    </row>
    <row r="136" spans="2:15" ht="45.75" customHeight="1" x14ac:dyDescent="0.25">
      <c r="B136" s="520" t="s">
        <v>298</v>
      </c>
      <c r="C136" s="522" t="s">
        <v>63</v>
      </c>
      <c r="D136" s="522" t="s">
        <v>251</v>
      </c>
      <c r="E136" s="524" t="s">
        <v>293</v>
      </c>
      <c r="F136" s="525"/>
      <c r="G136" s="525"/>
      <c r="H136" s="525"/>
      <c r="I136" s="525"/>
      <c r="J136" s="525"/>
      <c r="K136" s="526"/>
      <c r="L136" s="522" t="s">
        <v>252</v>
      </c>
      <c r="M136" s="520" t="s">
        <v>299</v>
      </c>
      <c r="N136" s="520" t="s">
        <v>310</v>
      </c>
      <c r="O136" s="520" t="s">
        <v>311</v>
      </c>
    </row>
    <row r="137" spans="2:15" ht="75" x14ac:dyDescent="0.25">
      <c r="B137" s="521"/>
      <c r="C137" s="523"/>
      <c r="D137" s="523"/>
      <c r="E137" s="201" t="s">
        <v>285</v>
      </c>
      <c r="F137" s="201" t="s">
        <v>286</v>
      </c>
      <c r="G137" s="201" t="s">
        <v>288</v>
      </c>
      <c r="H137" s="201" t="s">
        <v>287</v>
      </c>
      <c r="I137" s="201" t="s">
        <v>289</v>
      </c>
      <c r="J137" s="201" t="s">
        <v>291</v>
      </c>
      <c r="K137" s="201" t="s">
        <v>290</v>
      </c>
      <c r="L137" s="523"/>
      <c r="M137" s="521"/>
      <c r="N137" s="521"/>
      <c r="O137" s="521"/>
    </row>
    <row r="138" spans="2:15" ht="47.25" customHeight="1" x14ac:dyDescent="0.25">
      <c r="B138" s="536">
        <v>10</v>
      </c>
      <c r="C138" s="126"/>
      <c r="D138" s="126"/>
      <c r="E138" s="126"/>
      <c r="F138" s="126"/>
      <c r="G138" s="126"/>
      <c r="H138" s="126"/>
      <c r="I138" s="156"/>
      <c r="J138" s="126"/>
      <c r="K138" s="126"/>
      <c r="L138" s="128"/>
      <c r="M138" s="126">
        <f>SUM(E138:K138)</f>
        <v>0</v>
      </c>
      <c r="N138" s="126"/>
      <c r="O138" s="126"/>
    </row>
    <row r="139" spans="2:15" ht="38.25" customHeight="1" x14ac:dyDescent="0.25">
      <c r="B139" s="537"/>
      <c r="C139" s="126"/>
      <c r="D139" s="126"/>
      <c r="E139" s="126"/>
      <c r="F139" s="126"/>
      <c r="G139" s="126"/>
      <c r="H139" s="126"/>
      <c r="I139" s="156"/>
      <c r="J139" s="126"/>
      <c r="K139" s="126"/>
      <c r="L139" s="126"/>
      <c r="M139" s="126">
        <f t="shared" ref="M139:M145" si="9">SUM(E139:K139)</f>
        <v>0</v>
      </c>
      <c r="N139" s="126"/>
      <c r="O139" s="126"/>
    </row>
    <row r="140" spans="2:15" ht="42" customHeight="1" x14ac:dyDescent="0.25">
      <c r="B140" s="537"/>
      <c r="C140" s="126"/>
      <c r="D140" s="126"/>
      <c r="E140" s="126"/>
      <c r="F140" s="126"/>
      <c r="G140" s="126"/>
      <c r="H140" s="126"/>
      <c r="I140" s="156"/>
      <c r="J140" s="126"/>
      <c r="K140" s="126"/>
      <c r="L140" s="126"/>
      <c r="M140" s="126">
        <f t="shared" si="9"/>
        <v>0</v>
      </c>
      <c r="N140" s="126"/>
      <c r="O140" s="126"/>
    </row>
    <row r="141" spans="2:15" ht="45" customHeight="1" x14ac:dyDescent="0.25">
      <c r="B141" s="537"/>
      <c r="C141" s="126"/>
      <c r="D141" s="126"/>
      <c r="E141" s="126"/>
      <c r="F141" s="126"/>
      <c r="G141" s="126"/>
      <c r="H141" s="126"/>
      <c r="I141" s="156"/>
      <c r="J141" s="126"/>
      <c r="K141" s="126"/>
      <c r="L141" s="126"/>
      <c r="M141" s="126">
        <f t="shared" si="9"/>
        <v>0</v>
      </c>
      <c r="N141" s="126"/>
      <c r="O141" s="126"/>
    </row>
    <row r="142" spans="2:15" ht="43.5" customHeight="1" x14ac:dyDescent="0.25">
      <c r="B142" s="537"/>
      <c r="C142" s="126"/>
      <c r="D142" s="126"/>
      <c r="E142" s="126"/>
      <c r="F142" s="126"/>
      <c r="G142" s="126"/>
      <c r="H142" s="126"/>
      <c r="I142" s="156"/>
      <c r="J142" s="126"/>
      <c r="K142" s="126"/>
      <c r="L142" s="126"/>
      <c r="M142" s="126">
        <f t="shared" si="9"/>
        <v>0</v>
      </c>
      <c r="N142" s="126"/>
      <c r="O142" s="126"/>
    </row>
    <row r="143" spans="2:15" ht="42" customHeight="1" x14ac:dyDescent="0.25">
      <c r="B143" s="537"/>
      <c r="C143" s="126"/>
      <c r="D143" s="126"/>
      <c r="E143" s="126"/>
      <c r="F143" s="126"/>
      <c r="G143" s="126"/>
      <c r="H143" s="126"/>
      <c r="I143" s="156"/>
      <c r="J143" s="126"/>
      <c r="K143" s="126"/>
      <c r="L143" s="126"/>
      <c r="M143" s="126">
        <f t="shared" si="9"/>
        <v>0</v>
      </c>
      <c r="N143" s="126"/>
      <c r="O143" s="126"/>
    </row>
    <row r="144" spans="2:15" ht="51" customHeight="1" x14ac:dyDescent="0.25">
      <c r="B144" s="537"/>
      <c r="C144" s="126"/>
      <c r="D144" s="126"/>
      <c r="E144" s="126"/>
      <c r="F144" s="126"/>
      <c r="G144" s="126"/>
      <c r="H144" s="126"/>
      <c r="I144" s="156"/>
      <c r="J144" s="126"/>
      <c r="K144" s="126"/>
      <c r="L144" s="126"/>
      <c r="M144" s="126">
        <f t="shared" si="9"/>
        <v>0</v>
      </c>
      <c r="N144" s="126"/>
      <c r="O144" s="126"/>
    </row>
    <row r="145" spans="2:15" ht="49.5" customHeight="1" x14ac:dyDescent="0.25">
      <c r="B145" s="538"/>
      <c r="C145" s="126"/>
      <c r="D145" s="126"/>
      <c r="E145" s="126"/>
      <c r="F145" s="126"/>
      <c r="G145" s="126"/>
      <c r="H145" s="126"/>
      <c r="I145" s="156"/>
      <c r="J145" s="126"/>
      <c r="K145" s="126"/>
      <c r="L145" s="126"/>
      <c r="M145" s="126">
        <f t="shared" si="9"/>
        <v>0</v>
      </c>
      <c r="N145" s="126"/>
      <c r="O145" s="126"/>
    </row>
    <row r="146" spans="2:15" ht="15.75" thickBot="1" x14ac:dyDescent="0.3">
      <c r="E146" s="159"/>
      <c r="F146" s="159"/>
      <c r="G146" s="159"/>
      <c r="H146" s="159"/>
      <c r="I146" s="159"/>
      <c r="J146" s="159"/>
      <c r="K146" s="159"/>
    </row>
    <row r="147" spans="2:15" ht="15" customHeight="1" x14ac:dyDescent="0.25">
      <c r="B147" s="527" t="s">
        <v>250</v>
      </c>
      <c r="C147" s="528"/>
      <c r="D147" s="528"/>
      <c r="E147" s="528"/>
      <c r="F147" s="528"/>
      <c r="G147" s="528"/>
      <c r="H147" s="528"/>
      <c r="I147" s="528"/>
      <c r="J147" s="528"/>
      <c r="K147" s="528"/>
      <c r="L147" s="528"/>
      <c r="M147" s="528"/>
      <c r="N147" s="528"/>
      <c r="O147" s="529"/>
    </row>
    <row r="148" spans="2:15" ht="15" customHeight="1" x14ac:dyDescent="0.25">
      <c r="B148" s="530"/>
      <c r="C148" s="531"/>
      <c r="D148" s="531"/>
      <c r="E148" s="531"/>
      <c r="F148" s="531"/>
      <c r="G148" s="531"/>
      <c r="H148" s="531"/>
      <c r="I148" s="531"/>
      <c r="J148" s="531"/>
      <c r="K148" s="531"/>
      <c r="L148" s="531"/>
      <c r="M148" s="531"/>
      <c r="N148" s="531"/>
      <c r="O148" s="532"/>
    </row>
    <row r="149" spans="2:15" ht="15.75" customHeight="1" thickBot="1" x14ac:dyDescent="0.3">
      <c r="B149" s="533"/>
      <c r="C149" s="534"/>
      <c r="D149" s="534"/>
      <c r="E149" s="534"/>
      <c r="F149" s="534"/>
      <c r="G149" s="534"/>
      <c r="H149" s="534"/>
      <c r="I149" s="534"/>
      <c r="J149" s="534"/>
      <c r="K149" s="534"/>
      <c r="L149" s="534"/>
      <c r="M149" s="534"/>
      <c r="N149" s="534"/>
      <c r="O149" s="535"/>
    </row>
    <row r="150" spans="2:15" ht="49.5" customHeight="1" x14ac:dyDescent="0.25">
      <c r="B150" s="520" t="s">
        <v>298</v>
      </c>
      <c r="C150" s="522" t="s">
        <v>63</v>
      </c>
      <c r="D150" s="522" t="s">
        <v>251</v>
      </c>
      <c r="E150" s="524" t="s">
        <v>293</v>
      </c>
      <c r="F150" s="525"/>
      <c r="G150" s="525"/>
      <c r="H150" s="525"/>
      <c r="I150" s="525"/>
      <c r="J150" s="525"/>
      <c r="K150" s="526"/>
      <c r="L150" s="522" t="s">
        <v>252</v>
      </c>
      <c r="M150" s="520" t="s">
        <v>299</v>
      </c>
      <c r="N150" s="520" t="s">
        <v>310</v>
      </c>
      <c r="O150" s="520" t="s">
        <v>311</v>
      </c>
    </row>
    <row r="151" spans="2:15" ht="72.75" customHeight="1" x14ac:dyDescent="0.25">
      <c r="B151" s="521"/>
      <c r="C151" s="523"/>
      <c r="D151" s="523"/>
      <c r="E151" s="201" t="s">
        <v>285</v>
      </c>
      <c r="F151" s="201" t="s">
        <v>286</v>
      </c>
      <c r="G151" s="201" t="s">
        <v>288</v>
      </c>
      <c r="H151" s="201" t="s">
        <v>287</v>
      </c>
      <c r="I151" s="201" t="s">
        <v>289</v>
      </c>
      <c r="J151" s="201" t="s">
        <v>291</v>
      </c>
      <c r="K151" s="201" t="s">
        <v>290</v>
      </c>
      <c r="L151" s="523"/>
      <c r="M151" s="521"/>
      <c r="N151" s="521"/>
      <c r="O151" s="521"/>
    </row>
    <row r="152" spans="2:15" ht="51" customHeight="1" x14ac:dyDescent="0.25">
      <c r="B152" s="536">
        <v>11</v>
      </c>
      <c r="C152" s="126"/>
      <c r="D152" s="126"/>
      <c r="E152" s="126"/>
      <c r="F152" s="126"/>
      <c r="G152" s="126"/>
      <c r="H152" s="126"/>
      <c r="I152" s="156"/>
      <c r="J152" s="126"/>
      <c r="K152" s="126"/>
      <c r="L152" s="128"/>
      <c r="M152" s="126">
        <f>SUM(E152:K152)</f>
        <v>0</v>
      </c>
      <c r="N152" s="126"/>
      <c r="O152" s="126"/>
    </row>
    <row r="153" spans="2:15" ht="44.25" customHeight="1" x14ac:dyDescent="0.25">
      <c r="B153" s="537"/>
      <c r="C153" s="126"/>
      <c r="D153" s="126"/>
      <c r="E153" s="126"/>
      <c r="F153" s="126"/>
      <c r="G153" s="126"/>
      <c r="H153" s="126"/>
      <c r="I153" s="156"/>
      <c r="J153" s="126"/>
      <c r="K153" s="126"/>
      <c r="L153" s="126"/>
      <c r="M153" s="126">
        <f t="shared" ref="M153:M159" si="10">SUM(E153:K153)</f>
        <v>0</v>
      </c>
      <c r="N153" s="126"/>
      <c r="O153" s="126"/>
    </row>
    <row r="154" spans="2:15" ht="40.5" customHeight="1" x14ac:dyDescent="0.25">
      <c r="B154" s="537"/>
      <c r="C154" s="126"/>
      <c r="D154" s="126"/>
      <c r="E154" s="126"/>
      <c r="F154" s="126"/>
      <c r="G154" s="126"/>
      <c r="H154" s="126"/>
      <c r="I154" s="156"/>
      <c r="J154" s="126"/>
      <c r="K154" s="126"/>
      <c r="L154" s="126"/>
      <c r="M154" s="126">
        <f t="shared" si="10"/>
        <v>0</v>
      </c>
      <c r="N154" s="126"/>
      <c r="O154" s="126"/>
    </row>
    <row r="155" spans="2:15" ht="39.75" customHeight="1" x14ac:dyDescent="0.25">
      <c r="B155" s="537"/>
      <c r="C155" s="126"/>
      <c r="D155" s="126"/>
      <c r="E155" s="126"/>
      <c r="F155" s="126"/>
      <c r="G155" s="126"/>
      <c r="H155" s="126"/>
      <c r="I155" s="156"/>
      <c r="J155" s="126"/>
      <c r="K155" s="126"/>
      <c r="L155" s="126"/>
      <c r="M155" s="126">
        <f t="shared" si="10"/>
        <v>0</v>
      </c>
      <c r="N155" s="126"/>
      <c r="O155" s="126"/>
    </row>
    <row r="156" spans="2:15" ht="44.25" customHeight="1" x14ac:dyDescent="0.25">
      <c r="B156" s="537"/>
      <c r="C156" s="126"/>
      <c r="D156" s="126"/>
      <c r="E156" s="126"/>
      <c r="F156" s="126"/>
      <c r="G156" s="126"/>
      <c r="H156" s="126"/>
      <c r="I156" s="156"/>
      <c r="J156" s="126"/>
      <c r="K156" s="126"/>
      <c r="L156" s="126"/>
      <c r="M156" s="126">
        <f t="shared" si="10"/>
        <v>0</v>
      </c>
      <c r="N156" s="126"/>
      <c r="O156" s="126"/>
    </row>
    <row r="157" spans="2:15" ht="51.75" customHeight="1" x14ac:dyDescent="0.25">
      <c r="B157" s="537"/>
      <c r="C157" s="126"/>
      <c r="D157" s="126"/>
      <c r="E157" s="126"/>
      <c r="F157" s="126"/>
      <c r="G157" s="126"/>
      <c r="H157" s="126"/>
      <c r="I157" s="156"/>
      <c r="J157" s="126"/>
      <c r="K157" s="126"/>
      <c r="L157" s="126"/>
      <c r="M157" s="126">
        <f t="shared" si="10"/>
        <v>0</v>
      </c>
      <c r="N157" s="126"/>
      <c r="O157" s="126"/>
    </row>
    <row r="158" spans="2:15" ht="41.25" customHeight="1" x14ac:dyDescent="0.25">
      <c r="B158" s="537"/>
      <c r="C158" s="126"/>
      <c r="D158" s="126"/>
      <c r="E158" s="126"/>
      <c r="F158" s="126"/>
      <c r="G158" s="126"/>
      <c r="H158" s="126"/>
      <c r="I158" s="156"/>
      <c r="J158" s="126"/>
      <c r="K158" s="126"/>
      <c r="L158" s="126"/>
      <c r="M158" s="126">
        <f t="shared" si="10"/>
        <v>0</v>
      </c>
      <c r="N158" s="126"/>
      <c r="O158" s="126"/>
    </row>
    <row r="159" spans="2:15" ht="48" customHeight="1" x14ac:dyDescent="0.25">
      <c r="B159" s="538"/>
      <c r="C159" s="126"/>
      <c r="D159" s="126"/>
      <c r="E159" s="126"/>
      <c r="F159" s="126"/>
      <c r="G159" s="126"/>
      <c r="H159" s="126"/>
      <c r="I159" s="156"/>
      <c r="J159" s="126"/>
      <c r="K159" s="126"/>
      <c r="L159" s="126"/>
      <c r="M159" s="126">
        <f t="shared" si="10"/>
        <v>0</v>
      </c>
      <c r="N159" s="126"/>
      <c r="O159" s="126"/>
    </row>
    <row r="160" spans="2:15" x14ac:dyDescent="0.25">
      <c r="E160" s="159"/>
      <c r="F160" s="159"/>
      <c r="G160" s="159"/>
      <c r="H160" s="159"/>
      <c r="I160" s="159"/>
      <c r="J160" s="159"/>
      <c r="K160" s="159"/>
    </row>
    <row r="161" spans="2:15" ht="15.75" thickBot="1" x14ac:dyDescent="0.3">
      <c r="E161" s="159"/>
      <c r="F161" s="159"/>
      <c r="G161" s="159"/>
      <c r="H161" s="159"/>
      <c r="I161" s="159"/>
      <c r="J161" s="159"/>
      <c r="K161" s="159"/>
    </row>
    <row r="162" spans="2:15" ht="29.25" customHeight="1" x14ac:dyDescent="0.25">
      <c r="B162" s="527" t="s">
        <v>250</v>
      </c>
      <c r="C162" s="528"/>
      <c r="D162" s="528"/>
      <c r="E162" s="528"/>
      <c r="F162" s="528"/>
      <c r="G162" s="528"/>
      <c r="H162" s="528"/>
      <c r="I162" s="528"/>
      <c r="J162" s="528"/>
      <c r="K162" s="528"/>
      <c r="L162" s="528"/>
      <c r="M162" s="528"/>
      <c r="N162" s="528"/>
      <c r="O162" s="529"/>
    </row>
    <row r="163" spans="2:15" ht="15" customHeight="1" x14ac:dyDescent="0.25">
      <c r="B163" s="530"/>
      <c r="C163" s="531"/>
      <c r="D163" s="531"/>
      <c r="E163" s="531"/>
      <c r="F163" s="531"/>
      <c r="G163" s="531"/>
      <c r="H163" s="531"/>
      <c r="I163" s="531"/>
      <c r="J163" s="531"/>
      <c r="K163" s="531"/>
      <c r="L163" s="531"/>
      <c r="M163" s="531"/>
      <c r="N163" s="531"/>
      <c r="O163" s="532"/>
    </row>
    <row r="164" spans="2:15" ht="23.25" customHeight="1" thickBot="1" x14ac:dyDescent="0.3">
      <c r="B164" s="533"/>
      <c r="C164" s="534"/>
      <c r="D164" s="534"/>
      <c r="E164" s="534"/>
      <c r="F164" s="534"/>
      <c r="G164" s="534"/>
      <c r="H164" s="534"/>
      <c r="I164" s="534"/>
      <c r="J164" s="534"/>
      <c r="K164" s="534"/>
      <c r="L164" s="534"/>
      <c r="M164" s="534"/>
      <c r="N164" s="534"/>
      <c r="O164" s="535"/>
    </row>
    <row r="165" spans="2:15" ht="45" customHeight="1" x14ac:dyDescent="0.25">
      <c r="B165" s="520" t="s">
        <v>298</v>
      </c>
      <c r="C165" s="522" t="s">
        <v>63</v>
      </c>
      <c r="D165" s="522" t="s">
        <v>251</v>
      </c>
      <c r="E165" s="524" t="s">
        <v>293</v>
      </c>
      <c r="F165" s="525"/>
      <c r="G165" s="525"/>
      <c r="H165" s="525"/>
      <c r="I165" s="525"/>
      <c r="J165" s="525"/>
      <c r="K165" s="526"/>
      <c r="L165" s="522" t="s">
        <v>252</v>
      </c>
      <c r="M165" s="520" t="s">
        <v>299</v>
      </c>
      <c r="N165" s="520" t="s">
        <v>310</v>
      </c>
      <c r="O165" s="520" t="s">
        <v>311</v>
      </c>
    </row>
    <row r="166" spans="2:15" ht="75" x14ac:dyDescent="0.25">
      <c r="B166" s="521"/>
      <c r="C166" s="523"/>
      <c r="D166" s="523"/>
      <c r="E166" s="201" t="s">
        <v>285</v>
      </c>
      <c r="F166" s="201" t="s">
        <v>286</v>
      </c>
      <c r="G166" s="201" t="s">
        <v>288</v>
      </c>
      <c r="H166" s="201" t="s">
        <v>287</v>
      </c>
      <c r="I166" s="201" t="s">
        <v>289</v>
      </c>
      <c r="J166" s="201" t="s">
        <v>291</v>
      </c>
      <c r="K166" s="201" t="s">
        <v>290</v>
      </c>
      <c r="L166" s="523"/>
      <c r="M166" s="521"/>
      <c r="N166" s="521"/>
      <c r="O166" s="521"/>
    </row>
    <row r="167" spans="2:15" ht="45.75" customHeight="1" x14ac:dyDescent="0.25">
      <c r="B167" s="536">
        <v>12</v>
      </c>
      <c r="C167" s="126"/>
      <c r="D167" s="126"/>
      <c r="E167" s="126"/>
      <c r="F167" s="126"/>
      <c r="G167" s="126"/>
      <c r="H167" s="126"/>
      <c r="I167" s="156"/>
      <c r="J167" s="126"/>
      <c r="K167" s="126"/>
      <c r="L167" s="128"/>
      <c r="M167" s="126">
        <f>SUM(E167:K167)</f>
        <v>0</v>
      </c>
      <c r="N167" s="126"/>
      <c r="O167" s="126"/>
    </row>
    <row r="168" spans="2:15" ht="45.75" customHeight="1" x14ac:dyDescent="0.25">
      <c r="B168" s="537"/>
      <c r="C168" s="126"/>
      <c r="D168" s="126"/>
      <c r="E168" s="126"/>
      <c r="F168" s="126"/>
      <c r="G168" s="126"/>
      <c r="H168" s="126"/>
      <c r="I168" s="156"/>
      <c r="J168" s="126"/>
      <c r="K168" s="126"/>
      <c r="L168" s="126"/>
      <c r="M168" s="126">
        <f t="shared" ref="M168:M174" si="11">SUM(E168:K168)</f>
        <v>0</v>
      </c>
      <c r="N168" s="126"/>
      <c r="O168" s="126"/>
    </row>
    <row r="169" spans="2:15" ht="45" customHeight="1" x14ac:dyDescent="0.25">
      <c r="B169" s="537"/>
      <c r="C169" s="126"/>
      <c r="D169" s="126"/>
      <c r="E169" s="126"/>
      <c r="F169" s="126"/>
      <c r="G169" s="126"/>
      <c r="H169" s="126"/>
      <c r="I169" s="156"/>
      <c r="J169" s="126"/>
      <c r="K169" s="126"/>
      <c r="L169" s="126"/>
      <c r="M169" s="126">
        <f t="shared" si="11"/>
        <v>0</v>
      </c>
      <c r="N169" s="126"/>
      <c r="O169" s="126"/>
    </row>
    <row r="170" spans="2:15" ht="40.5" customHeight="1" x14ac:dyDescent="0.25">
      <c r="B170" s="537"/>
      <c r="C170" s="126"/>
      <c r="D170" s="126"/>
      <c r="E170" s="126"/>
      <c r="F170" s="126"/>
      <c r="G170" s="126"/>
      <c r="H170" s="126"/>
      <c r="I170" s="156"/>
      <c r="J170" s="126"/>
      <c r="K170" s="126"/>
      <c r="L170" s="126"/>
      <c r="M170" s="126">
        <f t="shared" si="11"/>
        <v>0</v>
      </c>
      <c r="N170" s="126"/>
      <c r="O170" s="126"/>
    </row>
    <row r="171" spans="2:15" ht="39.75" customHeight="1" x14ac:dyDescent="0.25">
      <c r="B171" s="537"/>
      <c r="C171" s="126"/>
      <c r="D171" s="126"/>
      <c r="E171" s="126"/>
      <c r="F171" s="126"/>
      <c r="G171" s="126"/>
      <c r="H171" s="126"/>
      <c r="I171" s="156"/>
      <c r="J171" s="126"/>
      <c r="K171" s="126"/>
      <c r="L171" s="126"/>
      <c r="M171" s="126">
        <f t="shared" si="11"/>
        <v>0</v>
      </c>
      <c r="N171" s="126"/>
      <c r="O171" s="126"/>
    </row>
    <row r="172" spans="2:15" ht="49.5" customHeight="1" x14ac:dyDescent="0.25">
      <c r="B172" s="537"/>
      <c r="C172" s="126"/>
      <c r="D172" s="126"/>
      <c r="E172" s="126"/>
      <c r="F172" s="126"/>
      <c r="G172" s="126"/>
      <c r="H172" s="126"/>
      <c r="I172" s="156"/>
      <c r="J172" s="126"/>
      <c r="K172" s="126"/>
      <c r="L172" s="126"/>
      <c r="M172" s="126">
        <f t="shared" si="11"/>
        <v>0</v>
      </c>
      <c r="N172" s="126"/>
      <c r="O172" s="126"/>
    </row>
    <row r="173" spans="2:15" ht="57" customHeight="1" x14ac:dyDescent="0.25">
      <c r="B173" s="537"/>
      <c r="C173" s="126"/>
      <c r="D173" s="126"/>
      <c r="E173" s="126"/>
      <c r="F173" s="126"/>
      <c r="G173" s="126"/>
      <c r="H173" s="126"/>
      <c r="I173" s="156"/>
      <c r="J173" s="126"/>
      <c r="K173" s="126"/>
      <c r="L173" s="126"/>
      <c r="M173" s="126">
        <f t="shared" si="11"/>
        <v>0</v>
      </c>
      <c r="N173" s="126"/>
      <c r="O173" s="126"/>
    </row>
    <row r="174" spans="2:15" ht="42" customHeight="1" x14ac:dyDescent="0.25">
      <c r="B174" s="538"/>
      <c r="C174" s="126"/>
      <c r="D174" s="126"/>
      <c r="E174" s="126"/>
      <c r="F174" s="126"/>
      <c r="G174" s="126"/>
      <c r="H174" s="126"/>
      <c r="I174" s="156"/>
      <c r="J174" s="126"/>
      <c r="K174" s="126"/>
      <c r="L174" s="126"/>
      <c r="M174" s="126">
        <f t="shared" si="11"/>
        <v>0</v>
      </c>
      <c r="N174" s="126"/>
      <c r="O174" s="126"/>
    </row>
    <row r="175" spans="2:15" ht="49.5" customHeight="1" x14ac:dyDescent="0.25">
      <c r="C175" s="162"/>
      <c r="D175" s="162"/>
      <c r="E175" s="158"/>
      <c r="F175" s="158"/>
      <c r="G175" s="158"/>
      <c r="H175" s="158"/>
      <c r="I175" s="158"/>
      <c r="J175" s="158"/>
      <c r="K175" s="158"/>
      <c r="L175" s="162"/>
    </row>
    <row r="176" spans="2:15" x14ac:dyDescent="0.25">
      <c r="E176" s="159"/>
      <c r="F176" s="159"/>
      <c r="G176" s="159"/>
      <c r="H176" s="159"/>
      <c r="I176" s="159"/>
      <c r="J176" s="159"/>
      <c r="K176" s="159"/>
      <c r="L176" s="160"/>
    </row>
    <row r="177" spans="3:12" x14ac:dyDescent="0.25">
      <c r="E177" s="159"/>
      <c r="F177" s="159"/>
      <c r="G177" s="159"/>
      <c r="H177" s="159"/>
      <c r="I177" s="159"/>
      <c r="J177" s="159"/>
      <c r="K177" s="159"/>
    </row>
    <row r="178" spans="3:12" x14ac:dyDescent="0.25">
      <c r="E178" s="159"/>
      <c r="F178" s="159"/>
      <c r="G178" s="159"/>
      <c r="H178" s="159"/>
      <c r="I178" s="159"/>
      <c r="J178" s="159"/>
      <c r="K178" s="159"/>
    </row>
    <row r="179" spans="3:12" x14ac:dyDescent="0.25">
      <c r="E179" s="159"/>
      <c r="F179" s="159"/>
      <c r="G179" s="159"/>
      <c r="H179" s="159"/>
      <c r="I179" s="159"/>
      <c r="J179" s="159"/>
      <c r="K179" s="159"/>
    </row>
    <row r="180" spans="3:12" x14ac:dyDescent="0.25">
      <c r="E180" s="159"/>
      <c r="F180" s="159"/>
      <c r="G180" s="159"/>
      <c r="H180" s="159"/>
      <c r="I180" s="159"/>
      <c r="J180" s="159"/>
      <c r="K180" s="159"/>
    </row>
    <row r="181" spans="3:12" x14ac:dyDescent="0.25">
      <c r="E181" s="159"/>
      <c r="F181" s="159"/>
      <c r="G181" s="159"/>
      <c r="H181" s="159"/>
      <c r="I181" s="159"/>
      <c r="J181" s="159"/>
      <c r="K181" s="159"/>
    </row>
    <row r="182" spans="3:12" x14ac:dyDescent="0.25">
      <c r="E182" s="159"/>
      <c r="F182" s="159"/>
      <c r="G182" s="159"/>
      <c r="H182" s="159"/>
      <c r="I182" s="159"/>
      <c r="J182" s="159"/>
      <c r="K182" s="159"/>
    </row>
    <row r="183" spans="3:12" x14ac:dyDescent="0.25">
      <c r="E183" s="159"/>
      <c r="F183" s="159"/>
      <c r="G183" s="159"/>
      <c r="H183" s="159"/>
      <c r="I183" s="159"/>
      <c r="J183" s="159"/>
      <c r="K183" s="159"/>
    </row>
    <row r="184" spans="3:12" ht="30.75" customHeight="1" x14ac:dyDescent="0.25"/>
    <row r="185" spans="3:12" x14ac:dyDescent="0.25">
      <c r="C185" s="162"/>
      <c r="D185" s="162"/>
      <c r="E185" s="158"/>
      <c r="F185" s="158"/>
      <c r="G185" s="158"/>
      <c r="H185" s="158"/>
      <c r="I185" s="158"/>
      <c r="J185" s="158"/>
      <c r="K185" s="158"/>
      <c r="L185" s="162"/>
    </row>
    <row r="186" spans="3:12" x14ac:dyDescent="0.25">
      <c r="C186" s="162"/>
      <c r="D186" s="162"/>
      <c r="E186" s="158"/>
      <c r="F186" s="158"/>
      <c r="G186" s="158"/>
      <c r="H186" s="158"/>
      <c r="I186" s="158"/>
      <c r="J186" s="158"/>
      <c r="K186" s="158"/>
      <c r="L186" s="162"/>
    </row>
    <row r="187" spans="3:12" x14ac:dyDescent="0.25">
      <c r="E187" s="159"/>
      <c r="F187" s="159"/>
      <c r="G187" s="159"/>
      <c r="H187" s="159"/>
      <c r="I187" s="159"/>
      <c r="J187" s="159"/>
      <c r="K187" s="159"/>
      <c r="L187" s="160"/>
    </row>
    <row r="188" spans="3:12" x14ac:dyDescent="0.25">
      <c r="E188" s="159"/>
      <c r="F188" s="159"/>
      <c r="G188" s="159"/>
      <c r="H188" s="159"/>
      <c r="I188" s="159"/>
      <c r="J188" s="159"/>
      <c r="K188" s="159"/>
    </row>
    <row r="189" spans="3:12" x14ac:dyDescent="0.25">
      <c r="E189" s="159"/>
      <c r="F189" s="159"/>
      <c r="G189" s="159"/>
      <c r="H189" s="159"/>
      <c r="I189" s="159"/>
      <c r="J189" s="159"/>
      <c r="K189" s="159"/>
    </row>
    <row r="190" spans="3:12" x14ac:dyDescent="0.25">
      <c r="E190" s="159"/>
      <c r="F190" s="159"/>
      <c r="G190" s="159"/>
      <c r="H190" s="159"/>
      <c r="I190" s="159"/>
      <c r="J190" s="159"/>
      <c r="K190" s="159"/>
    </row>
    <row r="191" spans="3:12" x14ac:dyDescent="0.25">
      <c r="E191" s="159"/>
      <c r="F191" s="159"/>
      <c r="G191" s="159"/>
      <c r="H191" s="159"/>
      <c r="I191" s="159"/>
      <c r="J191" s="159"/>
      <c r="K191" s="159"/>
    </row>
    <row r="192" spans="3:12" x14ac:dyDescent="0.25">
      <c r="E192" s="159"/>
      <c r="F192" s="159"/>
      <c r="G192" s="159"/>
      <c r="H192" s="159"/>
      <c r="I192" s="159"/>
      <c r="J192" s="159"/>
      <c r="K192" s="159"/>
    </row>
    <row r="193" spans="3:12" x14ac:dyDescent="0.25">
      <c r="E193" s="159"/>
      <c r="F193" s="159"/>
      <c r="G193" s="159"/>
      <c r="H193" s="159"/>
      <c r="I193" s="159"/>
      <c r="J193" s="159"/>
      <c r="K193" s="159"/>
    </row>
    <row r="194" spans="3:12" x14ac:dyDescent="0.25">
      <c r="E194" s="159"/>
      <c r="F194" s="159"/>
      <c r="G194" s="159"/>
      <c r="H194" s="159"/>
      <c r="I194" s="159"/>
      <c r="J194" s="159"/>
      <c r="K194" s="159"/>
    </row>
    <row r="195" spans="3:12" ht="23.25" customHeight="1" x14ac:dyDescent="0.25"/>
    <row r="196" spans="3:12" x14ac:dyDescent="0.25">
      <c r="C196" s="162"/>
      <c r="D196" s="162"/>
      <c r="E196" s="158"/>
      <c r="F196" s="158"/>
      <c r="G196" s="158"/>
      <c r="H196" s="158"/>
      <c r="I196" s="158"/>
      <c r="J196" s="158"/>
      <c r="K196" s="158"/>
      <c r="L196" s="162"/>
    </row>
    <row r="197" spans="3:12" x14ac:dyDescent="0.25">
      <c r="C197" s="162"/>
      <c r="D197" s="162"/>
      <c r="E197" s="158"/>
      <c r="F197" s="158"/>
      <c r="G197" s="158"/>
      <c r="H197" s="158"/>
      <c r="I197" s="158"/>
      <c r="J197" s="158"/>
      <c r="K197" s="158"/>
      <c r="L197" s="162"/>
    </row>
    <row r="198" spans="3:12" x14ac:dyDescent="0.25">
      <c r="E198" s="159"/>
      <c r="F198" s="159"/>
      <c r="G198" s="159"/>
      <c r="H198" s="159"/>
      <c r="I198" s="159"/>
      <c r="J198" s="159"/>
      <c r="K198" s="159"/>
      <c r="L198" s="160"/>
    </row>
    <row r="199" spans="3:12" x14ac:dyDescent="0.25">
      <c r="E199" s="159"/>
      <c r="F199" s="159"/>
      <c r="G199" s="159"/>
      <c r="H199" s="159"/>
      <c r="I199" s="159"/>
      <c r="J199" s="159"/>
      <c r="K199" s="159"/>
    </row>
    <row r="200" spans="3:12" x14ac:dyDescent="0.25">
      <c r="E200" s="159"/>
      <c r="F200" s="159"/>
      <c r="G200" s="159"/>
      <c r="H200" s="159"/>
      <c r="I200" s="159"/>
      <c r="J200" s="159"/>
      <c r="K200" s="159"/>
    </row>
    <row r="201" spans="3:12" x14ac:dyDescent="0.25">
      <c r="E201" s="159"/>
      <c r="F201" s="159"/>
      <c r="G201" s="159"/>
      <c r="H201" s="159"/>
      <c r="I201" s="159"/>
      <c r="J201" s="159"/>
      <c r="K201" s="159"/>
    </row>
    <row r="202" spans="3:12" x14ac:dyDescent="0.25">
      <c r="E202" s="159"/>
      <c r="F202" s="159"/>
      <c r="G202" s="159"/>
      <c r="H202" s="159"/>
      <c r="I202" s="159"/>
      <c r="J202" s="159"/>
      <c r="K202" s="159"/>
    </row>
    <row r="203" spans="3:12" x14ac:dyDescent="0.25">
      <c r="E203" s="159"/>
      <c r="F203" s="159"/>
      <c r="G203" s="159"/>
      <c r="H203" s="159"/>
      <c r="I203" s="159"/>
      <c r="J203" s="159"/>
      <c r="K203" s="159"/>
    </row>
    <row r="204" spans="3:12" x14ac:dyDescent="0.25">
      <c r="E204" s="159"/>
      <c r="F204" s="159"/>
      <c r="G204" s="159"/>
      <c r="H204" s="159"/>
      <c r="I204" s="159"/>
      <c r="J204" s="159"/>
      <c r="K204" s="159"/>
    </row>
    <row r="205" spans="3:12" x14ac:dyDescent="0.25">
      <c r="E205" s="159"/>
      <c r="F205" s="159"/>
      <c r="G205" s="159"/>
      <c r="H205" s="159"/>
      <c r="I205" s="159"/>
      <c r="J205" s="159"/>
      <c r="K205" s="159"/>
    </row>
    <row r="206" spans="3:12" ht="25.5" customHeight="1" x14ac:dyDescent="0.25"/>
    <row r="207" spans="3:12" x14ac:dyDescent="0.25">
      <c r="C207" s="162"/>
      <c r="D207" s="162"/>
      <c r="E207" s="158"/>
      <c r="F207" s="158"/>
      <c r="G207" s="158"/>
      <c r="H207" s="158"/>
      <c r="I207" s="158"/>
      <c r="J207" s="158"/>
      <c r="K207" s="158"/>
      <c r="L207" s="162"/>
    </row>
    <row r="208" spans="3:12" x14ac:dyDescent="0.25">
      <c r="C208" s="162"/>
      <c r="D208" s="162"/>
      <c r="E208" s="158"/>
      <c r="F208" s="158"/>
      <c r="G208" s="158"/>
      <c r="H208" s="158"/>
      <c r="I208" s="158"/>
      <c r="J208" s="158"/>
      <c r="K208" s="158"/>
      <c r="L208" s="162"/>
    </row>
    <row r="209" spans="3:12" x14ac:dyDescent="0.25">
      <c r="E209" s="159"/>
      <c r="F209" s="159"/>
      <c r="G209" s="159"/>
      <c r="H209" s="159"/>
      <c r="I209" s="159"/>
      <c r="J209" s="159"/>
      <c r="K209" s="159"/>
      <c r="L209" s="160"/>
    </row>
    <row r="210" spans="3:12" x14ac:dyDescent="0.25">
      <c r="E210" s="159"/>
      <c r="F210" s="159"/>
      <c r="G210" s="159"/>
      <c r="H210" s="159"/>
      <c r="I210" s="159"/>
      <c r="J210" s="159"/>
      <c r="K210" s="159"/>
    </row>
    <row r="211" spans="3:12" x14ac:dyDescent="0.25">
      <c r="E211" s="159"/>
      <c r="F211" s="159"/>
      <c r="G211" s="159"/>
      <c r="H211" s="159"/>
      <c r="I211" s="159"/>
      <c r="J211" s="159"/>
      <c r="K211" s="159"/>
    </row>
    <row r="212" spans="3:12" x14ac:dyDescent="0.25">
      <c r="E212" s="159"/>
      <c r="F212" s="159"/>
      <c r="G212" s="159"/>
      <c r="H212" s="159"/>
      <c r="I212" s="159"/>
      <c r="J212" s="159"/>
      <c r="K212" s="159"/>
    </row>
    <row r="213" spans="3:12" x14ac:dyDescent="0.25">
      <c r="E213" s="159"/>
      <c r="F213" s="159"/>
      <c r="G213" s="159"/>
      <c r="H213" s="159"/>
      <c r="I213" s="159"/>
      <c r="J213" s="159"/>
      <c r="K213" s="159"/>
    </row>
    <row r="214" spans="3:12" x14ac:dyDescent="0.25">
      <c r="E214" s="159"/>
      <c r="F214" s="159"/>
      <c r="G214" s="159"/>
      <c r="H214" s="159"/>
      <c r="I214" s="159"/>
      <c r="J214" s="159"/>
      <c r="K214" s="159"/>
    </row>
    <row r="215" spans="3:12" x14ac:dyDescent="0.25">
      <c r="E215" s="159"/>
      <c r="F215" s="159"/>
      <c r="G215" s="159"/>
      <c r="H215" s="159"/>
      <c r="I215" s="159"/>
      <c r="J215" s="159"/>
      <c r="K215" s="159"/>
    </row>
    <row r="216" spans="3:12" x14ac:dyDescent="0.25">
      <c r="E216" s="159"/>
      <c r="F216" s="159"/>
      <c r="G216" s="159"/>
      <c r="H216" s="159"/>
      <c r="I216" s="159"/>
      <c r="J216" s="159"/>
      <c r="K216" s="159"/>
    </row>
    <row r="217" spans="3:12" ht="30" customHeight="1" x14ac:dyDescent="0.25">
      <c r="C217" s="163"/>
      <c r="D217" s="164"/>
      <c r="E217" s="164"/>
      <c r="F217" s="164"/>
      <c r="G217" s="164"/>
      <c r="H217" s="164"/>
      <c r="I217" s="164"/>
      <c r="J217" s="164"/>
      <c r="K217" s="165"/>
      <c r="L217" s="157"/>
    </row>
  </sheetData>
  <mergeCells count="124">
    <mergeCell ref="R9:S11"/>
    <mergeCell ref="C19:K19"/>
    <mergeCell ref="Q14:S14"/>
    <mergeCell ref="C23:C24"/>
    <mergeCell ref="D23:D24"/>
    <mergeCell ref="E23:K23"/>
    <mergeCell ref="L23:L24"/>
    <mergeCell ref="M23:M24"/>
    <mergeCell ref="N9:N10"/>
    <mergeCell ref="O9:O10"/>
    <mergeCell ref="E9:K9"/>
    <mergeCell ref="O23:O24"/>
    <mergeCell ref="R3:S3"/>
    <mergeCell ref="D165:D166"/>
    <mergeCell ref="E165:K165"/>
    <mergeCell ref="L150:L151"/>
    <mergeCell ref="M150:M151"/>
    <mergeCell ref="M80:M81"/>
    <mergeCell ref="M108:M109"/>
    <mergeCell ref="M66:M67"/>
    <mergeCell ref="M9:M10"/>
    <mergeCell ref="B6:O8"/>
    <mergeCell ref="N23:N24"/>
    <mergeCell ref="B37:B38"/>
    <mergeCell ref="B39:B46"/>
    <mergeCell ref="B52:B53"/>
    <mergeCell ref="L9:L10"/>
    <mergeCell ref="L37:L38"/>
    <mergeCell ref="C52:C53"/>
    <mergeCell ref="D52:D53"/>
    <mergeCell ref="M37:M38"/>
    <mergeCell ref="E52:K52"/>
    <mergeCell ref="L52:L53"/>
    <mergeCell ref="M52:M53"/>
    <mergeCell ref="C37:C38"/>
    <mergeCell ref="D37:D38"/>
    <mergeCell ref="O37:O38"/>
    <mergeCell ref="B49:O51"/>
    <mergeCell ref="B23:B24"/>
    <mergeCell ref="B25:B32"/>
    <mergeCell ref="N52:N53"/>
    <mergeCell ref="O52:O53"/>
    <mergeCell ref="B63:O65"/>
    <mergeCell ref="N66:N67"/>
    <mergeCell ref="L165:L166"/>
    <mergeCell ref="C122:C123"/>
    <mergeCell ref="D80:D81"/>
    <mergeCell ref="E80:K80"/>
    <mergeCell ref="L80:L81"/>
    <mergeCell ref="L108:L109"/>
    <mergeCell ref="E122:K122"/>
    <mergeCell ref="M136:M137"/>
    <mergeCell ref="E37:K37"/>
    <mergeCell ref="B152:B159"/>
    <mergeCell ref="B165:B166"/>
    <mergeCell ref="C150:C151"/>
    <mergeCell ref="D150:D151"/>
    <mergeCell ref="E150:K150"/>
    <mergeCell ref="L122:L123"/>
    <mergeCell ref="E136:K136"/>
    <mergeCell ref="B150:B151"/>
    <mergeCell ref="B9:B10"/>
    <mergeCell ref="B11:B18"/>
    <mergeCell ref="D9:D10"/>
    <mergeCell ref="C9:C10"/>
    <mergeCell ref="B136:B137"/>
    <mergeCell ref="B54:B61"/>
    <mergeCell ref="B66:B67"/>
    <mergeCell ref="B68:B75"/>
    <mergeCell ref="B80:B81"/>
    <mergeCell ref="B82:B89"/>
    <mergeCell ref="C136:C137"/>
    <mergeCell ref="D136:D137"/>
    <mergeCell ref="B94:B95"/>
    <mergeCell ref="B20:O22"/>
    <mergeCell ref="B34:O36"/>
    <mergeCell ref="N37:N38"/>
    <mergeCell ref="O66:O67"/>
    <mergeCell ref="B77:O79"/>
    <mergeCell ref="C66:C67"/>
    <mergeCell ref="D66:D67"/>
    <mergeCell ref="E66:K66"/>
    <mergeCell ref="L66:L67"/>
    <mergeCell ref="N80:N81"/>
    <mergeCell ref="B167:B174"/>
    <mergeCell ref="C165:C166"/>
    <mergeCell ref="M165:M166"/>
    <mergeCell ref="B96:B103"/>
    <mergeCell ref="B108:B109"/>
    <mergeCell ref="B110:B117"/>
    <mergeCell ref="B122:B123"/>
    <mergeCell ref="B124:B131"/>
    <mergeCell ref="M122:M123"/>
    <mergeCell ref="L136:L137"/>
    <mergeCell ref="B119:O121"/>
    <mergeCell ref="N122:N123"/>
    <mergeCell ref="O122:O123"/>
    <mergeCell ref="B133:O135"/>
    <mergeCell ref="D122:D123"/>
    <mergeCell ref="N165:N166"/>
    <mergeCell ref="O165:O166"/>
    <mergeCell ref="N136:N137"/>
    <mergeCell ref="O136:O137"/>
    <mergeCell ref="B147:O149"/>
    <mergeCell ref="N150:N151"/>
    <mergeCell ref="O150:O151"/>
    <mergeCell ref="B162:O164"/>
    <mergeCell ref="B138:B145"/>
    <mergeCell ref="N108:N109"/>
    <mergeCell ref="O108:O109"/>
    <mergeCell ref="C108:C109"/>
    <mergeCell ref="D108:D109"/>
    <mergeCell ref="E108:K108"/>
    <mergeCell ref="L94:L95"/>
    <mergeCell ref="C94:C95"/>
    <mergeCell ref="O80:O81"/>
    <mergeCell ref="B91:O93"/>
    <mergeCell ref="N94:N95"/>
    <mergeCell ref="O94:O95"/>
    <mergeCell ref="B105:O107"/>
    <mergeCell ref="D94:D95"/>
    <mergeCell ref="E94:K94"/>
    <mergeCell ref="M94:M95"/>
    <mergeCell ref="C80:C81"/>
  </mergeCells>
  <dataValidations count="5">
    <dataValidation type="list" allowBlank="1" showInputMessage="1" showErrorMessage="1" sqref="C167:C174 C152:C161 C25:C32 C54:C62 C209:C216 C68:C75 C82:C90 C96:C104 C11:C18 C110:C117 C124:C132 C138:C146 C176:C183 C187:C194 C198:C205 C39:C48" xr:uid="{00000000-0002-0000-0700-000000000000}">
      <formula1>$AG$7:$AG$8</formula1>
    </dataValidation>
    <dataValidation type="list" allowBlank="1" showInputMessage="1" showErrorMessage="1" sqref="E152:E159 I152:I159 G152:G159 E138:E145 I138:I145 G138:G145 E124:E131 I124:I131 G124:G131 E110:E117 I110:I117 G110:G117 E96:E103 I96:I103 G96:G103 E82:E89 I82:I89 G82:G89 E68:E75 I68:I75 G68:G75 E54:E61 I54:I61 G54:G61 I39:I46 G39:G46 E25:E32 I25:I32 G167:G174 G25:G32 E11:E18 E167:E174 I167:I174 G11:G18 I11:I18 E39:E46" xr:uid="{00000000-0002-0000-0700-000001000000}">
      <formula1>$AB$5:$AB$6</formula1>
    </dataValidation>
    <dataValidation type="list" allowBlank="1" showInputMessage="1" showErrorMessage="1" sqref="F167:F174 F152:F159 F138:F145 F124:F131 F110:F117 F96:F103 F82:F89 F68:F75 F54:F61 F25:F32 F11:F18 F39:F46" xr:uid="{00000000-0002-0000-0700-000002000000}">
      <formula1>$AC$5:$AC$6</formula1>
    </dataValidation>
    <dataValidation type="list" allowBlank="1" showInputMessage="1" showErrorMessage="1" sqref="H152:H159 J152:J159 H138:H145 J138:J145 H124:H131 J124:J131 H110:H117 J110:J117 H96:H103 J96:J103 H82:H89 J82:J89 H68:H75 J68:J75 H54:H61 J54:J61 J39:J46 H25:H32 J25:J32 J167:J174 H11:H18 H167:H174 J11:J18 H39:H46" xr:uid="{00000000-0002-0000-0700-000003000000}">
      <formula1>$AD$5:$AD$6</formula1>
    </dataValidation>
    <dataValidation type="list" allowBlank="1" showInputMessage="1" showErrorMessage="1" sqref="K167:K174 K152:K159 K138:K145 K124:K131 K110:K117 K96:K103 K82:K89 K68:K75 K54:K61 K25:K32 K11:K18 K39:K46" xr:uid="{00000000-0002-0000-07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Sanabria</dc:creator>
  <cp:lastModifiedBy>Monica Lizeth Garzón Ramírez</cp:lastModifiedBy>
  <cp:lastPrinted>2015-03-17T20:47:38Z</cp:lastPrinted>
  <dcterms:created xsi:type="dcterms:W3CDTF">2011-07-26T19:10:29Z</dcterms:created>
  <dcterms:modified xsi:type="dcterms:W3CDTF">2019-03-19T20:02:30Z</dcterms:modified>
</cp:coreProperties>
</file>