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defaultThemeVersion="124226"/>
  <mc:AlternateContent xmlns:mc="http://schemas.openxmlformats.org/markup-compatibility/2006">
    <mc:Choice Requires="x15">
      <x15ac:absPath xmlns:x15ac="http://schemas.microsoft.com/office/spreadsheetml/2010/11/ac" url="C:\Users\Mónica Garzon\Desktop\"/>
    </mc:Choice>
  </mc:AlternateContent>
  <xr:revisionPtr revIDLastSave="0" documentId="8_{BB1AC140-8D85-4417-B112-C140D3A6D602}" xr6:coauthVersionLast="40" xr6:coauthVersionMax="40" xr10:uidLastSave="{00000000-0000-0000-0000-000000000000}"/>
  <bookViews>
    <workbookView xWindow="0" yWindow="0" windowWidth="20490" windowHeight="8340"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s>
  <definedNames>
    <definedName name="_xlnm.Print_Area" localSheetId="0">'MAPA DE RIESGOS '!$A$1:$DM$35</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91029"/>
</workbook>
</file>

<file path=xl/calcChain.xml><?xml version="1.0" encoding="utf-8"?>
<calcChain xmlns="http://schemas.openxmlformats.org/spreadsheetml/2006/main">
  <c r="I12" i="20" l="1"/>
  <c r="J12" i="20"/>
  <c r="I15" i="20"/>
  <c r="J15" i="20"/>
  <c r="I20" i="20"/>
  <c r="J20" i="20"/>
  <c r="K15" i="20" l="1"/>
  <c r="L15" i="20" s="1"/>
  <c r="K12" i="20"/>
  <c r="L12" i="20" s="1"/>
  <c r="K20" i="20"/>
  <c r="L20" i="20" s="1"/>
  <c r="J25" i="20"/>
  <c r="I25" i="20"/>
  <c r="K25" i="20" l="1"/>
  <c r="L25" i="20" s="1"/>
  <c r="J30" i="20" l="1"/>
  <c r="I30" i="20"/>
  <c r="K30" i="20" l="1"/>
  <c r="L3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7"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8"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8"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8"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8"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8"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8"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8"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8"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8"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9"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9"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9"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9"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9"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0"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0"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0"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0"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0"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0"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0"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0"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1"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1"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1" authorId="1" shapeId="0" xr:uid="{00000000-0006-0000-0000-00001A000000}">
      <text>
        <r>
          <rPr>
            <sz val="10"/>
            <color indexed="81"/>
            <rFont val="Arial"/>
            <family val="2"/>
          </rPr>
          <t xml:space="preserve">SI EL CONTROL AFECTA LA PROBABILIDAD SE DESPLAZA HACIA ABAJO EN LA MATRIZ DE CALIFICACIÓN
</t>
        </r>
      </text>
    </comment>
    <comment ref="P11"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1"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1"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1"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1" authorId="1" shapeId="0" xr:uid="{00000000-0006-0000-0000-00001F000000}">
      <text>
        <r>
          <rPr>
            <sz val="14"/>
            <color indexed="81"/>
            <rFont val="Arial"/>
            <family val="2"/>
          </rPr>
          <t>Indique quien es el resposable de adelantar la/s acción/nes programadas. (Profesional Especializado, Universitario, Técnico….</t>
        </r>
      </text>
    </comment>
    <comment ref="V11"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<sst xmlns="http://schemas.openxmlformats.org/spreadsheetml/2006/main" count="550" uniqueCount="351">
  <si>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</si>
  <si>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</si>
  <si>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</si>
  <si>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</si>
  <si>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</si>
  <si>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</si>
  <si>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</si>
  <si>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</si>
  <si>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</si>
  <si>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</si>
  <si>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</si>
  <si>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</si>
  <si>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</si>
  <si>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</si>
  <si>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</si>
  <si>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</si>
  <si>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</si>
  <si>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</si>
  <si>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</si>
  <si>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</si>
  <si>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</si>
  <si>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</si>
  <si>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</si>
  <si>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</si>
  <si>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</si>
  <si>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</si>
  <si>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</si>
  <si>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</si>
  <si>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</si>
  <si>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</si>
  <si>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</si>
  <si>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</si>
  <si>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</si>
  <si>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</si>
  <si>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</si>
  <si>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</si>
  <si>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</si>
  <si>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</si>
  <si>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</si>
  <si>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</si>
  <si>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</si>
  <si>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</si>
  <si>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</si>
  <si>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</si>
  <si>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</si>
  <si>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</si>
  <si>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</si>
  <si>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</si>
  <si>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</si>
  <si>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</si>
  <si>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</si>
  <si>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</si>
  <si>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</si>
  <si>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</si>
  <si>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</si>
  <si>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</si>
  <si>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</si>
  <si>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</si>
  <si>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</si>
  <si>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</si>
  <si>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</si>
  <si>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</si>
  <si>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</si>
  <si>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</si>
  <si>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</si>
  <si>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</si>
  <si>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</si>
  <si>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</si>
  <si>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</si>
  <si>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</si>
  <si>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</si>
  <si>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</si>
  <si>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</si>
  <si>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</si>
  <si>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</si>
  <si>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</si>
  <si>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</si>
  <si>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</si>
  <si>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</si>
  <si>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</si>
  <si>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</si>
  <si>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</si>
  <si>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</si>
  <si>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</si>
  <si>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</si>
  <si>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</si>
  <si>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</si>
  <si>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</si>
  <si>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</si>
  <si>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</si>
  <si>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</si>
  <si>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</si>
  <si>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</si>
  <si>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</si>
  <si>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</si>
  <si>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</si>
  <si>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</si>
  <si>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</si>
  <si>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</si>
  <si>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</si>
  <si>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</si>
  <si>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</si>
  <si>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</si>
  <si>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</si>
  <si>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</si>
  <si>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</si>
  <si>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</si>
  <si>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</si>
  <si>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</si>
  <si>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</si>
  <si>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</si>
  <si>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</si>
  <si>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</si>
  <si>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</si>
  <si>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</si>
  <si>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</si>
  <si>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</si>
  <si>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</si>
  <si>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</si>
  <si>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</si>
  <si>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</si>
  <si>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</si>
  <si>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</si>
  <si>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</si>
  <si>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</si>
  <si>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</si>
  <si>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</si>
  <si>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</si>
  <si>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</si>
  <si>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</si>
  <si>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</si>
  <si>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</si>
  <si>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</si>
  <si>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</si>
  <si>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</si>
  <si>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</si>
  <si>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</si>
  <si>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</si>
  <si>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</si>
  <si>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</si>
  <si>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</si>
  <si>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</si>
  <si>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</si>
  <si>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</si>
  <si>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</si>
  <si>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</si>
  <si>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</si>
  <si>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</si>
  <si>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</si>
  <si>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</si>
  <si>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</si>
  <si>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PROCESOS/PROCEDIMIENTOS</t>
  </si>
  <si>
    <t>RECURSOS HUMANOS Y ECONOMICOS</t>
  </si>
  <si>
    <t>ECONOMICOS</t>
  </si>
  <si>
    <t>SOCIALES</t>
  </si>
  <si>
    <t>CULTURALES</t>
  </si>
  <si>
    <t>POLITICOS</t>
  </si>
  <si>
    <t>LEGALES</t>
  </si>
  <si>
    <t>EXTERNO</t>
  </si>
  <si>
    <t xml:space="preserve">CONTEXTO ESTRATEGICO </t>
  </si>
  <si>
    <t>FECHA DE EJECUCIÓN</t>
  </si>
  <si>
    <t>ACCIONES ADELANTADAS</t>
  </si>
  <si>
    <t>RESULTADO DEL INDICADOR</t>
  </si>
  <si>
    <r>
      <t xml:space="preserve">EVALUACIÓN </t>
    </r>
    <r>
      <rPr>
        <b/>
        <sz val="9"/>
        <rFont val="Arial"/>
        <family val="2"/>
      </rPr>
      <t>DEL RIESGO</t>
    </r>
  </si>
  <si>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</si>
  <si>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</si>
  <si>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</si>
  <si>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</si>
  <si>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</si>
  <si>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</si>
  <si>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</si>
  <si>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</si>
  <si>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</si>
  <si>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</si>
  <si>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</si>
  <si>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</si>
  <si>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</si>
  <si>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</si>
  <si>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</si>
  <si>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</si>
  <si>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</si>
  <si>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</si>
  <si>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</si>
  <si>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</si>
  <si>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</si>
  <si>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</si>
  <si>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</si>
  <si>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</si>
  <si>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</si>
  <si>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</si>
  <si>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</si>
  <si>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</si>
  <si>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</si>
  <si>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</si>
  <si>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</si>
  <si>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</si>
  <si>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</si>
  <si>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</si>
  <si>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</si>
  <si>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</si>
  <si>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</si>
  <si>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</si>
  <si>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</si>
  <si>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</si>
  <si>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</si>
  <si>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</si>
  <si>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</si>
  <si>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</si>
  <si>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</si>
  <si>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</si>
  <si>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</si>
  <si>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</si>
  <si>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</si>
  <si>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</si>
  <si>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</si>
  <si>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</si>
  <si>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</si>
  <si>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</si>
  <si>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</si>
  <si>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</si>
  <si>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</si>
  <si>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</si>
  <si>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</si>
  <si>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</si>
  <si>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</si>
  <si>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</si>
  <si>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</si>
  <si>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</si>
  <si>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</si>
  <si>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</si>
  <si>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</si>
  <si>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IDENTIFICACIÓN DE TRÁMITES (NO EXISTE)</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</si>
  <si>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</si>
  <si>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</si>
  <si>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</si>
  <si>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</si>
  <si>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</si>
  <si>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</si>
  <si>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</si>
  <si>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</si>
  <si>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</si>
  <si>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</si>
  <si>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</si>
  <si>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</si>
  <si>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</si>
  <si>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</si>
  <si>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</si>
  <si>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</si>
  <si>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</si>
  <si>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</si>
  <si>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</si>
  <si>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</si>
  <si>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</si>
  <si>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</si>
  <si>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</si>
  <si>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</si>
  <si>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</si>
  <si>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</si>
  <si>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</si>
  <si>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</si>
  <si>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</si>
  <si>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</si>
  <si>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</si>
  <si>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</si>
  <si>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</si>
  <si>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</si>
  <si>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Se ha adelantado el proceso de implementación de los lineamientos de gestión documental al interior del proceso.</t>
  </si>
  <si>
    <t xml:space="preserve">Área contractual </t>
  </si>
  <si>
    <t xml:space="preserve">Área contractual- gestión documental </t>
  </si>
  <si>
    <t>Un procedimiento</t>
  </si>
  <si>
    <t>100% de la implementación de los procesos de gestión documental al interior del Área Contractual</t>
  </si>
  <si>
    <t>Se realizó una mesa de trabajo con el fin de socializar el manejo de la plataforma SECOP II</t>
  </si>
  <si>
    <t>27/08/2018- 28/08/2018</t>
  </si>
  <si>
    <t>Notificación de supervisión y remisión de la información contenida en el Manual de Contratación sobre las funciones de los supervisores de contratos</t>
  </si>
  <si>
    <t>A la fecha no se han realizado, sin embargo se reprogramarán para el mes de septiembre</t>
  </si>
  <si>
    <t xml:space="preserve">Se puso a consideración del Comité la modificación de la Resolución que regula el Comité de Contratación con el fin de estipular que las adendas fueran conocidas por los miembros del Comité. Se está a la espera de las modificaciones planteadas sobre el Manual de contratación para expedir la nueva Resolución. </t>
  </si>
  <si>
    <t>Socialización del protafolio al interior de la entidad y ciudadania</t>
  </si>
  <si>
    <t>Listado de asistencia/ pagina web /suit</t>
  </si>
  <si>
    <t>Natalia Roncacio</t>
  </si>
  <si>
    <t xml:space="preserve">junio </t>
  </si>
  <si>
    <t>Las acciones se encuentran programadas para el segundo trimestre</t>
  </si>
  <si>
    <t>Atención al ciudadano</t>
  </si>
  <si>
    <t xml:space="preserve">A través del SDQS se procedio a publicar de cara a ciudadano el protafolio de bienes y servicios del Instituto </t>
  </si>
  <si>
    <t>1 Portafolio de bienes y servicios</t>
  </si>
  <si>
    <t>Se realizo solicitud al proceso de talento humano para el acompañamiento de la socialización del codigo de integridad</t>
  </si>
  <si>
    <t>1 solicitud</t>
  </si>
  <si>
    <t xml:space="preserve">Se recomienda la aprobación del procedimiento para el control de  las carpetas contractuales, con el fin de minimizar el riesgo de perdida y controlar los prestamos de las carpetas  y sus documentos  </t>
  </si>
  <si>
    <t xml:space="preserve">Se recomienda revisar periodicamente la implementación del formato y realizar las modificaciones de acuerdo con las necesidades </t>
  </si>
  <si>
    <t xml:space="preserve">Se recomienda que las capacitaciones a los funcionarios queden evidenciadas en las invitaciones, actas y listado de asistencias </t>
  </si>
  <si>
    <t>Se recomienda que la asistencia a estas capacitaciones sean obligatorias para los supervisores de contratos</t>
  </si>
  <si>
    <t xml:space="preserve">Se recomienda el inicio de las capacitaciones a todo el personal (planta y contratistas ) del IDPYBA, y que las capacitaciones esten relaciondas con la socialización del Código de Integridad  </t>
  </si>
  <si>
    <t xml:space="preserve">Se recomienda continuar con las capacitaciones </t>
  </si>
  <si>
    <t xml:space="preserve">Se recomienda la identificación y socialización de los trámites y servicios del IDPYBA, en un trabajo conjunto con los procesos misionales y Atención al Ciudadano </t>
  </si>
  <si>
    <t>Se recomienda su expedición, de acuerdo con los lineamientos establecidos por DAFP y la Secretaría General de la Alcaldía Mayor de Bogotá D.C., y socializarlo al personal (planta y contratista) del IDPYBA,</t>
  </si>
  <si>
    <t xml:space="preserve">Se recomienda revisar las PQRS y darles trámite dentro de los plazos señalados por la Ley y la reglamentación interna del IDPYBA </t>
  </si>
  <si>
    <t>Se recomienda las capacitaciones permanentes y el inicio de la publicación de los procesos contractuales en la plataforma SECOP II</t>
  </si>
  <si>
    <t>Se recomienda identificar al interior del Instituto cuales son los roles y responsabilidades de los funcionarios que participan en los procesos contractuales y la aprobación del acto administrativo.</t>
  </si>
  <si>
    <t>Se recomienda que los procedimientos se aprueben de manera oportuna, pues es un instrumentos de control, de fijación de responsabilidades y roles y de identificación de riesgos.</t>
  </si>
  <si>
    <t>El proceso se encuentra en  elaboración del procedimiento para el control y seguimiento del prestamo de documentación contractual</t>
  </si>
  <si>
    <t xml:space="preserve">Se recomienda agilizar el levantamiento del procedimiento y la aprobación en Comité Contractual, para socializarlo e implementarlo </t>
  </si>
  <si>
    <t>Revisar la aplicación y verificar su pertinencia respecto al riesgo</t>
  </si>
  <si>
    <t xml:space="preserve">Se recomienda iniciar el cargue de la información en la plataforma SECOP II </t>
  </si>
  <si>
    <t xml:space="preserve">Se recomienda continuar con las capacitaciones y archivar las evidencias </t>
  </si>
  <si>
    <t xml:space="preserve">Se recomienda que las modificaciones a las acciones queden motivadas y aprobadas con los procesos involucrados </t>
  </si>
  <si>
    <t xml:space="preserve">Socialización del codigo de integridad </t>
  </si>
  <si>
    <t>Se recomienda socializar el Portafolio de Servicios tanto al cliente interno como externo y dejar evidencia de la actividad</t>
  </si>
  <si>
    <t xml:space="preserve">Se recomienda socialización e implementación del Código de Integridad </t>
  </si>
  <si>
    <t xml:space="preserve">Se recomienda continuar con el seguimiento de las PQRS en oportunidad y completitud </t>
  </si>
  <si>
    <t>DICIEMBRE</t>
  </si>
  <si>
    <t>Natalia Roncancio</t>
  </si>
  <si>
    <t>Se realiza reunión de socialización del Código de Integridad con todos los Funacionarios y Contratistas del Instituto en el mes de Septiembre.
Se realiza socialización del Código de Integridad, emitiendo la Circular No 019 del 20 de diciembre de 2018 Buen Trato. La cual se realiza a través del correo lectrónico a todos los Funcionarios y Contratistas del Instituto.</t>
  </si>
  <si>
    <t xml:space="preserve">Se publican en la pagina Web algunos de los servicios que presta el Instituto y se mencionan los requisitos para acceder a estos (esterilizaciones, adopciones, educación y participación).
Los servicios se encuantran publicados en la Guía de Trámites de la Alcaldía Mayor de Bogotá http://guiatramitesyservicios.bogota.gov.co/entidad/instituto-distrital-de-proteccion-y-bienestar-animal-idpyba/
Queda pendiente realizar la caracterización de las partes interesadas en articulación con los líderes de las áreas y construir el protafolio del Instuto, dando cumplimiento a lo sugerido por el DAFP.
</t>
  </si>
  <si>
    <t>Se estableció el procedimiento Código PA03-PR02, mediante el cual se establecen los parámetros para solicitar y realizar préstamos de los documentos que administran los Archivo de Gestión de las diferentes Subdirecciones u Oficinas y el Archivo Central del Instituto.</t>
  </si>
  <si>
    <t xml:space="preserve">Área Gestión documental - Área Contractual </t>
  </si>
  <si>
    <t xml:space="preserve">Un procedimiento implementado </t>
  </si>
  <si>
    <t>Area Contractual</t>
  </si>
  <si>
    <t xml:space="preserve">100% de los procesos de gestión documental implementados al interior del Área Contractual </t>
  </si>
  <si>
    <t xml:space="preserve">Procesos de Gestión Documental implementados </t>
  </si>
  <si>
    <t xml:space="preserve">Se realizaron 4 capacitaciones, en las cuales se capacitó y registró como proveedores a 52 contratistas. </t>
  </si>
  <si>
    <t>Tatiana Sánchez- Juan Manuel Valdeblanquez</t>
  </si>
  <si>
    <t xml:space="preserve">Se realizaron 5 capacitaciones a las cuales asistieron 111 contratistas del Instituto. </t>
  </si>
  <si>
    <t xml:space="preserve">Se notificó a los Supervisores de contratos la designación de Supervisión de 236 contratos, informando así mismo en Comité de Contratación cuáles son las responsabilidades que les asisten en el desempeño de esta función. </t>
  </si>
  <si>
    <t xml:space="preserve">En Comité de Contratación se informó acerca de una presunta falsedad en documento público de un contratista del Instituto, y se expusieron los posibles riesgos de faltar al principio de moralidad en el ejercicio de la Función pública. Posterior a esto, se procedió a socializar lo expuesto en el Comité de Contratación con las personas encargadas de la revisión y aprobación de documentos contractuales de cada área.  </t>
  </si>
  <si>
    <t xml:space="preserve">5 capacitaciones realizadas </t>
  </si>
  <si>
    <t>Se remite para revisión y aprobación el Manual de Contratación y Manual de Supervisión, y con ella se modifica la Resolución que regula el Comité de Contratación.</t>
  </si>
  <si>
    <t>Se realizó una capacitaciónacerca de la moralidad en el ejercicio de la función públca</t>
  </si>
  <si>
    <t>Se recomienda la socialización del procedimeinto y aplicación del mismo.</t>
  </si>
  <si>
    <t xml:space="preserve">Si el riesgo es la Pérdida y/o alteración intencional de la documentación precontractual y contractual;  y la causa es bajjos valores éticos  las acciones adelantas deberian estar orientadas a fortalecer los valores éticos ademas de la aplicación del formato </t>
  </si>
  <si>
    <t>Continuar con las capacitaciones a todos los servidores del Instituto.</t>
  </si>
  <si>
    <t>Se recomienda continar con las capacitaciones y la verificación del cumplimiento de la misma, en los procesos contractuales .</t>
  </si>
  <si>
    <t>Se recomienda la capacitación que inicialmente estaba programada sobre valores éticos, como acción para el manejo de este riesgo.</t>
  </si>
  <si>
    <t>Se recomienda trabajar los tramites y servicios con el Departamento administrativo de la Función publicos, toda vez que estos muestran en valor de los seervicios a la comunidad . Los servicios que prestan en el instituto se encuentra publicado pero no tiene costo para el usuario.</t>
  </si>
  <si>
    <t xml:space="preserve">Se recomienda continuar la socialización e implementación del Código de Integridad </t>
  </si>
  <si>
    <t>Se recomienda  continuar con el seguimiento a las PQRS relacionados con el riesgos identificado con el fin de verificar  si el riesgo a minimizado y colocar datos en el seguimiento.</t>
  </si>
  <si>
    <t>No se ha realizado la acción establecida para este control.</t>
  </si>
  <si>
    <t xml:space="preserve">Responsable del seguimiento: Oficina de Control Interno </t>
  </si>
  <si>
    <t xml:space="preserve">Se recomienda las capacitaciones permanentes y el inicio de la publicación de los procesos contractuales en la plataforma SECOP II, dentro de los terminos establecidos por las normas.  </t>
  </si>
  <si>
    <t>Original Firmado en Físico en la Oficina de Control Interno</t>
  </si>
  <si>
    <t>Claudia Patricia Guerrero Chaparro</t>
  </si>
  <si>
    <t xml:space="preserve">BLANCA LILIA SALCEDO SALAZAR </t>
  </si>
  <si>
    <t>ELABORÓ:</t>
  </si>
  <si>
    <t>Asesora de Control Interno</t>
  </si>
  <si>
    <t xml:space="preserve">Contratista Control Interno </t>
  </si>
  <si>
    <t xml:space="preserve">Instituto Distrital de Protección y Bienestar Animal </t>
  </si>
  <si>
    <t>Instituto Distrital de Protección y Bienestar Animal</t>
  </si>
  <si>
    <t>REPORTE MONITOREO Y REVISIÓN-ABRIL 2018</t>
  </si>
  <si>
    <t>REPORTE MONITOREO Y REVISIÓN-AGOSTO 2018</t>
  </si>
  <si>
    <t>REPORTE MONITOREO Y REVISIÓN-DICIEMBRE 2018</t>
  </si>
  <si>
    <t>SEGUIMIENTO OFICINA DE CONTROL INTERNO (ABRIL) 2018</t>
  </si>
  <si>
    <t>SEGUIMIENTO OFICINA DE CONTROL INTERNO (AGOSTO) 2018</t>
  </si>
  <si>
    <t>SEGUIMIENTO OFICINA DE CONTROL INTERNO (DICIEMBRE)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</si>
</sst>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7"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sz val="10"/>
      <color rgb="FF000000"/>
      <name val="Tahoma"/>
      <family val="2"/>
    </font>
    <font>
      <sz val="10"/>
      <color rgb="FF000000"/>
      <name val="Arial"/>
      <family val="2"/>
    </font>
    <font>
      <sz val="8"/>
      <color theme="1"/>
      <name val="Tahoma"/>
      <family val="2"/>
    </font>
    <font>
      <b/>
      <sz val="10"/>
      <color theme="1"/>
      <name val="Calibri"/>
      <family val="2"/>
      <scheme val="minor"/>
    </font>
    <font>
      <sz val="10"/>
      <name val="Tahoma"/>
      <family val="2"/>
    </font>
    <font>
      <sz val="10"/>
      <color theme="1" tint="0.499984740745262"/>
      <name val="Arial"/>
      <family val="2"/>
    </font>
  </fonts>
  <fills count="35">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indexed="64"/>
      </left>
      <right/>
      <top/>
      <bottom style="medium">
        <color indexed="64"/>
      </bottom>
      <diagonal/>
    </border>
    <border>
      <left/>
      <right style="thin">
        <color indexed="64"/>
      </right>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47">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0" fillId="0" borderId="0" xfId="0" quotePrefix="1"/>
    <xf numFmtId="0" fontId="2" fillId="0" borderId="30" xfId="0" applyFont="1" applyFill="1" applyBorder="1" applyAlignment="1" applyProtection="1">
      <alignment horizontal="center" vertical="center" wrapText="1"/>
      <protection locked="0"/>
    </xf>
    <xf numFmtId="0" fontId="2" fillId="0" borderId="44" xfId="0" applyFont="1" applyBorder="1" applyAlignment="1">
      <alignment vertical="center" wrapText="1"/>
    </xf>
    <xf numFmtId="0" fontId="2" fillId="0" borderId="54"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48" xfId="0" applyFont="1" applyFill="1" applyBorder="1" applyAlignment="1">
      <alignment horizontal="center"/>
    </xf>
    <xf numFmtId="0" fontId="28" fillId="23" borderId="24" xfId="0" applyFont="1" applyFill="1" applyBorder="1" applyAlignment="1">
      <alignment horizontal="center"/>
    </xf>
    <xf numFmtId="0" fontId="28" fillId="23" borderId="51"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1"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49"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48" xfId="0" applyBorder="1"/>
    <xf numFmtId="0" fontId="0" fillId="0" borderId="21" xfId="0" applyBorder="1"/>
    <xf numFmtId="0" fontId="0" fillId="0" borderId="15" xfId="0" applyBorder="1"/>
    <xf numFmtId="0" fontId="26" fillId="23" borderId="42" xfId="0" applyFont="1" applyFill="1" applyBorder="1" applyAlignment="1">
      <alignment vertical="top" wrapText="1"/>
    </xf>
    <xf numFmtId="0" fontId="26" fillId="23" borderId="50" xfId="0" applyFont="1" applyFill="1" applyBorder="1" applyAlignment="1">
      <alignment vertical="top" wrapText="1"/>
    </xf>
    <xf numFmtId="0" fontId="26" fillId="23" borderId="50" xfId="0" applyFont="1" applyFill="1" applyBorder="1" applyAlignment="1">
      <alignment horizontal="center" vertical="center" wrapText="1"/>
    </xf>
    <xf numFmtId="0" fontId="38" fillId="23" borderId="50" xfId="0" applyFont="1" applyFill="1" applyBorder="1" applyAlignment="1">
      <alignment horizontal="center" vertical="center" wrapText="1"/>
    </xf>
    <xf numFmtId="0" fontId="26" fillId="23" borderId="42"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31" fillId="0" borderId="7" xfId="0" applyFont="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55" xfId="0" applyFont="1" applyBorder="1" applyAlignment="1">
      <alignment vertical="center" wrapText="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7" xfId="0" applyFont="1" applyFill="1" applyBorder="1" applyAlignment="1" applyProtection="1">
      <alignment vertical="center" wrapText="1"/>
      <protection hidden="1"/>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7" xfId="0" applyFont="1" applyBorder="1" applyAlignment="1" applyProtection="1">
      <alignment vertical="center"/>
      <protection hidden="1"/>
    </xf>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48" xfId="0" applyFont="1" applyBorder="1" applyAlignment="1">
      <alignment horizontal="center"/>
    </xf>
    <xf numFmtId="0" fontId="29" fillId="0" borderId="23" xfId="0" applyFont="1" applyBorder="1" applyAlignment="1">
      <alignment horizontal="center"/>
    </xf>
    <xf numFmtId="0" fontId="29" fillId="0" borderId="51"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3"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48"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1"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4"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2"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31" fillId="0" borderId="53" xfId="0" applyFont="1" applyBorder="1" applyAlignment="1" applyProtection="1">
      <alignment vertical="center" wrapText="1"/>
      <protection locked="0"/>
    </xf>
    <xf numFmtId="0" fontId="31" fillId="14" borderId="53" xfId="0" applyFont="1" applyFill="1" applyBorder="1" applyAlignment="1">
      <alignment horizontal="center" vertical="center" wrapText="1"/>
    </xf>
    <xf numFmtId="0" fontId="31" fillId="0" borderId="8" xfId="0" applyFont="1" applyBorder="1" applyAlignment="1" applyProtection="1">
      <alignment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7" fillId="14" borderId="1" xfId="0" applyFont="1" applyFill="1" applyBorder="1" applyAlignment="1">
      <alignment horizontal="center" vertical="center" wrapText="1"/>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31" fillId="0" borderId="54"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7" fontId="27" fillId="0" borderId="4" xfId="0" applyNumberFormat="1" applyFont="1" applyFill="1" applyBorder="1" applyAlignment="1" applyProtection="1">
      <alignment horizontal="center" vertical="center" wrapText="1"/>
      <protection locked="0"/>
    </xf>
    <xf numFmtId="17" fontId="52" fillId="0" borderId="4" xfId="0" applyNumberFormat="1" applyFont="1" applyBorder="1" applyAlignment="1" applyProtection="1">
      <alignment horizontal="center" vertical="center" wrapText="1"/>
      <protection locked="0"/>
    </xf>
    <xf numFmtId="0" fontId="52" fillId="34" borderId="22" xfId="0" applyFont="1" applyFill="1" applyBorder="1" applyAlignment="1" applyProtection="1">
      <alignment horizontal="center" vertical="center" wrapText="1"/>
      <protection locked="0"/>
    </xf>
    <xf numFmtId="0" fontId="52"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4" xfId="0" applyFont="1" applyFill="1" applyBorder="1" applyAlignment="1" applyProtection="1">
      <alignment horizontal="center" vertical="center" wrapText="1"/>
    </xf>
    <xf numFmtId="0" fontId="2" fillId="34"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4"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57"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15" fillId="20" borderId="4" xfId="0" applyFont="1" applyFill="1" applyBorder="1" applyAlignment="1" applyProtection="1">
      <alignment horizontal="center" vertical="center" wrapText="1"/>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17" fontId="27" fillId="0" borderId="33" xfId="0" applyNumberFormat="1" applyFont="1" applyFill="1" applyBorder="1" applyAlignment="1" applyProtection="1">
      <alignment horizontal="center" vertical="center" wrapText="1"/>
      <protection locked="0"/>
    </xf>
    <xf numFmtId="17" fontId="27" fillId="0" borderId="30" xfId="0" applyNumberFormat="1" applyFont="1" applyFill="1" applyBorder="1" applyAlignment="1" applyProtection="1">
      <alignment horizontal="center" vertical="center" wrapText="1"/>
      <protection locked="0"/>
    </xf>
    <xf numFmtId="0" fontId="23" fillId="14" borderId="1" xfId="0" applyFont="1" applyFill="1" applyBorder="1" applyAlignment="1" applyProtection="1">
      <alignment vertical="center" wrapText="1"/>
    </xf>
    <xf numFmtId="0" fontId="23" fillId="0" borderId="0" xfId="0" applyFont="1" applyBorder="1" applyProtection="1"/>
    <xf numFmtId="0" fontId="27" fillId="14" borderId="32" xfId="0" applyFont="1" applyFill="1" applyBorder="1" applyAlignment="1">
      <alignment horizontal="center" vertical="center" wrapText="1"/>
    </xf>
    <xf numFmtId="14" fontId="23" fillId="14" borderId="1" xfId="0" applyNumberFormat="1" applyFont="1" applyFill="1" applyBorder="1" applyAlignment="1" applyProtection="1">
      <alignment horizontal="center" vertical="center"/>
    </xf>
    <xf numFmtId="0" fontId="23" fillId="14" borderId="1" xfId="0" applyFont="1" applyFill="1" applyBorder="1" applyAlignment="1" applyProtection="1">
      <alignment horizontal="center" vertical="center" wrapText="1"/>
    </xf>
    <xf numFmtId="0" fontId="23" fillId="14" borderId="1" xfId="0" applyFont="1" applyFill="1" applyBorder="1" applyAlignment="1" applyProtection="1">
      <alignment horizontal="center" vertical="center"/>
    </xf>
    <xf numFmtId="14" fontId="23" fillId="0" borderId="1" xfId="0" applyNumberFormat="1" applyFont="1" applyBorder="1" applyAlignment="1" applyProtection="1">
      <alignment horizontal="center" vertical="center"/>
    </xf>
    <xf numFmtId="14" fontId="23" fillId="0" borderId="1" xfId="0" applyNumberFormat="1" applyFont="1" applyBorder="1" applyAlignment="1" applyProtection="1">
      <alignment horizontal="center" vertical="center" wrapText="1"/>
    </xf>
    <xf numFmtId="0" fontId="23" fillId="0" borderId="1" xfId="0" applyFont="1" applyBorder="1" applyAlignment="1" applyProtection="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wrapText="1"/>
    </xf>
    <xf numFmtId="0" fontId="54" fillId="14" borderId="1" xfId="0" applyFont="1" applyFill="1" applyBorder="1" applyAlignment="1">
      <alignment vertical="center" wrapText="1"/>
    </xf>
    <xf numFmtId="0" fontId="25" fillId="14" borderId="1" xfId="0" applyFont="1" applyFill="1" applyBorder="1" applyAlignment="1"/>
    <xf numFmtId="14" fontId="23" fillId="14" borderId="1" xfId="0" applyNumberFormat="1" applyFont="1" applyFill="1" applyBorder="1" applyAlignment="1" applyProtection="1"/>
    <xf numFmtId="0" fontId="23" fillId="14" borderId="1" xfId="0" applyFont="1" applyFill="1" applyBorder="1" applyAlignment="1" applyProtection="1">
      <alignment wrapText="1"/>
    </xf>
    <xf numFmtId="0" fontId="22" fillId="14" borderId="1" xfId="0" applyFont="1" applyFill="1" applyBorder="1" applyAlignment="1"/>
    <xf numFmtId="14" fontId="23" fillId="14" borderId="1" xfId="0" applyNumberFormat="1" applyFont="1" applyFill="1" applyBorder="1" applyAlignment="1" applyProtection="1">
      <alignment vertical="center"/>
    </xf>
    <xf numFmtId="0" fontId="23" fillId="14" borderId="1" xfId="0" applyFont="1" applyFill="1" applyBorder="1" applyAlignment="1" applyProtection="1">
      <alignment vertical="top" wrapText="1"/>
    </xf>
    <xf numFmtId="0" fontId="23" fillId="14" borderId="1" xfId="0" applyFont="1" applyFill="1" applyBorder="1" applyAlignment="1" applyProtection="1">
      <alignment horizontal="center"/>
    </xf>
    <xf numFmtId="0" fontId="53"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14" fontId="23" fillId="0" borderId="1" xfId="0" applyNumberFormat="1" applyFont="1" applyBorder="1" applyAlignment="1" applyProtection="1">
      <alignment vertical="center"/>
    </xf>
    <xf numFmtId="0" fontId="23" fillId="0" borderId="1" xfId="0" applyFont="1" applyFill="1" applyBorder="1" applyAlignment="1" applyProtection="1">
      <alignment vertical="center" wrapText="1"/>
    </xf>
    <xf numFmtId="0" fontId="23" fillId="0" borderId="1" xfId="0" applyFont="1" applyBorder="1" applyAlignment="1" applyProtection="1">
      <alignment vertical="center"/>
    </xf>
    <xf numFmtId="14" fontId="51" fillId="0" borderId="1" xfId="0" applyNumberFormat="1" applyFont="1" applyBorder="1" applyAlignment="1">
      <alignment vertical="center"/>
    </xf>
    <xf numFmtId="0" fontId="51" fillId="0" borderId="1" xfId="0" applyFont="1" applyBorder="1" applyAlignment="1">
      <alignment vertical="center" wrapText="1"/>
    </xf>
    <xf numFmtId="14" fontId="23" fillId="0" borderId="1" xfId="0" applyNumberFormat="1" applyFont="1" applyFill="1" applyBorder="1" applyAlignment="1" applyProtection="1">
      <alignment vertical="center"/>
    </xf>
    <xf numFmtId="0" fontId="23" fillId="0" borderId="1" xfId="0" applyFont="1" applyFill="1" applyBorder="1" applyAlignment="1" applyProtection="1"/>
    <xf numFmtId="0" fontId="23" fillId="0" borderId="1" xfId="0" applyFont="1" applyFill="1" applyBorder="1" applyAlignment="1" applyProtection="1">
      <alignment wrapText="1"/>
    </xf>
    <xf numFmtId="0" fontId="25" fillId="0" borderId="1" xfId="0" applyFont="1" applyFill="1" applyBorder="1" applyAlignment="1"/>
    <xf numFmtId="0" fontId="23" fillId="0" borderId="1" xfId="0" applyFont="1" applyFill="1" applyBorder="1" applyAlignment="1" applyProtection="1">
      <alignment horizontal="center" vertical="center"/>
    </xf>
    <xf numFmtId="0" fontId="22" fillId="0" borderId="1" xfId="0" applyFont="1" applyFill="1" applyBorder="1" applyAlignment="1"/>
    <xf numFmtId="0" fontId="27" fillId="0" borderId="44" xfId="0" applyFont="1" applyFill="1" applyBorder="1" applyAlignment="1" applyProtection="1">
      <alignment horizontal="center" vertical="center" wrapText="1"/>
      <protection locked="0"/>
    </xf>
    <xf numFmtId="0" fontId="23" fillId="14" borderId="1" xfId="0" applyFont="1" applyFill="1" applyBorder="1" applyAlignment="1" applyProtection="1">
      <alignment horizontal="center" vertical="center" wrapText="1"/>
    </xf>
    <xf numFmtId="0" fontId="23" fillId="14" borderId="1" xfId="0" applyFont="1" applyFill="1" applyBorder="1" applyAlignment="1" applyProtection="1">
      <alignment horizontal="center" vertical="center" wrapText="1"/>
    </xf>
    <xf numFmtId="0" fontId="23" fillId="14" borderId="1" xfId="0" applyFont="1" applyFill="1" applyBorder="1" applyAlignment="1" applyProtection="1">
      <alignment horizontal="justify" vertical="justify" wrapText="1"/>
    </xf>
    <xf numFmtId="0" fontId="23" fillId="0" borderId="1" xfId="0" applyFont="1" applyBorder="1" applyAlignment="1" applyProtection="1">
      <alignment horizontal="justify" vertical="justify" wrapText="1"/>
    </xf>
    <xf numFmtId="0" fontId="55" fillId="14" borderId="1" xfId="0" applyFont="1" applyFill="1" applyBorder="1" applyAlignment="1" applyProtection="1">
      <alignment horizontal="center" vertical="center" wrapText="1"/>
    </xf>
    <xf numFmtId="0" fontId="27" fillId="0" borderId="0" xfId="0" applyFont="1"/>
    <xf numFmtId="0" fontId="27" fillId="0" borderId="59" xfId="0" applyFont="1" applyBorder="1"/>
    <xf numFmtId="0" fontId="27" fillId="0" borderId="61" xfId="0" applyFont="1" applyBorder="1"/>
    <xf numFmtId="0" fontId="56" fillId="0" borderId="0" xfId="0" applyFont="1" applyAlignment="1"/>
    <xf numFmtId="0" fontId="27" fillId="0" borderId="0" xfId="0" applyFont="1" applyBorder="1" applyAlignment="1"/>
    <xf numFmtId="0" fontId="23" fillId="0" borderId="31" xfId="0" applyFont="1" applyBorder="1" applyAlignment="1" applyProtection="1">
      <alignment horizontal="center" vertical="justify" wrapText="1"/>
    </xf>
    <xf numFmtId="0" fontId="23" fillId="0" borderId="30" xfId="0" applyFont="1" applyBorder="1" applyAlignment="1" applyProtection="1">
      <alignment horizontal="center" vertical="justify" wrapText="1"/>
    </xf>
    <xf numFmtId="0" fontId="23" fillId="0" borderId="5" xfId="0" applyFont="1" applyBorder="1" applyAlignment="1" applyProtection="1">
      <alignment horizontal="center" vertical="justify" wrapText="1"/>
    </xf>
    <xf numFmtId="0" fontId="56" fillId="0" borderId="0" xfId="0" applyFont="1" applyAlignment="1">
      <alignment horizontal="center"/>
    </xf>
    <xf numFmtId="0" fontId="27" fillId="0" borderId="60" xfId="0" applyFont="1" applyBorder="1" applyAlignment="1">
      <alignment horizontal="center" wrapText="1"/>
    </xf>
    <xf numFmtId="0" fontId="27" fillId="0" borderId="0" xfId="0" applyFont="1" applyBorder="1" applyAlignment="1">
      <alignment horizontal="center" wrapText="1"/>
    </xf>
    <xf numFmtId="0" fontId="27" fillId="0" borderId="60" xfId="0" applyFont="1" applyBorder="1" applyAlignment="1">
      <alignment horizontal="center"/>
    </xf>
    <xf numFmtId="0" fontId="27" fillId="0" borderId="0" xfId="0" applyFont="1" applyBorder="1" applyAlignment="1">
      <alignment horizontal="center"/>
    </xf>
    <xf numFmtId="0" fontId="23" fillId="14" borderId="1" xfId="0" applyFont="1" applyFill="1" applyBorder="1" applyAlignment="1" applyProtection="1">
      <alignment horizontal="center" vertical="center" wrapText="1"/>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0" xfId="0" applyFont="1" applyBorder="1" applyAlignment="1" applyProtection="1">
      <alignment horizontal="center"/>
    </xf>
    <xf numFmtId="0" fontId="11" fillId="0" borderId="0" xfId="0" applyFont="1" applyBorder="1" applyAlignment="1" applyProtection="1">
      <alignment horizontal="center"/>
    </xf>
    <xf numFmtId="0" fontId="11" fillId="0" borderId="62" xfId="0" applyFont="1" applyBorder="1" applyAlignment="1" applyProtection="1">
      <alignment horizontal="center"/>
    </xf>
    <xf numFmtId="0" fontId="11" fillId="0" borderId="28" xfId="0" applyFont="1" applyBorder="1" applyAlignment="1" applyProtection="1">
      <alignment horizontal="center"/>
    </xf>
    <xf numFmtId="0" fontId="11" fillId="0" borderId="63" xfId="0" applyFont="1" applyBorder="1" applyAlignment="1" applyProtection="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3" fillId="0" borderId="62"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39"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38" xfId="0" applyFont="1" applyFill="1" applyBorder="1" applyAlignment="1" applyProtection="1">
      <alignment horizontal="center" vertical="center" wrapText="1"/>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6" fillId="22" borderId="0" xfId="0" applyFont="1" applyFill="1" applyBorder="1" applyAlignment="1">
      <alignment horizontal="center"/>
    </xf>
    <xf numFmtId="0" fontId="2" fillId="0" borderId="4" xfId="0" applyFont="1" applyBorder="1" applyAlignment="1" applyProtection="1">
      <alignment horizontal="center" vertical="center" wrapText="1" readingOrder="1"/>
      <protection locked="0"/>
    </xf>
    <xf numFmtId="0" fontId="2" fillId="0" borderId="26" xfId="0" applyFont="1" applyBorder="1" applyAlignment="1" applyProtection="1">
      <alignment horizontal="center" vertical="center" wrapText="1" readingOrder="1"/>
      <protection locked="0"/>
    </xf>
    <xf numFmtId="0" fontId="2" fillId="0" borderId="35" xfId="0" applyFont="1" applyBorder="1" applyAlignment="1" applyProtection="1">
      <alignment horizontal="center" vertical="center" wrapText="1" readingOrder="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49" fontId="2" fillId="0" borderId="9"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Border="1" applyAlignment="1">
      <alignment horizontal="center"/>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0" fillId="33" borderId="13" xfId="0" applyFill="1" applyBorder="1" applyAlignment="1" applyProtection="1">
      <alignment horizontal="center" vertical="center"/>
    </xf>
    <xf numFmtId="0" fontId="0" fillId="33" borderId="14" xfId="0" applyFill="1" applyBorder="1" applyAlignment="1" applyProtection="1">
      <alignment horizontal="center" vertical="center"/>
    </xf>
    <xf numFmtId="0" fontId="0" fillId="33" borderId="15" xfId="0" applyFill="1" applyBorder="1" applyAlignment="1" applyProtection="1">
      <alignment horizontal="center" vertical="center"/>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5" fillId="33" borderId="4" xfId="0" applyFont="1" applyFill="1" applyBorder="1" applyAlignment="1" applyProtection="1">
      <alignment horizontal="center" vertical="center" wrapText="1"/>
    </xf>
    <xf numFmtId="0" fontId="15" fillId="33" borderId="26" xfId="0" applyFont="1" applyFill="1" applyBorder="1" applyAlignment="1" applyProtection="1">
      <alignment horizontal="center" vertical="center" wrapText="1"/>
    </xf>
    <xf numFmtId="0" fontId="15" fillId="33" borderId="13" xfId="0" applyFont="1" applyFill="1" applyBorder="1" applyAlignment="1" applyProtection="1">
      <alignment horizontal="center" vertical="center" wrapText="1"/>
    </xf>
    <xf numFmtId="0" fontId="15" fillId="33"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2" fillId="0" borderId="10" xfId="0" applyFont="1" applyFill="1" applyBorder="1" applyAlignment="1">
      <alignment horizontal="center" vertical="center" wrapText="1"/>
    </xf>
    <xf numFmtId="0" fontId="15" fillId="33" borderId="4" xfId="0" applyFont="1" applyFill="1" applyBorder="1" applyAlignment="1" applyProtection="1">
      <alignment horizontal="center" vertical="center" textRotation="90" wrapText="1"/>
    </xf>
    <xf numFmtId="0" fontId="15" fillId="33" borderId="26" xfId="0" applyFont="1" applyFill="1" applyBorder="1" applyAlignment="1" applyProtection="1">
      <alignment horizontal="center" vertical="center" textRotation="90" wrapText="1"/>
    </xf>
    <xf numFmtId="0" fontId="15" fillId="33" borderId="35" xfId="0" applyFont="1" applyFill="1" applyBorder="1" applyAlignment="1" applyProtection="1">
      <alignment horizontal="center" vertical="center" textRotation="90" wrapText="1"/>
    </xf>
    <xf numFmtId="0" fontId="2" fillId="0" borderId="1" xfId="0" applyFont="1" applyFill="1" applyBorder="1" applyAlignment="1" applyProtection="1">
      <alignment horizontal="justify" vertical="center" wrapText="1"/>
      <protection locked="0"/>
    </xf>
    <xf numFmtId="0" fontId="2" fillId="0" borderId="12"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textRotation="91" wrapText="1" readingOrder="1"/>
      <protection locked="0"/>
    </xf>
    <xf numFmtId="0" fontId="2" fillId="0" borderId="26" xfId="0" applyFont="1" applyBorder="1" applyAlignment="1" applyProtection="1">
      <alignment horizontal="center" vertical="center" textRotation="91" wrapText="1" readingOrder="1"/>
      <protection locked="0"/>
    </xf>
    <xf numFmtId="0" fontId="2" fillId="0" borderId="35" xfId="0" applyFont="1" applyBorder="1" applyAlignment="1" applyProtection="1">
      <alignment horizontal="center" vertical="center" textRotation="91" wrapText="1" readingOrder="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13" borderId="4"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39"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40"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4" xfId="0" applyFont="1" applyFill="1" applyBorder="1" applyAlignment="1" applyProtection="1">
      <alignment horizontal="center" vertical="center" wrapText="1"/>
    </xf>
    <xf numFmtId="0" fontId="28" fillId="30" borderId="58"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6" fillId="23" borderId="44"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5" xfId="0" applyFont="1" applyBorder="1" applyAlignment="1">
      <alignment horizontal="center"/>
    </xf>
    <xf numFmtId="0" fontId="25" fillId="0" borderId="56" xfId="0" applyFont="1" applyBorder="1" applyAlignment="1">
      <alignment horizontal="center"/>
    </xf>
    <xf numFmtId="0" fontId="29" fillId="0" borderId="34" xfId="0" applyFont="1" applyBorder="1" applyAlignment="1">
      <alignment horizontal="left" vertical="center" wrapText="1"/>
    </xf>
    <xf numFmtId="0" fontId="29" fillId="0" borderId="43" xfId="0" applyFont="1" applyBorder="1" applyAlignment="1">
      <alignment horizontal="left" vertical="center" wrapText="1"/>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7" xfId="0" applyFont="1" applyBorder="1" applyAlignment="1">
      <alignment horizontal="center"/>
    </xf>
    <xf numFmtId="0" fontId="25" fillId="0" borderId="46"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4"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5" xfId="0" applyFont="1" applyFill="1" applyBorder="1" applyAlignment="1">
      <alignment horizontal="center"/>
    </xf>
    <xf numFmtId="0" fontId="22" fillId="14" borderId="46"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1"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4" xfId="0" applyFont="1" applyFill="1" applyBorder="1" applyAlignment="1">
      <alignment horizontal="center"/>
    </xf>
    <xf numFmtId="0" fontId="26" fillId="14" borderId="9" xfId="0" applyFont="1" applyFill="1" applyBorder="1" applyAlignment="1">
      <alignment horizontal="center"/>
    </xf>
    <xf numFmtId="0" fontId="26" fillId="0" borderId="44" xfId="0" applyFont="1" applyBorder="1" applyAlignment="1">
      <alignment horizontal="center"/>
    </xf>
    <xf numFmtId="0" fontId="26" fillId="0" borderId="9" xfId="0" applyFont="1" applyBorder="1" applyAlignment="1">
      <alignment horizontal="center"/>
    </xf>
    <xf numFmtId="0" fontId="26" fillId="0" borderId="54" xfId="0" applyFont="1" applyBorder="1" applyAlignment="1">
      <alignment horizontal="center"/>
    </xf>
    <xf numFmtId="0" fontId="26" fillId="0" borderId="10" xfId="0" applyFont="1" applyBorder="1" applyAlignment="1">
      <alignment horizontal="center"/>
    </xf>
    <xf numFmtId="0" fontId="26" fillId="0" borderId="55" xfId="0" applyFont="1" applyBorder="1" applyAlignment="1">
      <alignment horizontal="center"/>
    </xf>
    <xf numFmtId="0" fontId="26" fillId="0" borderId="11" xfId="0" applyFont="1" applyBorder="1" applyAlignment="1">
      <alignment horizont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40">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1</xdr:row>
      <xdr:rowOff>47625</xdr:rowOff>
    </xdr:from>
    <xdr:to>
      <xdr:col>2</xdr:col>
      <xdr:colOff>520345</xdr:colOff>
      <xdr:row>5</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1090083</xdr:colOff>
      <xdr:row>0</xdr:row>
      <xdr:rowOff>0</xdr:rowOff>
    </xdr:from>
    <xdr:to>
      <xdr:col>36</xdr:col>
      <xdr:colOff>1200150</xdr:colOff>
      <xdr:row>5</xdr:row>
      <xdr:rowOff>116416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914166" y="0"/>
          <a:ext cx="1253067" cy="1005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133350</xdr:colOff>
      <xdr:row>0</xdr:row>
      <xdr:rowOff>0</xdr:rowOff>
    </xdr:from>
    <xdr:to>
      <xdr:col>23</xdr:col>
      <xdr:colOff>476250</xdr:colOff>
      <xdr:row>4</xdr:row>
      <xdr:rowOff>162165</xdr:rowOff>
    </xdr:to>
    <xdr:pic>
      <xdr:nvPicPr>
        <xdr:cNvPr id="4" name="Imagen 2">
          <a:extLst>
            <a:ext uri="{FF2B5EF4-FFF2-40B4-BE49-F238E27FC236}">
              <a16:creationId xmlns:a16="http://schemas.microsoft.com/office/drawing/2014/main" id="{00BA43C2-36D6-47A5-B2F0-F5224E8A36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71450"/>
          <a:ext cx="1562100" cy="145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DM42"/>
  <sheetViews>
    <sheetView tabSelected="1" zoomScale="90" zoomScaleNormal="90" zoomScaleSheetLayoutView="78" zoomScalePageLayoutView="50" workbookViewId="0">
      <selection activeCell="L47" sqref="L47"/>
    </sheetView>
  </sheetViews>
  <sheetFormatPr baseColWidth="10" defaultRowHeight="12.75" x14ac:dyDescent="0.2"/>
  <cols>
    <col min="1" max="1" width="4.5703125" style="22" customWidth="1"/>
    <col min="2" max="2" width="11.140625" style="22" customWidth="1"/>
    <col min="3" max="3" width="11.42578125" style="22" customWidth="1"/>
    <col min="4" max="4" width="18.140625" style="22" customWidth="1"/>
    <col min="5" max="5" width="14.42578125" style="22" customWidth="1"/>
    <col min="6" max="6" width="20.140625" style="224" customWidth="1"/>
    <col min="7" max="7" width="17.28515625" style="22" customWidth="1"/>
    <col min="8" max="8" width="16.85546875" style="22" customWidth="1"/>
    <col min="9" max="9" width="13.85546875" style="22" hidden="1" customWidth="1"/>
    <col min="10" max="10" width="13.28515625" style="22" hidden="1" customWidth="1"/>
    <col min="11" max="11" width="20" style="22" hidden="1" customWidth="1"/>
    <col min="12" max="12" width="10.5703125" style="22" customWidth="1"/>
    <col min="13" max="13" width="29.5703125" style="22" customWidth="1"/>
    <col min="14" max="14" width="14.5703125" style="22" customWidth="1"/>
    <col min="15" max="15" width="17.28515625" style="22" customWidth="1"/>
    <col min="16" max="16" width="16" style="22" customWidth="1"/>
    <col min="17" max="17" width="9.42578125" style="22" customWidth="1"/>
    <col min="18" max="18" width="10" style="22" customWidth="1"/>
    <col min="19" max="19" width="21" style="22" customWidth="1"/>
    <col min="20" max="20" width="12" style="22" customWidth="1"/>
    <col min="21" max="21" width="10.5703125" style="22" customWidth="1"/>
    <col min="22" max="22" width="14.42578125" style="22" hidden="1" customWidth="1"/>
    <col min="23" max="23" width="16.85546875" style="22" customWidth="1"/>
    <col min="24" max="24" width="18.7109375" style="22" customWidth="1"/>
    <col min="25" max="25" width="12.85546875" style="22" customWidth="1"/>
    <col min="26" max="26" width="8.42578125" style="22" hidden="1" customWidth="1"/>
    <col min="27" max="27" width="12.28515625" style="22" customWidth="1"/>
    <col min="28" max="28" width="16.28515625" style="22" customWidth="1"/>
    <col min="29" max="29" width="14.140625" style="22" customWidth="1"/>
    <col min="30" max="30" width="17" style="22" customWidth="1"/>
    <col min="31" max="31" width="15.28515625" style="22" customWidth="1"/>
    <col min="32" max="32" width="37.140625" style="22" customWidth="1"/>
    <col min="33" max="33" width="15" style="22" customWidth="1"/>
    <col min="34" max="34" width="17.140625" style="22" customWidth="1"/>
    <col min="35" max="35" width="19.5703125" style="22" customWidth="1"/>
    <col min="36" max="36" width="17.140625" style="22" customWidth="1"/>
    <col min="37" max="37" width="18.140625" style="22" customWidth="1"/>
    <col min="38" max="38" width="19.42578125" style="22" customWidth="1"/>
    <col min="39" max="39" width="12.7109375" style="22" bestFit="1" customWidth="1"/>
    <col min="40" max="40" width="11.42578125" style="22"/>
    <col min="41" max="41" width="15.5703125" style="22" customWidth="1"/>
    <col min="42" max="16384" width="11.42578125" style="22"/>
  </cols>
  <sheetData>
    <row r="1" spans="1:117" ht="12.75" customHeight="1" x14ac:dyDescent="0.2">
      <c r="A1" s="317"/>
      <c r="B1" s="317"/>
      <c r="C1" s="317"/>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266"/>
      <c r="AK1" s="266"/>
    </row>
    <row r="2" spans="1:117" ht="12.75" customHeight="1" x14ac:dyDescent="0.2">
      <c r="A2" s="317"/>
      <c r="B2" s="317"/>
      <c r="C2" s="317"/>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row>
    <row r="3" spans="1:117" ht="15" customHeight="1" x14ac:dyDescent="0.25">
      <c r="A3" s="317"/>
      <c r="B3" s="317"/>
      <c r="C3" s="317"/>
      <c r="D3" s="320" t="s">
        <v>145</v>
      </c>
      <c r="E3" s="320"/>
      <c r="F3" s="320"/>
      <c r="G3" s="320"/>
      <c r="H3" s="320"/>
      <c r="I3" s="320"/>
      <c r="J3" s="320"/>
      <c r="K3" s="320"/>
      <c r="L3" s="320"/>
      <c r="M3" s="320"/>
      <c r="N3" s="320"/>
      <c r="O3" s="320"/>
      <c r="P3" s="320"/>
      <c r="Q3" s="320"/>
      <c r="R3" s="320"/>
      <c r="S3" s="320"/>
      <c r="T3" s="320"/>
      <c r="U3" s="320"/>
      <c r="V3" s="320"/>
      <c r="W3" s="320"/>
      <c r="X3" s="320"/>
      <c r="Y3" s="319"/>
      <c r="Z3" s="319"/>
      <c r="AA3" s="319"/>
      <c r="AB3" s="319"/>
      <c r="AC3" s="319"/>
      <c r="AD3" s="319"/>
      <c r="AE3" s="319"/>
      <c r="AF3" s="319"/>
      <c r="AG3" s="319"/>
      <c r="AH3" s="319"/>
      <c r="AI3" s="319"/>
      <c r="AJ3" s="319"/>
      <c r="AK3" s="319"/>
    </row>
    <row r="4" spans="1:117" ht="15" customHeight="1" x14ac:dyDescent="0.25">
      <c r="A4" s="317"/>
      <c r="B4" s="317"/>
      <c r="C4" s="317"/>
      <c r="D4" s="320" t="s">
        <v>199</v>
      </c>
      <c r="E4" s="320"/>
      <c r="F4" s="320"/>
      <c r="G4" s="320"/>
      <c r="H4" s="320"/>
      <c r="I4" s="320"/>
      <c r="J4" s="320"/>
      <c r="K4" s="320"/>
      <c r="L4" s="320"/>
      <c r="M4" s="320"/>
      <c r="N4" s="320"/>
      <c r="O4" s="320"/>
      <c r="P4" s="320"/>
      <c r="Q4" s="320"/>
      <c r="R4" s="320"/>
      <c r="S4" s="320"/>
      <c r="T4" s="320"/>
      <c r="U4" s="320"/>
      <c r="V4" s="320"/>
      <c r="W4" s="320"/>
      <c r="X4" s="320"/>
      <c r="Y4" s="319"/>
      <c r="Z4" s="319"/>
      <c r="AA4" s="319"/>
      <c r="AB4" s="319"/>
      <c r="AC4" s="319"/>
      <c r="AD4" s="319"/>
      <c r="AE4" s="319"/>
      <c r="AF4" s="319"/>
      <c r="AG4" s="319"/>
      <c r="AH4" s="319"/>
      <c r="AI4" s="319"/>
      <c r="AJ4" s="319"/>
      <c r="AK4" s="319"/>
    </row>
    <row r="5" spans="1:117" ht="15" customHeight="1" x14ac:dyDescent="0.25">
      <c r="A5" s="317"/>
      <c r="B5" s="317"/>
      <c r="C5" s="317"/>
      <c r="D5" s="320" t="s">
        <v>195</v>
      </c>
      <c r="E5" s="320"/>
      <c r="F5" s="320"/>
      <c r="G5" s="320"/>
      <c r="H5" s="320"/>
      <c r="I5" s="320"/>
      <c r="J5" s="320"/>
      <c r="K5" s="320"/>
      <c r="L5" s="320"/>
      <c r="M5" s="320"/>
      <c r="N5" s="320"/>
      <c r="O5" s="320"/>
      <c r="P5" s="320"/>
      <c r="Q5" s="320"/>
      <c r="R5" s="320"/>
      <c r="S5" s="320"/>
      <c r="T5" s="320"/>
      <c r="U5" s="320"/>
      <c r="V5" s="320"/>
      <c r="W5" s="320"/>
      <c r="X5" s="320"/>
      <c r="Y5" s="319"/>
      <c r="Z5" s="319"/>
      <c r="AA5" s="319"/>
      <c r="AB5" s="319"/>
      <c r="AC5" s="319"/>
      <c r="AD5" s="319"/>
      <c r="AE5" s="319"/>
      <c r="AF5" s="319"/>
      <c r="AG5" s="319"/>
      <c r="AH5" s="319"/>
      <c r="AI5" s="319"/>
      <c r="AJ5" s="319"/>
      <c r="AK5" s="319"/>
    </row>
    <row r="6" spans="1:117" ht="15" customHeight="1" x14ac:dyDescent="0.25">
      <c r="A6" s="317"/>
      <c r="B6" s="317"/>
      <c r="C6" s="317"/>
      <c r="D6" s="321" t="s">
        <v>197</v>
      </c>
      <c r="E6" s="321"/>
      <c r="F6" s="321"/>
      <c r="G6" s="321"/>
      <c r="H6" s="321"/>
      <c r="I6" s="321"/>
      <c r="J6" s="321"/>
      <c r="K6" s="321"/>
      <c r="L6" s="321"/>
      <c r="M6" s="321"/>
      <c r="N6" s="321"/>
      <c r="O6" s="321"/>
      <c r="P6" s="321"/>
      <c r="Q6" s="321" t="s">
        <v>198</v>
      </c>
      <c r="R6" s="321"/>
      <c r="S6" s="321"/>
      <c r="T6" s="321"/>
      <c r="U6" s="321"/>
      <c r="V6" s="321"/>
      <c r="W6" s="321"/>
      <c r="X6" s="321"/>
      <c r="Y6" s="321"/>
      <c r="Z6" s="321"/>
      <c r="AA6" s="321"/>
      <c r="AB6" s="321"/>
      <c r="AC6" s="321"/>
      <c r="AD6" s="321"/>
      <c r="AE6" s="321"/>
      <c r="AF6" s="321"/>
      <c r="AG6" s="321"/>
      <c r="AH6" s="321"/>
      <c r="AI6" s="321"/>
      <c r="AJ6" s="321"/>
      <c r="AK6" s="321"/>
    </row>
    <row r="7" spans="1:117" ht="15.75" customHeight="1" thickBot="1" x14ac:dyDescent="0.3">
      <c r="A7" s="318"/>
      <c r="B7" s="319"/>
      <c r="C7" s="319"/>
      <c r="D7" s="322" t="s">
        <v>233</v>
      </c>
      <c r="E7" s="323"/>
      <c r="F7" s="323"/>
      <c r="G7" s="323"/>
      <c r="H7" s="323"/>
      <c r="I7" s="323"/>
      <c r="J7" s="323"/>
      <c r="K7" s="323"/>
      <c r="L7" s="323"/>
      <c r="M7" s="323"/>
      <c r="N7" s="323"/>
      <c r="O7" s="323"/>
      <c r="P7" s="324"/>
      <c r="Q7" s="322"/>
      <c r="R7" s="323"/>
      <c r="S7" s="323"/>
      <c r="T7" s="323"/>
      <c r="U7" s="323"/>
      <c r="V7" s="324"/>
      <c r="W7" s="327"/>
      <c r="X7" s="318"/>
      <c r="Y7" s="318"/>
      <c r="Z7" s="318"/>
      <c r="AA7" s="318"/>
      <c r="AB7" s="318"/>
      <c r="AC7" s="318"/>
      <c r="AD7" s="318"/>
      <c r="AE7" s="318"/>
      <c r="AF7" s="318"/>
      <c r="AG7" s="318"/>
      <c r="AH7" s="318"/>
      <c r="AI7" s="318"/>
      <c r="AJ7" s="318"/>
      <c r="AK7" s="318"/>
    </row>
    <row r="8" spans="1:117" ht="15.75" customHeight="1" thickBot="1" x14ac:dyDescent="0.25">
      <c r="A8" s="389" t="s">
        <v>4</v>
      </c>
      <c r="B8" s="370" t="s">
        <v>61</v>
      </c>
      <c r="C8" s="371"/>
      <c r="D8" s="371"/>
      <c r="E8" s="371"/>
      <c r="F8" s="372"/>
      <c r="G8" s="334" t="s">
        <v>63</v>
      </c>
      <c r="H8" s="335"/>
      <c r="I8" s="335"/>
      <c r="J8" s="335"/>
      <c r="K8" s="335"/>
      <c r="L8" s="335"/>
      <c r="M8" s="335"/>
      <c r="N8" s="335"/>
      <c r="O8" s="335"/>
      <c r="P8" s="335"/>
      <c r="Q8" s="335"/>
      <c r="R8" s="335"/>
      <c r="S8" s="335"/>
      <c r="T8" s="335"/>
      <c r="U8" s="335"/>
      <c r="V8" s="336"/>
      <c r="W8" s="419" t="s">
        <v>345</v>
      </c>
      <c r="X8" s="420"/>
      <c r="Y8" s="420"/>
      <c r="Z8" s="427"/>
      <c r="AA8" s="419" t="s">
        <v>346</v>
      </c>
      <c r="AB8" s="420"/>
      <c r="AC8" s="420"/>
      <c r="AD8" s="420"/>
      <c r="AE8" s="419" t="s">
        <v>347</v>
      </c>
      <c r="AF8" s="420"/>
      <c r="AG8" s="420"/>
      <c r="AH8" s="420"/>
      <c r="AI8" s="328" t="s">
        <v>348</v>
      </c>
      <c r="AJ8" s="328" t="s">
        <v>349</v>
      </c>
      <c r="AK8" s="331" t="s">
        <v>350</v>
      </c>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row>
    <row r="9" spans="1:117" ht="27.75" customHeight="1" thickBot="1" x14ac:dyDescent="0.25">
      <c r="A9" s="390"/>
      <c r="B9" s="384" t="s">
        <v>159</v>
      </c>
      <c r="C9" s="385"/>
      <c r="D9" s="382" t="s">
        <v>31</v>
      </c>
      <c r="E9" s="382" t="s">
        <v>0</v>
      </c>
      <c r="F9" s="382" t="s">
        <v>62</v>
      </c>
      <c r="G9" s="334" t="s">
        <v>146</v>
      </c>
      <c r="H9" s="335"/>
      <c r="I9" s="335"/>
      <c r="J9" s="335"/>
      <c r="K9" s="335"/>
      <c r="L9" s="336"/>
      <c r="M9" s="334" t="s">
        <v>163</v>
      </c>
      <c r="N9" s="335"/>
      <c r="O9" s="335"/>
      <c r="P9" s="335"/>
      <c r="Q9" s="335"/>
      <c r="R9" s="335"/>
      <c r="S9" s="335"/>
      <c r="T9" s="335"/>
      <c r="U9" s="335"/>
      <c r="V9" s="336"/>
      <c r="W9" s="421"/>
      <c r="X9" s="422"/>
      <c r="Y9" s="422"/>
      <c r="Z9" s="428"/>
      <c r="AA9" s="421"/>
      <c r="AB9" s="422"/>
      <c r="AC9" s="422"/>
      <c r="AD9" s="422"/>
      <c r="AE9" s="421"/>
      <c r="AF9" s="422"/>
      <c r="AG9" s="422"/>
      <c r="AH9" s="422"/>
      <c r="AI9" s="329"/>
      <c r="AJ9" s="329"/>
      <c r="AK9" s="332"/>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row>
    <row r="10" spans="1:117" ht="15.75" customHeight="1" thickBot="1" x14ac:dyDescent="0.3">
      <c r="A10" s="390"/>
      <c r="B10" s="382" t="s">
        <v>158</v>
      </c>
      <c r="C10" s="382" t="s">
        <v>150</v>
      </c>
      <c r="D10" s="383"/>
      <c r="E10" s="383"/>
      <c r="F10" s="383"/>
      <c r="G10" s="347" t="s">
        <v>66</v>
      </c>
      <c r="H10" s="347"/>
      <c r="I10" s="347"/>
      <c r="J10" s="347"/>
      <c r="K10" s="347"/>
      <c r="L10" s="347"/>
      <c r="M10" s="360" t="s">
        <v>64</v>
      </c>
      <c r="N10" s="360" t="s">
        <v>196</v>
      </c>
      <c r="O10" s="362" t="s">
        <v>65</v>
      </c>
      <c r="P10" s="362"/>
      <c r="Q10" s="362"/>
      <c r="R10" s="433" t="s">
        <v>67</v>
      </c>
      <c r="S10" s="434"/>
      <c r="T10" s="434"/>
      <c r="U10" s="434"/>
      <c r="V10" s="435"/>
      <c r="W10" s="423" t="s">
        <v>160</v>
      </c>
      <c r="X10" s="423" t="s">
        <v>161</v>
      </c>
      <c r="Y10" s="423" t="s">
        <v>70</v>
      </c>
      <c r="Z10" s="429" t="s">
        <v>162</v>
      </c>
      <c r="AA10" s="431" t="s">
        <v>160</v>
      </c>
      <c r="AB10" s="423" t="s">
        <v>161</v>
      </c>
      <c r="AC10" s="423" t="s">
        <v>70</v>
      </c>
      <c r="AD10" s="423" t="s">
        <v>162</v>
      </c>
      <c r="AE10" s="423" t="s">
        <v>160</v>
      </c>
      <c r="AF10" s="425" t="s">
        <v>161</v>
      </c>
      <c r="AG10" s="423" t="s">
        <v>70</v>
      </c>
      <c r="AH10" s="425" t="s">
        <v>162</v>
      </c>
      <c r="AI10" s="329"/>
      <c r="AJ10" s="329"/>
      <c r="AK10" s="332"/>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row>
    <row r="11" spans="1:117" ht="24.75" thickBot="1" x14ac:dyDescent="0.25">
      <c r="A11" s="391"/>
      <c r="B11" s="383"/>
      <c r="C11" s="383"/>
      <c r="D11" s="383"/>
      <c r="E11" s="383"/>
      <c r="F11" s="383"/>
      <c r="G11" s="216" t="s">
        <v>1</v>
      </c>
      <c r="H11" s="217" t="s">
        <v>2</v>
      </c>
      <c r="I11" s="218"/>
      <c r="J11" s="218"/>
      <c r="K11" s="218"/>
      <c r="L11" s="219" t="s">
        <v>37</v>
      </c>
      <c r="M11" s="361"/>
      <c r="N11" s="361"/>
      <c r="O11" s="205" t="s">
        <v>1</v>
      </c>
      <c r="P11" s="206" t="s">
        <v>2</v>
      </c>
      <c r="Q11" s="108" t="s">
        <v>3</v>
      </c>
      <c r="R11" s="259" t="s">
        <v>69</v>
      </c>
      <c r="S11" s="259" t="s">
        <v>29</v>
      </c>
      <c r="T11" s="259" t="s">
        <v>68</v>
      </c>
      <c r="U11" s="159" t="s">
        <v>70</v>
      </c>
      <c r="V11" s="159" t="s">
        <v>71</v>
      </c>
      <c r="W11" s="424"/>
      <c r="X11" s="424"/>
      <c r="Y11" s="424"/>
      <c r="Z11" s="430"/>
      <c r="AA11" s="432"/>
      <c r="AB11" s="424"/>
      <c r="AC11" s="424"/>
      <c r="AD11" s="424"/>
      <c r="AE11" s="424"/>
      <c r="AF11" s="426"/>
      <c r="AG11" s="424"/>
      <c r="AH11" s="426"/>
      <c r="AI11" s="330"/>
      <c r="AJ11" s="330"/>
      <c r="AK11" s="333"/>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row>
    <row r="12" spans="1:117" s="28" customFormat="1" ht="153" x14ac:dyDescent="0.2">
      <c r="A12" s="386">
        <v>1</v>
      </c>
      <c r="B12" s="143" t="s">
        <v>156</v>
      </c>
      <c r="C12" s="168" t="s">
        <v>152</v>
      </c>
      <c r="D12" s="261" t="s">
        <v>202</v>
      </c>
      <c r="E12" s="379" t="s">
        <v>201</v>
      </c>
      <c r="F12" s="94" t="s">
        <v>203</v>
      </c>
      <c r="G12" s="337" t="s">
        <v>28</v>
      </c>
      <c r="H12" s="348" t="s">
        <v>112</v>
      </c>
      <c r="I12" s="351">
        <f>VLOOKUP(G12,'MATRIZ CALIFICACIÓN'!$B$10:$C$14,2,0)</f>
        <v>5</v>
      </c>
      <c r="J12" s="325">
        <f>HLOOKUP(H12,'MATRIZ CALIFICACIÓN'!$D$8:$F$9,2,0)</f>
        <v>3</v>
      </c>
      <c r="K12" s="351">
        <f>VALUE(CONCATENATE(I12,J12))</f>
        <v>53</v>
      </c>
      <c r="L12" s="355" t="str">
        <f>VLOOKUP(K12,'MATRIZ CALIFICACIÓN'!$D$27:$E$69,2,0)</f>
        <v xml:space="preserve">EXTREMA </v>
      </c>
      <c r="M12" s="175" t="s">
        <v>234</v>
      </c>
      <c r="N12" s="144" t="s">
        <v>104</v>
      </c>
      <c r="O12" s="337" t="s">
        <v>11</v>
      </c>
      <c r="P12" s="358" t="s">
        <v>112</v>
      </c>
      <c r="Q12" s="344" t="s">
        <v>35</v>
      </c>
      <c r="R12" s="230">
        <v>43191</v>
      </c>
      <c r="S12" s="172" t="s">
        <v>248</v>
      </c>
      <c r="T12" s="173" t="s">
        <v>249</v>
      </c>
      <c r="U12" s="234" t="s">
        <v>250</v>
      </c>
      <c r="V12" s="214"/>
      <c r="W12" s="268">
        <v>43215</v>
      </c>
      <c r="X12" s="269" t="s">
        <v>241</v>
      </c>
      <c r="Y12" s="213"/>
      <c r="Z12" s="213"/>
      <c r="AA12" s="268">
        <v>43327</v>
      </c>
      <c r="AB12" s="269" t="s">
        <v>298</v>
      </c>
      <c r="AC12" s="269" t="s">
        <v>267</v>
      </c>
      <c r="AD12" s="270" t="s">
        <v>269</v>
      </c>
      <c r="AE12" s="291">
        <v>43344</v>
      </c>
      <c r="AF12" s="265" t="s">
        <v>312</v>
      </c>
      <c r="AG12" s="265" t="s">
        <v>313</v>
      </c>
      <c r="AH12" s="265" t="s">
        <v>314</v>
      </c>
      <c r="AI12" s="269" t="s">
        <v>286</v>
      </c>
      <c r="AJ12" s="269" t="s">
        <v>299</v>
      </c>
      <c r="AK12" s="299" t="s">
        <v>326</v>
      </c>
      <c r="AL12" s="174"/>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6"/>
      <c r="DH12" s="27"/>
      <c r="DI12" s="27"/>
      <c r="DJ12" s="27"/>
      <c r="DK12" s="27"/>
      <c r="DL12" s="27"/>
      <c r="DM12" s="27"/>
    </row>
    <row r="13" spans="1:117" s="28" customFormat="1" ht="217.5" thickBot="1" x14ac:dyDescent="0.25">
      <c r="A13" s="387"/>
      <c r="B13" s="97"/>
      <c r="C13" s="148" t="s">
        <v>151</v>
      </c>
      <c r="D13" s="261" t="s">
        <v>224</v>
      </c>
      <c r="E13" s="380"/>
      <c r="F13" s="94" t="s">
        <v>204</v>
      </c>
      <c r="G13" s="338"/>
      <c r="H13" s="349"/>
      <c r="I13" s="352"/>
      <c r="J13" s="326"/>
      <c r="K13" s="352"/>
      <c r="L13" s="356"/>
      <c r="M13" s="176" t="s">
        <v>235</v>
      </c>
      <c r="N13" s="145" t="s">
        <v>104</v>
      </c>
      <c r="O13" s="338"/>
      <c r="P13" s="359"/>
      <c r="Q13" s="345"/>
      <c r="R13" s="235" t="s">
        <v>251</v>
      </c>
      <c r="S13" s="236" t="s">
        <v>252</v>
      </c>
      <c r="T13" s="237" t="s">
        <v>253</v>
      </c>
      <c r="U13" s="238" t="s">
        <v>254</v>
      </c>
      <c r="V13" s="213"/>
      <c r="W13" s="268">
        <v>43081</v>
      </c>
      <c r="X13" s="269" t="s">
        <v>242</v>
      </c>
      <c r="Y13" s="213"/>
      <c r="Z13" s="213"/>
      <c r="AA13" s="268">
        <v>43291</v>
      </c>
      <c r="AB13" s="269" t="s">
        <v>266</v>
      </c>
      <c r="AC13" s="265" t="s">
        <v>268</v>
      </c>
      <c r="AD13" s="269" t="s">
        <v>270</v>
      </c>
      <c r="AE13" s="281">
        <v>43462</v>
      </c>
      <c r="AF13" s="265" t="s">
        <v>316</v>
      </c>
      <c r="AG13" s="265" t="s">
        <v>315</v>
      </c>
      <c r="AH13" s="265" t="s">
        <v>317</v>
      </c>
      <c r="AI13" s="269" t="s">
        <v>287</v>
      </c>
      <c r="AJ13" s="269" t="s">
        <v>300</v>
      </c>
      <c r="AK13" s="299" t="s">
        <v>327</v>
      </c>
      <c r="AL13" s="11"/>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6"/>
      <c r="DH13" s="27"/>
      <c r="DI13" s="27"/>
      <c r="DJ13" s="27"/>
      <c r="DK13" s="27"/>
      <c r="DL13" s="27"/>
      <c r="DM13" s="27"/>
    </row>
    <row r="14" spans="1:117" s="28" customFormat="1" ht="15.75" hidden="1" customHeight="1" thickBot="1" x14ac:dyDescent="0.25">
      <c r="A14" s="387"/>
      <c r="B14" s="97"/>
      <c r="C14" s="225"/>
      <c r="D14" s="221" t="s">
        <v>220</v>
      </c>
      <c r="E14" s="388"/>
      <c r="F14" s="94"/>
      <c r="G14" s="338"/>
      <c r="H14" s="350"/>
      <c r="I14" s="352"/>
      <c r="J14" s="326"/>
      <c r="K14" s="352"/>
      <c r="L14" s="356"/>
      <c r="M14" s="176"/>
      <c r="N14" s="145"/>
      <c r="O14" s="338"/>
      <c r="P14" s="359"/>
      <c r="Q14" s="345"/>
      <c r="R14" s="235"/>
      <c r="S14" s="236"/>
      <c r="T14" s="237"/>
      <c r="U14" s="238"/>
      <c r="V14" s="213"/>
      <c r="W14" s="270"/>
      <c r="X14" s="270"/>
      <c r="Y14" s="213"/>
      <c r="Z14" s="213"/>
      <c r="AA14" s="213"/>
      <c r="AB14" s="213"/>
      <c r="AC14" s="213"/>
      <c r="AD14" s="213"/>
      <c r="AE14" s="213"/>
      <c r="AF14" s="213"/>
      <c r="AG14" s="213"/>
      <c r="AH14" s="213"/>
      <c r="AI14" s="27"/>
      <c r="AJ14" s="27"/>
      <c r="AK14" s="300"/>
      <c r="AL14" s="11"/>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6"/>
      <c r="DH14" s="27"/>
      <c r="DI14" s="27"/>
      <c r="DJ14" s="27"/>
      <c r="DK14" s="27"/>
      <c r="DL14" s="27"/>
      <c r="DM14" s="27"/>
    </row>
    <row r="15" spans="1:117" ht="128.25" customHeight="1" x14ac:dyDescent="0.2">
      <c r="A15" s="363">
        <v>2</v>
      </c>
      <c r="B15" s="211" t="s">
        <v>153</v>
      </c>
      <c r="C15" s="210" t="s">
        <v>151</v>
      </c>
      <c r="D15" s="229" t="s">
        <v>205</v>
      </c>
      <c r="E15" s="366" t="s">
        <v>222</v>
      </c>
      <c r="F15" s="260" t="s">
        <v>206</v>
      </c>
      <c r="G15" s="337" t="s">
        <v>28</v>
      </c>
      <c r="H15" s="348" t="s">
        <v>112</v>
      </c>
      <c r="I15" s="351">
        <f>VLOOKUP(G15,'[1]MATRIZ CALIFICACIÓN'!$B$10:$C$14,2,0)</f>
        <v>5</v>
      </c>
      <c r="J15" s="325">
        <f>HLOOKUP(H15,'[1]MATRIZ CALIFICACIÓN'!$D$8:$F$9,2,0)</f>
        <v>3</v>
      </c>
      <c r="K15" s="351">
        <f>VALUE(CONCATENATE(I15,J15))</f>
        <v>53</v>
      </c>
      <c r="L15" s="355" t="str">
        <f>VLOOKUP(K15,'MATRIZ CALIFICACIÓN'!$D$27:$E$69,2,0)</f>
        <v xml:space="preserve">EXTREMA </v>
      </c>
      <c r="M15" s="207" t="s">
        <v>236</v>
      </c>
      <c r="N15" s="171" t="s">
        <v>104</v>
      </c>
      <c r="O15" s="337" t="s">
        <v>11</v>
      </c>
      <c r="P15" s="341" t="s">
        <v>112</v>
      </c>
      <c r="Q15" s="344" t="s">
        <v>35</v>
      </c>
      <c r="R15" s="231">
        <v>43191</v>
      </c>
      <c r="S15" s="232" t="s">
        <v>248</v>
      </c>
      <c r="T15" s="233" t="s">
        <v>249</v>
      </c>
      <c r="U15" s="239" t="s">
        <v>250</v>
      </c>
      <c r="V15" s="214"/>
      <c r="W15" s="268">
        <v>43215</v>
      </c>
      <c r="X15" s="269" t="s">
        <v>241</v>
      </c>
      <c r="Y15" s="285"/>
      <c r="Z15" s="28"/>
      <c r="AA15" s="28"/>
      <c r="AB15" s="28"/>
      <c r="AC15" s="28"/>
      <c r="AD15" s="28"/>
      <c r="AE15" s="28"/>
      <c r="AF15" s="28"/>
      <c r="AG15" s="28"/>
      <c r="AH15" s="28"/>
      <c r="AI15" s="302" t="s">
        <v>297</v>
      </c>
      <c r="AJ15" s="302" t="s">
        <v>299</v>
      </c>
      <c r="AK15" s="302" t="s">
        <v>299</v>
      </c>
    </row>
    <row r="16" spans="1:117" ht="105.75" customHeight="1" x14ac:dyDescent="0.2">
      <c r="A16" s="364"/>
      <c r="B16" s="97" t="s">
        <v>157</v>
      </c>
      <c r="C16" s="148" t="s">
        <v>152</v>
      </c>
      <c r="D16" s="261" t="s">
        <v>202</v>
      </c>
      <c r="E16" s="367"/>
      <c r="F16" s="369" t="s">
        <v>207</v>
      </c>
      <c r="G16" s="338"/>
      <c r="H16" s="349"/>
      <c r="I16" s="352"/>
      <c r="J16" s="326"/>
      <c r="K16" s="352"/>
      <c r="L16" s="356"/>
      <c r="M16" s="208" t="s">
        <v>237</v>
      </c>
      <c r="N16" s="145" t="s">
        <v>104</v>
      </c>
      <c r="O16" s="338"/>
      <c r="P16" s="342"/>
      <c r="Q16" s="345"/>
      <c r="R16" s="240">
        <v>43191</v>
      </c>
      <c r="S16" s="241" t="s">
        <v>255</v>
      </c>
      <c r="T16" s="94" t="s">
        <v>256</v>
      </c>
      <c r="U16" s="242" t="s">
        <v>257</v>
      </c>
      <c r="V16" s="213"/>
      <c r="W16" s="271">
        <v>43196</v>
      </c>
      <c r="X16" s="258" t="s">
        <v>243</v>
      </c>
      <c r="Y16" s="28"/>
      <c r="Z16" s="28"/>
      <c r="AA16" s="271">
        <v>43286</v>
      </c>
      <c r="AB16" s="258" t="s">
        <v>271</v>
      </c>
      <c r="AC16" s="285" t="s">
        <v>257</v>
      </c>
      <c r="AD16" s="285" t="s">
        <v>318</v>
      </c>
      <c r="AE16" s="286">
        <v>43465</v>
      </c>
      <c r="AF16" s="287" t="s">
        <v>320</v>
      </c>
      <c r="AG16" s="285" t="s">
        <v>319</v>
      </c>
      <c r="AH16" s="258" t="s">
        <v>323</v>
      </c>
      <c r="AI16" s="269" t="s">
        <v>288</v>
      </c>
      <c r="AJ16" s="269" t="s">
        <v>301</v>
      </c>
      <c r="AK16" s="299" t="s">
        <v>328</v>
      </c>
    </row>
    <row r="17" spans="1:37" ht="132.75" customHeight="1" x14ac:dyDescent="0.2">
      <c r="A17" s="364"/>
      <c r="B17" s="97" t="s">
        <v>156</v>
      </c>
      <c r="C17" s="148"/>
      <c r="D17" s="261" t="s">
        <v>229</v>
      </c>
      <c r="E17" s="367"/>
      <c r="F17" s="369"/>
      <c r="G17" s="338"/>
      <c r="H17" s="349"/>
      <c r="I17" s="352"/>
      <c r="J17" s="326"/>
      <c r="K17" s="352"/>
      <c r="L17" s="356"/>
      <c r="M17" s="208" t="s">
        <v>238</v>
      </c>
      <c r="N17" s="145" t="s">
        <v>104</v>
      </c>
      <c r="O17" s="338"/>
      <c r="P17" s="342"/>
      <c r="Q17" s="345"/>
      <c r="R17" s="243" t="s">
        <v>258</v>
      </c>
      <c r="S17" s="241" t="s">
        <v>259</v>
      </c>
      <c r="T17" s="94" t="s">
        <v>256</v>
      </c>
      <c r="U17" s="242" t="s">
        <v>250</v>
      </c>
      <c r="V17" s="213"/>
      <c r="W17" s="271">
        <v>43168</v>
      </c>
      <c r="X17" s="258" t="s">
        <v>245</v>
      </c>
      <c r="Y17" s="28"/>
      <c r="Z17" s="28"/>
      <c r="AA17" s="272" t="s">
        <v>272</v>
      </c>
      <c r="AB17" s="258" t="s">
        <v>273</v>
      </c>
      <c r="AC17" s="28"/>
      <c r="AD17" s="28"/>
      <c r="AE17" s="286">
        <v>43413</v>
      </c>
      <c r="AF17" s="285" t="s">
        <v>321</v>
      </c>
      <c r="AG17" s="285" t="s">
        <v>247</v>
      </c>
      <c r="AH17" s="28"/>
      <c r="AI17" s="269" t="s">
        <v>289</v>
      </c>
      <c r="AJ17" s="269" t="s">
        <v>302</v>
      </c>
      <c r="AK17" s="299" t="s">
        <v>329</v>
      </c>
    </row>
    <row r="18" spans="1:37" ht="38.25" hidden="1" customHeight="1" x14ac:dyDescent="0.2">
      <c r="A18" s="364"/>
      <c r="B18" s="97"/>
      <c r="C18" s="148"/>
      <c r="D18" s="261" t="s">
        <v>228</v>
      </c>
      <c r="E18" s="367"/>
      <c r="F18" s="369"/>
      <c r="G18" s="339"/>
      <c r="H18" s="349"/>
      <c r="I18" s="352"/>
      <c r="J18" s="326"/>
      <c r="K18" s="352"/>
      <c r="L18" s="356"/>
      <c r="M18" s="208"/>
      <c r="N18" s="145"/>
      <c r="O18" s="339"/>
      <c r="P18" s="342"/>
      <c r="Q18" s="345"/>
      <c r="R18" s="243"/>
      <c r="S18" s="241"/>
      <c r="T18" s="94"/>
      <c r="U18" s="242"/>
      <c r="V18" s="213"/>
      <c r="W18" s="273"/>
      <c r="X18" s="273"/>
      <c r="Y18" s="28"/>
      <c r="Z18" s="28"/>
      <c r="AA18" s="28"/>
      <c r="AB18" s="28"/>
      <c r="AC18" s="28"/>
      <c r="AD18" s="28"/>
      <c r="AE18" s="28"/>
      <c r="AF18" s="28"/>
      <c r="AG18" s="28"/>
      <c r="AH18" s="28"/>
      <c r="AI18" s="28"/>
      <c r="AJ18" s="28"/>
      <c r="AK18" s="299"/>
    </row>
    <row r="19" spans="1:37" ht="13.5" hidden="1" customHeight="1" thickBot="1" x14ac:dyDescent="0.25">
      <c r="A19" s="365"/>
      <c r="B19" s="170"/>
      <c r="C19" s="212"/>
      <c r="D19" s="169" t="s">
        <v>223</v>
      </c>
      <c r="E19" s="368"/>
      <c r="F19" s="150"/>
      <c r="G19" s="340"/>
      <c r="H19" s="350"/>
      <c r="I19" s="353"/>
      <c r="J19" s="354"/>
      <c r="K19" s="353"/>
      <c r="L19" s="357"/>
      <c r="M19" s="209"/>
      <c r="N19" s="146"/>
      <c r="O19" s="340"/>
      <c r="P19" s="343"/>
      <c r="Q19" s="346"/>
      <c r="R19" s="244"/>
      <c r="S19" s="222"/>
      <c r="T19" s="150"/>
      <c r="U19" s="245"/>
      <c r="V19" s="215"/>
      <c r="W19" s="273"/>
      <c r="X19" s="273"/>
      <c r="Y19" s="28"/>
      <c r="Z19" s="28"/>
      <c r="AA19" s="28"/>
      <c r="AB19" s="28"/>
      <c r="AC19" s="28"/>
      <c r="AD19" s="28"/>
      <c r="AE19" s="28"/>
      <c r="AF19" s="28"/>
      <c r="AG19" s="28"/>
      <c r="AH19" s="28"/>
      <c r="AI19" s="28"/>
      <c r="AJ19" s="28"/>
      <c r="AK19" s="299"/>
    </row>
    <row r="20" spans="1:37" ht="94.5" hidden="1" customHeight="1" x14ac:dyDescent="0.2">
      <c r="A20" s="376">
        <v>3</v>
      </c>
      <c r="B20" s="211" t="s">
        <v>153</v>
      </c>
      <c r="C20" s="210" t="s">
        <v>151</v>
      </c>
      <c r="D20" s="261" t="s">
        <v>202</v>
      </c>
      <c r="E20" s="379" t="s">
        <v>226</v>
      </c>
      <c r="F20" s="261" t="s">
        <v>209</v>
      </c>
      <c r="G20" s="337" t="s">
        <v>28</v>
      </c>
      <c r="H20" s="348" t="s">
        <v>112</v>
      </c>
      <c r="I20" s="408">
        <f>VLOOKUP(G20,'[2]MATRIZ CALIFICACIÓN'!$B$10:$C$14,2,0)</f>
        <v>5</v>
      </c>
      <c r="J20" s="325">
        <f>HLOOKUP(H20,'[2]MATRIZ CALIFICACIÓN'!$D$8:$F$9,2,0)</f>
        <v>3</v>
      </c>
      <c r="K20" s="351">
        <f>VALUE(CONCATENATE(I20,J20))</f>
        <v>53</v>
      </c>
      <c r="L20" s="355" t="str">
        <f>VLOOKUP(K20,'MATRIZ CALIFICACIÓN'!$D$27:$E$69,2,0)</f>
        <v xml:space="preserve">EXTREMA </v>
      </c>
      <c r="M20" s="95"/>
      <c r="N20" s="171"/>
      <c r="O20" s="337" t="s">
        <v>27</v>
      </c>
      <c r="P20" s="341" t="s">
        <v>112</v>
      </c>
      <c r="Q20" s="344" t="s">
        <v>35</v>
      </c>
      <c r="R20" s="149"/>
      <c r="S20" s="142"/>
      <c r="T20" s="149"/>
      <c r="U20" s="246"/>
      <c r="V20" s="214"/>
      <c r="W20" s="273"/>
      <c r="X20" s="273"/>
      <c r="Y20" s="28"/>
      <c r="Z20" s="28"/>
      <c r="AA20" s="28"/>
      <c r="AB20" s="28"/>
      <c r="AC20" s="28"/>
      <c r="AD20" s="28"/>
      <c r="AE20" s="28"/>
      <c r="AF20" s="28"/>
      <c r="AG20" s="28"/>
      <c r="AH20" s="28"/>
      <c r="AI20" s="316" t="s">
        <v>290</v>
      </c>
      <c r="AJ20" s="316" t="s">
        <v>303</v>
      </c>
      <c r="AK20" s="299"/>
    </row>
    <row r="21" spans="1:37" ht="138" customHeight="1" thickBot="1" x14ac:dyDescent="0.25">
      <c r="A21" s="377"/>
      <c r="B21" s="97" t="s">
        <v>154</v>
      </c>
      <c r="C21" s="148" t="s">
        <v>152</v>
      </c>
      <c r="D21" s="261" t="s">
        <v>208</v>
      </c>
      <c r="E21" s="380"/>
      <c r="F21" s="260" t="s">
        <v>210</v>
      </c>
      <c r="G21" s="338"/>
      <c r="H21" s="349"/>
      <c r="I21" s="409"/>
      <c r="J21" s="326"/>
      <c r="K21" s="352"/>
      <c r="L21" s="356"/>
      <c r="M21" s="96" t="s">
        <v>246</v>
      </c>
      <c r="N21" s="145" t="s">
        <v>104</v>
      </c>
      <c r="O21" s="338"/>
      <c r="P21" s="342"/>
      <c r="Q21" s="345"/>
      <c r="R21" s="243" t="s">
        <v>258</v>
      </c>
      <c r="S21" s="241" t="s">
        <v>260</v>
      </c>
      <c r="T21" s="94" t="s">
        <v>256</v>
      </c>
      <c r="U21" s="242" t="s">
        <v>261</v>
      </c>
      <c r="V21" s="213"/>
      <c r="W21" s="273"/>
      <c r="X21" s="28"/>
      <c r="Y21" s="28"/>
      <c r="Z21" s="28"/>
      <c r="AA21" s="28"/>
      <c r="AB21" s="258" t="s">
        <v>274</v>
      </c>
      <c r="AC21" s="28"/>
      <c r="AD21" s="28"/>
      <c r="AE21" s="286">
        <v>43391</v>
      </c>
      <c r="AF21" s="258" t="s">
        <v>322</v>
      </c>
      <c r="AG21" s="288" t="s">
        <v>250</v>
      </c>
      <c r="AH21" s="258" t="s">
        <v>325</v>
      </c>
      <c r="AI21" s="316"/>
      <c r="AJ21" s="316"/>
      <c r="AK21" s="299" t="s">
        <v>330</v>
      </c>
    </row>
    <row r="22" spans="1:37" ht="111.75" customHeight="1" thickBot="1" x14ac:dyDescent="0.25">
      <c r="A22" s="377"/>
      <c r="B22" s="97" t="s">
        <v>155</v>
      </c>
      <c r="C22" s="148"/>
      <c r="D22" s="261" t="s">
        <v>221</v>
      </c>
      <c r="E22" s="380"/>
      <c r="F22" s="369"/>
      <c r="G22" s="338"/>
      <c r="H22" s="349"/>
      <c r="I22" s="409"/>
      <c r="J22" s="326"/>
      <c r="K22" s="352"/>
      <c r="L22" s="356"/>
      <c r="M22" s="96" t="s">
        <v>239</v>
      </c>
      <c r="N22" s="145" t="s">
        <v>104</v>
      </c>
      <c r="O22" s="338"/>
      <c r="P22" s="342"/>
      <c r="Q22" s="345"/>
      <c r="R22" s="231">
        <v>43191</v>
      </c>
      <c r="S22" s="241" t="s">
        <v>255</v>
      </c>
      <c r="T22" s="253" t="s">
        <v>256</v>
      </c>
      <c r="U22" s="242" t="s">
        <v>262</v>
      </c>
      <c r="V22" s="213"/>
      <c r="W22" s="271">
        <v>43196</v>
      </c>
      <c r="X22" s="258" t="s">
        <v>243</v>
      </c>
      <c r="Y22" s="28"/>
      <c r="Z22" s="28"/>
      <c r="AA22" s="274">
        <v>43286</v>
      </c>
      <c r="AB22" s="275" t="s">
        <v>271</v>
      </c>
      <c r="AC22" s="28"/>
      <c r="AD22" s="285" t="s">
        <v>318</v>
      </c>
      <c r="AE22" s="286">
        <v>43465</v>
      </c>
      <c r="AF22" s="287" t="s">
        <v>320</v>
      </c>
      <c r="AG22" s="285" t="s">
        <v>319</v>
      </c>
      <c r="AH22" s="258" t="s">
        <v>323</v>
      </c>
      <c r="AI22" s="269" t="s">
        <v>291</v>
      </c>
      <c r="AJ22" s="269" t="s">
        <v>302</v>
      </c>
      <c r="AK22" s="299" t="s">
        <v>302</v>
      </c>
    </row>
    <row r="23" spans="1:37" ht="13.5" hidden="1" customHeight="1" thickBot="1" x14ac:dyDescent="0.25">
      <c r="A23" s="377"/>
      <c r="B23" s="97" t="s">
        <v>156</v>
      </c>
      <c r="C23" s="148"/>
      <c r="D23" s="405"/>
      <c r="E23" s="380"/>
      <c r="F23" s="369"/>
      <c r="G23" s="339"/>
      <c r="H23" s="349"/>
      <c r="I23" s="409"/>
      <c r="J23" s="326"/>
      <c r="K23" s="352"/>
      <c r="L23" s="356"/>
      <c r="M23" s="96"/>
      <c r="N23" s="145"/>
      <c r="O23" s="339"/>
      <c r="P23" s="342"/>
      <c r="Q23" s="345"/>
      <c r="R23" s="94"/>
      <c r="S23" s="241"/>
      <c r="T23" s="94"/>
      <c r="U23" s="242"/>
      <c r="V23" s="213"/>
      <c r="W23" s="273"/>
      <c r="X23" s="273"/>
      <c r="Y23" s="28"/>
      <c r="Z23" s="28"/>
      <c r="AA23" s="28"/>
      <c r="AB23" s="28"/>
      <c r="AC23" s="28"/>
      <c r="AD23" s="28"/>
      <c r="AE23" s="28"/>
      <c r="AF23" s="28"/>
      <c r="AG23" s="28"/>
      <c r="AH23" s="28"/>
      <c r="AI23" s="28"/>
      <c r="AJ23" s="28"/>
      <c r="AK23" s="301"/>
    </row>
    <row r="24" spans="1:37" ht="13.5" hidden="1" customHeight="1" thickBot="1" x14ac:dyDescent="0.25">
      <c r="A24" s="378"/>
      <c r="B24" s="170" t="s">
        <v>157</v>
      </c>
      <c r="C24" s="212"/>
      <c r="D24" s="406"/>
      <c r="E24" s="381"/>
      <c r="F24" s="407"/>
      <c r="G24" s="340"/>
      <c r="H24" s="350"/>
      <c r="I24" s="410"/>
      <c r="J24" s="354"/>
      <c r="K24" s="353"/>
      <c r="L24" s="357"/>
      <c r="M24" s="151"/>
      <c r="N24" s="146"/>
      <c r="O24" s="340"/>
      <c r="P24" s="343"/>
      <c r="Q24" s="346"/>
      <c r="R24" s="150"/>
      <c r="S24" s="222"/>
      <c r="T24" s="150"/>
      <c r="U24" s="245"/>
      <c r="V24" s="215"/>
      <c r="W24" s="273"/>
      <c r="X24" s="273"/>
      <c r="Y24" s="28"/>
      <c r="Z24" s="28"/>
      <c r="AA24" s="28"/>
      <c r="AB24" s="28"/>
      <c r="AC24" s="28"/>
      <c r="AD24" s="28"/>
      <c r="AE24" s="28"/>
      <c r="AF24" s="28"/>
      <c r="AG24" s="28"/>
      <c r="AH24" s="28"/>
      <c r="AI24" s="28"/>
      <c r="AJ24" s="28"/>
      <c r="AK24" s="301"/>
    </row>
    <row r="25" spans="1:37" ht="247.5" customHeight="1" thickBot="1" x14ac:dyDescent="0.35">
      <c r="A25" s="411">
        <v>6</v>
      </c>
      <c r="B25" s="211" t="s">
        <v>153</v>
      </c>
      <c r="C25" s="210" t="s">
        <v>151</v>
      </c>
      <c r="D25" s="261" t="s">
        <v>211</v>
      </c>
      <c r="E25" s="414" t="s">
        <v>214</v>
      </c>
      <c r="F25" s="260" t="s">
        <v>217</v>
      </c>
      <c r="G25" s="337" t="s">
        <v>28</v>
      </c>
      <c r="H25" s="348" t="s">
        <v>112</v>
      </c>
      <c r="I25" s="373">
        <f>VLOOKUP(G25,'[3]MATRIZ CALIFICACIÓN'!$B$10:$C$14,2,0)</f>
        <v>5</v>
      </c>
      <c r="J25" s="416">
        <f>HLOOKUP(H25,'[3]MATRIZ CALIFICACIÓN'!$D$8:$F$9,2,0)</f>
        <v>3</v>
      </c>
      <c r="K25" s="373">
        <f>VALUE(CONCATENATE(I25,J25))</f>
        <v>53</v>
      </c>
      <c r="L25" s="355" t="str">
        <f>VLOOKUP(K25,'MATRIZ CALIFICACIÓN'!$D$27:$E$69,2,0)</f>
        <v xml:space="preserve">EXTREMA </v>
      </c>
      <c r="M25" s="155" t="s">
        <v>231</v>
      </c>
      <c r="N25" s="171"/>
      <c r="O25" s="337" t="s">
        <v>11</v>
      </c>
      <c r="P25" s="341" t="s">
        <v>112</v>
      </c>
      <c r="Q25" s="344" t="s">
        <v>35</v>
      </c>
      <c r="R25" s="263">
        <v>43252</v>
      </c>
      <c r="S25" s="147" t="s">
        <v>276</v>
      </c>
      <c r="T25" s="158" t="s">
        <v>277</v>
      </c>
      <c r="U25" s="297" t="s">
        <v>278</v>
      </c>
      <c r="V25" s="214"/>
      <c r="W25" s="270" t="s">
        <v>279</v>
      </c>
      <c r="X25" s="269" t="s">
        <v>280</v>
      </c>
      <c r="Y25" s="276" t="s">
        <v>281</v>
      </c>
      <c r="Z25" s="277"/>
      <c r="AA25" s="278">
        <v>43346</v>
      </c>
      <c r="AB25" s="279" t="s">
        <v>282</v>
      </c>
      <c r="AC25" s="265" t="s">
        <v>281</v>
      </c>
      <c r="AD25" s="265" t="s">
        <v>283</v>
      </c>
      <c r="AE25" s="292"/>
      <c r="AF25" s="293" t="s">
        <v>311</v>
      </c>
      <c r="AG25" s="294"/>
      <c r="AH25" s="294"/>
      <c r="AI25" s="269" t="s">
        <v>292</v>
      </c>
      <c r="AJ25" s="269" t="s">
        <v>305</v>
      </c>
      <c r="AK25" s="299" t="s">
        <v>331</v>
      </c>
    </row>
    <row r="26" spans="1:37" ht="231.75" customHeight="1" x14ac:dyDescent="0.25">
      <c r="A26" s="412"/>
      <c r="B26" s="97" t="s">
        <v>154</v>
      </c>
      <c r="C26" s="148" t="s">
        <v>152</v>
      </c>
      <c r="D26" s="261" t="s">
        <v>215</v>
      </c>
      <c r="E26" s="415"/>
      <c r="F26" s="260" t="s">
        <v>218</v>
      </c>
      <c r="G26" s="338"/>
      <c r="H26" s="349"/>
      <c r="I26" s="374"/>
      <c r="J26" s="417"/>
      <c r="K26" s="374"/>
      <c r="L26" s="356"/>
      <c r="M26" s="156"/>
      <c r="N26" s="145"/>
      <c r="O26" s="338"/>
      <c r="P26" s="342"/>
      <c r="Q26" s="345"/>
      <c r="R26" s="264">
        <v>43252</v>
      </c>
      <c r="S26" s="235" t="s">
        <v>304</v>
      </c>
      <c r="T26" s="247" t="s">
        <v>277</v>
      </c>
      <c r="U26" s="297" t="s">
        <v>278</v>
      </c>
      <c r="V26" s="213"/>
      <c r="W26" s="270"/>
      <c r="X26" s="270"/>
      <c r="Y26" s="280"/>
      <c r="Z26" s="280"/>
      <c r="AA26" s="281">
        <v>43354</v>
      </c>
      <c r="AB26" s="282" t="s">
        <v>284</v>
      </c>
      <c r="AC26" s="265" t="s">
        <v>281</v>
      </c>
      <c r="AD26" s="265" t="s">
        <v>285</v>
      </c>
      <c r="AE26" s="295" t="s">
        <v>308</v>
      </c>
      <c r="AF26" s="287" t="s">
        <v>310</v>
      </c>
      <c r="AG26" s="287" t="s">
        <v>309</v>
      </c>
      <c r="AH26" s="296"/>
      <c r="AI26" s="269" t="s">
        <v>293</v>
      </c>
      <c r="AJ26" s="269" t="s">
        <v>306</v>
      </c>
      <c r="AK26" s="298" t="s">
        <v>332</v>
      </c>
    </row>
    <row r="27" spans="1:37" ht="12.75" hidden="1" customHeight="1" x14ac:dyDescent="0.2">
      <c r="A27" s="412"/>
      <c r="B27" s="97" t="s">
        <v>155</v>
      </c>
      <c r="C27" s="148"/>
      <c r="D27" s="261" t="s">
        <v>212</v>
      </c>
      <c r="E27" s="415"/>
      <c r="F27" s="260" t="s">
        <v>219</v>
      </c>
      <c r="G27" s="338"/>
      <c r="H27" s="349"/>
      <c r="I27" s="374"/>
      <c r="J27" s="417"/>
      <c r="K27" s="374"/>
      <c r="L27" s="356"/>
      <c r="M27" s="156"/>
      <c r="N27" s="145"/>
      <c r="O27" s="338"/>
      <c r="P27" s="342"/>
      <c r="Q27" s="345"/>
      <c r="R27" s="247"/>
      <c r="S27" s="235"/>
      <c r="T27" s="247"/>
      <c r="U27" s="248"/>
      <c r="V27" s="213"/>
      <c r="W27" s="270"/>
      <c r="X27" s="270"/>
      <c r="Y27" s="27"/>
      <c r="Z27" s="27"/>
      <c r="AA27" s="213"/>
      <c r="AB27" s="27"/>
      <c r="AC27" s="27"/>
      <c r="AD27" s="27"/>
      <c r="AE27" s="213"/>
      <c r="AF27" s="27"/>
      <c r="AG27" s="27"/>
      <c r="AH27" s="27"/>
      <c r="AI27" s="316" t="s">
        <v>294</v>
      </c>
      <c r="AJ27" s="316" t="s">
        <v>307</v>
      </c>
      <c r="AK27" s="301"/>
    </row>
    <row r="28" spans="1:37" ht="25.5" hidden="1" customHeight="1" x14ac:dyDescent="0.2">
      <c r="A28" s="412"/>
      <c r="B28" s="97" t="s">
        <v>156</v>
      </c>
      <c r="C28" s="148"/>
      <c r="D28" s="220" t="s">
        <v>216</v>
      </c>
      <c r="E28" s="415"/>
      <c r="F28" s="262"/>
      <c r="G28" s="339"/>
      <c r="H28" s="349"/>
      <c r="I28" s="374"/>
      <c r="J28" s="417"/>
      <c r="K28" s="374"/>
      <c r="L28" s="356"/>
      <c r="M28" s="156"/>
      <c r="N28" s="145"/>
      <c r="O28" s="339"/>
      <c r="P28" s="342"/>
      <c r="Q28" s="345"/>
      <c r="R28" s="247"/>
      <c r="S28" s="235"/>
      <c r="T28" s="247"/>
      <c r="U28" s="248"/>
      <c r="V28" s="213"/>
      <c r="W28" s="270"/>
      <c r="X28" s="270"/>
      <c r="Y28" s="27"/>
      <c r="Z28" s="27"/>
      <c r="AA28" s="213"/>
      <c r="AB28" s="27"/>
      <c r="AC28" s="27"/>
      <c r="AD28" s="27"/>
      <c r="AE28" s="213"/>
      <c r="AF28" s="27"/>
      <c r="AG28" s="27"/>
      <c r="AH28" s="27"/>
      <c r="AI28" s="316"/>
      <c r="AJ28" s="316"/>
      <c r="AK28" s="301"/>
    </row>
    <row r="29" spans="1:37" ht="141" customHeight="1" thickBot="1" x14ac:dyDescent="0.25">
      <c r="A29" s="413"/>
      <c r="B29" s="170" t="s">
        <v>157</v>
      </c>
      <c r="C29" s="212"/>
      <c r="D29" s="169"/>
      <c r="E29" s="415"/>
      <c r="F29" s="223"/>
      <c r="G29" s="340"/>
      <c r="H29" s="350"/>
      <c r="I29" s="375"/>
      <c r="J29" s="418"/>
      <c r="K29" s="375"/>
      <c r="L29" s="357"/>
      <c r="M29" s="157"/>
      <c r="N29" s="146"/>
      <c r="O29" s="340"/>
      <c r="P29" s="343"/>
      <c r="Q29" s="346"/>
      <c r="R29" s="223"/>
      <c r="S29" s="249"/>
      <c r="T29" s="255"/>
      <c r="U29" s="250"/>
      <c r="V29" s="215"/>
      <c r="W29" s="270"/>
      <c r="X29" s="270"/>
      <c r="Y29" s="27"/>
      <c r="Z29" s="27"/>
      <c r="AA29" s="213"/>
      <c r="AB29" s="27"/>
      <c r="AC29" s="27"/>
      <c r="AD29" s="27"/>
      <c r="AE29" s="213"/>
      <c r="AF29" s="27"/>
      <c r="AG29" s="27"/>
      <c r="AH29" s="27"/>
      <c r="AI29" s="316"/>
      <c r="AJ29" s="316"/>
      <c r="AK29" s="301" t="s">
        <v>333</v>
      </c>
    </row>
    <row r="30" spans="1:37" ht="195" customHeight="1" x14ac:dyDescent="0.2">
      <c r="A30" s="394">
        <v>8</v>
      </c>
      <c r="B30" s="211" t="s">
        <v>153</v>
      </c>
      <c r="C30" s="210" t="s">
        <v>151</v>
      </c>
      <c r="D30" s="226" t="s">
        <v>211</v>
      </c>
      <c r="E30" s="392" t="s">
        <v>225</v>
      </c>
      <c r="F30" s="227" t="s">
        <v>227</v>
      </c>
      <c r="G30" s="337" t="s">
        <v>28</v>
      </c>
      <c r="H30" s="396" t="s">
        <v>112</v>
      </c>
      <c r="I30" s="399">
        <f>VLOOKUP(G30,'[4]MATRIZ CALIFICACIÓN'!$B$10:$C$14,2,0)</f>
        <v>5</v>
      </c>
      <c r="J30" s="402">
        <f>HLOOKUP(H30,'[4]MATRIZ CALIFICACIÓN'!$D$8:$F$9,2,0)</f>
        <v>3</v>
      </c>
      <c r="K30" s="399">
        <f>VALUE(CONCATENATE(I30,J30))</f>
        <v>53</v>
      </c>
      <c r="L30" s="355" t="str">
        <f>VLOOKUP(K30,'MATRIZ CALIFICACIÓN'!$D$27:$E$69,2,0)</f>
        <v xml:space="preserve">EXTREMA </v>
      </c>
      <c r="M30" s="153" t="s">
        <v>232</v>
      </c>
      <c r="N30" s="171" t="s">
        <v>104</v>
      </c>
      <c r="O30" s="337" t="s">
        <v>11</v>
      </c>
      <c r="P30" s="341" t="s">
        <v>112</v>
      </c>
      <c r="Q30" s="344" t="s">
        <v>35</v>
      </c>
      <c r="R30" s="231">
        <v>43191</v>
      </c>
      <c r="S30" s="254" t="s">
        <v>255</v>
      </c>
      <c r="T30" s="256" t="s">
        <v>263</v>
      </c>
      <c r="U30" s="149" t="s">
        <v>257</v>
      </c>
      <c r="V30" s="214"/>
      <c r="W30" s="274">
        <v>43196</v>
      </c>
      <c r="X30" s="275" t="s">
        <v>243</v>
      </c>
      <c r="Y30" s="28"/>
      <c r="Z30" s="28"/>
      <c r="AA30" s="28"/>
      <c r="AB30" s="28"/>
      <c r="AC30" s="28"/>
      <c r="AD30" s="28"/>
      <c r="AE30" s="289">
        <v>43465</v>
      </c>
      <c r="AF30" s="290" t="s">
        <v>320</v>
      </c>
      <c r="AG30" s="290" t="s">
        <v>319</v>
      </c>
      <c r="AH30" s="275" t="s">
        <v>323</v>
      </c>
      <c r="AI30" s="269" t="s">
        <v>295</v>
      </c>
      <c r="AJ30" s="269" t="s">
        <v>295</v>
      </c>
      <c r="AK30" s="298" t="s">
        <v>336</v>
      </c>
    </row>
    <row r="31" spans="1:37" ht="33.75" x14ac:dyDescent="0.2">
      <c r="A31" s="395"/>
      <c r="B31" s="97" t="s">
        <v>156</v>
      </c>
      <c r="C31" s="148" t="s">
        <v>152</v>
      </c>
      <c r="D31" s="226" t="s">
        <v>215</v>
      </c>
      <c r="E31" s="392"/>
      <c r="F31" s="227" t="s">
        <v>219</v>
      </c>
      <c r="G31" s="338"/>
      <c r="H31" s="397"/>
      <c r="I31" s="400"/>
      <c r="J31" s="403"/>
      <c r="K31" s="400"/>
      <c r="L31" s="356"/>
      <c r="M31" s="266"/>
      <c r="N31" s="145"/>
      <c r="O31" s="338"/>
      <c r="P31" s="342"/>
      <c r="Q31" s="345"/>
      <c r="R31" s="251"/>
      <c r="S31" s="241"/>
      <c r="T31" s="94"/>
      <c r="U31" s="242"/>
      <c r="V31" s="213"/>
      <c r="W31" s="28"/>
      <c r="X31" s="28"/>
      <c r="Y31" s="28"/>
      <c r="Z31" s="28"/>
      <c r="AA31" s="28"/>
      <c r="AB31" s="28"/>
      <c r="AC31" s="28"/>
      <c r="AD31" s="28"/>
      <c r="AE31" s="28"/>
      <c r="AF31" s="28"/>
      <c r="AG31" s="28"/>
      <c r="AH31" s="28"/>
      <c r="AI31" s="283"/>
      <c r="AJ31" s="28"/>
      <c r="AK31" s="301"/>
    </row>
    <row r="32" spans="1:37" ht="159.75" customHeight="1" x14ac:dyDescent="0.2">
      <c r="A32" s="395"/>
      <c r="B32" s="97" t="s">
        <v>157</v>
      </c>
      <c r="C32" s="148"/>
      <c r="D32" s="226" t="s">
        <v>212</v>
      </c>
      <c r="E32" s="392"/>
      <c r="F32" s="227" t="s">
        <v>213</v>
      </c>
      <c r="G32" s="338"/>
      <c r="H32" s="397"/>
      <c r="I32" s="400"/>
      <c r="J32" s="403"/>
      <c r="K32" s="400"/>
      <c r="L32" s="356"/>
      <c r="M32" s="152" t="s">
        <v>240</v>
      </c>
      <c r="N32" s="145" t="s">
        <v>105</v>
      </c>
      <c r="O32" s="338"/>
      <c r="P32" s="342"/>
      <c r="Q32" s="345"/>
      <c r="R32" s="257">
        <v>43221</v>
      </c>
      <c r="S32" s="241" t="s">
        <v>264</v>
      </c>
      <c r="T32" s="94" t="s">
        <v>265</v>
      </c>
      <c r="U32" s="242" t="s">
        <v>247</v>
      </c>
      <c r="V32" s="213"/>
      <c r="W32" s="258" t="s">
        <v>244</v>
      </c>
      <c r="X32" s="28"/>
      <c r="Y32" s="28"/>
      <c r="Z32" s="28"/>
      <c r="AA32" s="271">
        <v>43236</v>
      </c>
      <c r="AB32" s="284" t="s">
        <v>275</v>
      </c>
      <c r="AC32" s="28"/>
      <c r="AD32" s="28"/>
      <c r="AE32" s="286">
        <v>43465</v>
      </c>
      <c r="AF32" s="285" t="s">
        <v>324</v>
      </c>
      <c r="AG32" s="273" t="s">
        <v>250</v>
      </c>
      <c r="AH32" s="28"/>
      <c r="AI32" s="269" t="s">
        <v>296</v>
      </c>
      <c r="AJ32" s="269" t="s">
        <v>296</v>
      </c>
      <c r="AK32" s="299" t="s">
        <v>334</v>
      </c>
    </row>
    <row r="33" spans="1:37" ht="26.25" thickBot="1" x14ac:dyDescent="0.25">
      <c r="A33" s="395"/>
      <c r="B33" s="170"/>
      <c r="C33" s="212"/>
      <c r="D33" s="267" t="s">
        <v>216</v>
      </c>
      <c r="E33" s="393"/>
      <c r="F33" s="228"/>
      <c r="G33" s="340"/>
      <c r="H33" s="398"/>
      <c r="I33" s="401"/>
      <c r="J33" s="404"/>
      <c r="K33" s="401"/>
      <c r="L33" s="357"/>
      <c r="M33" s="154"/>
      <c r="N33" s="146"/>
      <c r="O33" s="340"/>
      <c r="P33" s="343"/>
      <c r="Q33" s="346"/>
      <c r="R33" s="252"/>
      <c r="S33" s="222"/>
      <c r="T33" s="150"/>
      <c r="U33" s="245"/>
      <c r="V33" s="215"/>
      <c r="W33" s="28"/>
      <c r="X33" s="28"/>
      <c r="Y33" s="28"/>
      <c r="Z33" s="28"/>
      <c r="AA33" s="28"/>
      <c r="AB33" s="28"/>
      <c r="AC33" s="28"/>
      <c r="AD33" s="28"/>
      <c r="AE33" s="28"/>
      <c r="AF33" s="28"/>
      <c r="AG33" s="28"/>
      <c r="AH33" s="28"/>
      <c r="AI33" s="308" t="s">
        <v>335</v>
      </c>
      <c r="AJ33" s="309"/>
      <c r="AK33" s="310"/>
    </row>
    <row r="34" spans="1:37" x14ac:dyDescent="0.2">
      <c r="A34" s="98"/>
      <c r="B34" s="98"/>
      <c r="C34" s="99"/>
    </row>
    <row r="35" spans="1:37" x14ac:dyDescent="0.2">
      <c r="A35" s="98"/>
      <c r="B35" s="98"/>
      <c r="C35" s="99"/>
    </row>
    <row r="38" spans="1:37" ht="15" x14ac:dyDescent="0.25">
      <c r="B38"/>
      <c r="C38"/>
      <c r="D38"/>
      <c r="E38"/>
      <c r="F38"/>
      <c r="G38"/>
      <c r="H38"/>
    </row>
    <row r="39" spans="1:37" x14ac:dyDescent="0.2">
      <c r="B39" s="303"/>
      <c r="C39" s="311" t="s">
        <v>337</v>
      </c>
      <c r="D39" s="311"/>
      <c r="E39" s="311"/>
      <c r="G39" s="306" t="s">
        <v>337</v>
      </c>
      <c r="H39" s="306"/>
      <c r="I39" s="306"/>
    </row>
    <row r="40" spans="1:37" ht="12.75" customHeight="1" x14ac:dyDescent="0.2">
      <c r="B40" s="304"/>
      <c r="C40" s="312" t="s">
        <v>338</v>
      </c>
      <c r="D40" s="313"/>
      <c r="E40" s="313"/>
      <c r="G40" s="313" t="s">
        <v>339</v>
      </c>
      <c r="H40" s="313"/>
      <c r="I40" s="313"/>
      <c r="J40" s="313"/>
      <c r="K40" s="313"/>
      <c r="L40" s="313"/>
    </row>
    <row r="41" spans="1:37" x14ac:dyDescent="0.2">
      <c r="B41" s="304" t="s">
        <v>340</v>
      </c>
      <c r="C41" s="314" t="s">
        <v>341</v>
      </c>
      <c r="D41" s="315"/>
      <c r="E41" s="315"/>
      <c r="G41" s="315" t="s">
        <v>342</v>
      </c>
      <c r="H41" s="315"/>
      <c r="I41" s="315"/>
      <c r="J41" s="315"/>
      <c r="K41" s="315"/>
      <c r="L41" s="315"/>
    </row>
    <row r="42" spans="1:37" x14ac:dyDescent="0.2">
      <c r="B42" s="305"/>
      <c r="C42" s="314" t="s">
        <v>343</v>
      </c>
      <c r="D42" s="315"/>
      <c r="E42" s="315"/>
      <c r="G42" s="307" t="s">
        <v>344</v>
      </c>
      <c r="H42" s="307"/>
      <c r="I42" s="307"/>
    </row>
  </sheetData>
  <sheetProtection formatCells="0" formatColumns="0" formatRows="0" insertRows="0" insertHyperlinks="0" sort="0" autoFilter="0" pivotTables="0"/>
  <dataConsolidate/>
  <mergeCells count="119">
    <mergeCell ref="L25:L29"/>
    <mergeCell ref="O25:O29"/>
    <mergeCell ref="P25:P29"/>
    <mergeCell ref="Q25:Q29"/>
    <mergeCell ref="Q12:Q14"/>
    <mergeCell ref="O15:O19"/>
    <mergeCell ref="AE8:AH9"/>
    <mergeCell ref="AE10:AE11"/>
    <mergeCell ref="AF10:AF11"/>
    <mergeCell ref="AG10:AG11"/>
    <mergeCell ref="AH10:AH11"/>
    <mergeCell ref="W8:Z9"/>
    <mergeCell ref="W10:W11"/>
    <mergeCell ref="Y10:Y11"/>
    <mergeCell ref="Z10:Z11"/>
    <mergeCell ref="AA8:AD9"/>
    <mergeCell ref="AA10:AA11"/>
    <mergeCell ref="AB10:AB11"/>
    <mergeCell ref="AC10:AC11"/>
    <mergeCell ref="AD10:AD11"/>
    <mergeCell ref="X10:X11"/>
    <mergeCell ref="R10:V10"/>
    <mergeCell ref="A30:A33"/>
    <mergeCell ref="G30:G33"/>
    <mergeCell ref="H30:H33"/>
    <mergeCell ref="I30:I33"/>
    <mergeCell ref="J30:J33"/>
    <mergeCell ref="K30:K33"/>
    <mergeCell ref="D23:D24"/>
    <mergeCell ref="F22:F24"/>
    <mergeCell ref="I20:I24"/>
    <mergeCell ref="A25:A29"/>
    <mergeCell ref="E25:E29"/>
    <mergeCell ref="G25:G29"/>
    <mergeCell ref="H25:H29"/>
    <mergeCell ref="I25:I29"/>
    <mergeCell ref="J25:J29"/>
    <mergeCell ref="A15:A19"/>
    <mergeCell ref="E15:E19"/>
    <mergeCell ref="G15:G19"/>
    <mergeCell ref="H15:H19"/>
    <mergeCell ref="I15:I19"/>
    <mergeCell ref="F16:F18"/>
    <mergeCell ref="B8:F8"/>
    <mergeCell ref="K25:K29"/>
    <mergeCell ref="A20:A24"/>
    <mergeCell ref="E20:E24"/>
    <mergeCell ref="C10:C11"/>
    <mergeCell ref="B10:B11"/>
    <mergeCell ref="E9:E11"/>
    <mergeCell ref="B9:C9"/>
    <mergeCell ref="D9:D11"/>
    <mergeCell ref="H12:H14"/>
    <mergeCell ref="G12:G14"/>
    <mergeCell ref="A12:A14"/>
    <mergeCell ref="E12:E14"/>
    <mergeCell ref="F9:F11"/>
    <mergeCell ref="A8:A11"/>
    <mergeCell ref="L15:L19"/>
    <mergeCell ref="Q15:Q19"/>
    <mergeCell ref="P15:P19"/>
    <mergeCell ref="P12:P14"/>
    <mergeCell ref="M10:M11"/>
    <mergeCell ref="O10:Q10"/>
    <mergeCell ref="N10:N11"/>
    <mergeCell ref="G9:L9"/>
    <mergeCell ref="J15:J19"/>
    <mergeCell ref="K15:K19"/>
    <mergeCell ref="L12:L14"/>
    <mergeCell ref="O12:O14"/>
    <mergeCell ref="I12:I14"/>
    <mergeCell ref="A1:C7"/>
    <mergeCell ref="D3:X3"/>
    <mergeCell ref="D4:X4"/>
    <mergeCell ref="D5:X5"/>
    <mergeCell ref="D6:P6"/>
    <mergeCell ref="D7:P7"/>
    <mergeCell ref="Q7:V7"/>
    <mergeCell ref="J12:J14"/>
    <mergeCell ref="D1:V1"/>
    <mergeCell ref="W1:AI1"/>
    <mergeCell ref="W7:AK7"/>
    <mergeCell ref="Y5:AK5"/>
    <mergeCell ref="Y4:AK4"/>
    <mergeCell ref="Y3:AK3"/>
    <mergeCell ref="D2:AK2"/>
    <mergeCell ref="W6:AK6"/>
    <mergeCell ref="AI8:AI11"/>
    <mergeCell ref="AJ8:AJ11"/>
    <mergeCell ref="AK8:AK11"/>
    <mergeCell ref="M9:V9"/>
    <mergeCell ref="Q6:V6"/>
    <mergeCell ref="G8:V8"/>
    <mergeCell ref="G10:L10"/>
    <mergeCell ref="K12:K14"/>
    <mergeCell ref="AI33:AK33"/>
    <mergeCell ref="C39:E39"/>
    <mergeCell ref="C40:E40"/>
    <mergeCell ref="C41:E41"/>
    <mergeCell ref="C42:E42"/>
    <mergeCell ref="G40:L40"/>
    <mergeCell ref="G41:L41"/>
    <mergeCell ref="AI27:AI29"/>
    <mergeCell ref="AI20:AI21"/>
    <mergeCell ref="AJ20:AJ21"/>
    <mergeCell ref="AJ27:AJ29"/>
    <mergeCell ref="O20:O24"/>
    <mergeCell ref="P20:P24"/>
    <mergeCell ref="Q20:Q24"/>
    <mergeCell ref="G20:G24"/>
    <mergeCell ref="H20:H24"/>
    <mergeCell ref="K20:K24"/>
    <mergeCell ref="J20:J24"/>
    <mergeCell ref="E30:E33"/>
    <mergeCell ref="P30:P33"/>
    <mergeCell ref="Q30:Q33"/>
    <mergeCell ref="L20:L24"/>
    <mergeCell ref="O30:O33"/>
    <mergeCell ref="L30:L33"/>
  </mergeCells>
  <conditionalFormatting sqref="L12">
    <cfRule type="containsText" dxfId="39" priority="798" stopIfTrue="1" operator="containsText" text="BAJA">
      <formula>NOT(ISERROR(SEARCH("BAJA",L12)))</formula>
    </cfRule>
    <cfRule type="containsText" dxfId="38" priority="799" stopIfTrue="1" operator="containsText" text="MODERADA">
      <formula>NOT(ISERROR(SEARCH("MODERADA",L12)))</formula>
    </cfRule>
    <cfRule type="containsText" dxfId="37" priority="800" stopIfTrue="1" operator="containsText" text="ALTA">
      <formula>NOT(ISERROR(SEARCH("ALTA",L12)))</formula>
    </cfRule>
    <cfRule type="containsText" dxfId="36" priority="801" stopIfTrue="1" operator="containsText" text="EXTREMA">
      <formula>NOT(ISERROR(SEARCH("EXTREMA",L12)))</formula>
    </cfRule>
  </conditionalFormatting>
  <conditionalFormatting sqref="M15">
    <cfRule type="containsText" dxfId="35" priority="592" stopIfTrue="1" operator="containsText" text="BAJA">
      <formula>NOT(ISERROR(SEARCH("BAJA",M15)))</formula>
    </cfRule>
    <cfRule type="containsText" dxfId="34" priority="593" stopIfTrue="1" operator="containsText" text="MODERADA">
      <formula>NOT(ISERROR(SEARCH("MODERADA",M15)))</formula>
    </cfRule>
    <cfRule type="containsText" dxfId="33" priority="594" stopIfTrue="1" operator="containsText" text="ALTA">
      <formula>NOT(ISERROR(SEARCH("ALTA",M15)))</formula>
    </cfRule>
    <cfRule type="containsText" dxfId="32" priority="595" stopIfTrue="1" operator="containsText" text="EXTREMA">
      <formula>NOT(ISERROR(SEARCH("EXTREMA",M15)))</formula>
    </cfRule>
  </conditionalFormatting>
  <conditionalFormatting sqref="M30">
    <cfRule type="containsText" dxfId="31" priority="552" stopIfTrue="1" operator="containsText" text="BAJA">
      <formula>NOT(ISERROR(SEARCH("BAJA",M30)))</formula>
    </cfRule>
    <cfRule type="containsText" dxfId="30" priority="553" stopIfTrue="1" operator="containsText" text="MODERADA">
      <formula>NOT(ISERROR(SEARCH("MODERADA",M30)))</formula>
    </cfRule>
    <cfRule type="containsText" dxfId="29" priority="554" stopIfTrue="1" operator="containsText" text="ALTA">
      <formula>NOT(ISERROR(SEARCH("ALTA",M30)))</formula>
    </cfRule>
    <cfRule type="containsText" dxfId="28" priority="555" stopIfTrue="1" operator="containsText" text="EXTREMA">
      <formula>NOT(ISERROR(SEARCH("EXTREMA",M30)))</formula>
    </cfRule>
  </conditionalFormatting>
  <conditionalFormatting sqref="M25">
    <cfRule type="containsText" dxfId="27" priority="56" stopIfTrue="1" operator="containsText" text="BAJA">
      <formula>NOT(ISERROR(SEARCH("BAJA",M25)))</formula>
    </cfRule>
    <cfRule type="containsText" dxfId="26" priority="57" stopIfTrue="1" operator="containsText" text="MODERADA">
      <formula>NOT(ISERROR(SEARCH("MODERADA",M25)))</formula>
    </cfRule>
    <cfRule type="containsText" dxfId="25" priority="58" stopIfTrue="1" operator="containsText" text="ALTA">
      <formula>NOT(ISERROR(SEARCH("ALTA",M25)))</formula>
    </cfRule>
    <cfRule type="containsText" dxfId="24" priority="59" stopIfTrue="1" operator="containsText" text="EXTREMA">
      <formula>NOT(ISERROR(SEARCH("EXTREMA",M25)))</formula>
    </cfRule>
  </conditionalFormatting>
  <conditionalFormatting sqref="M12">
    <cfRule type="containsText" dxfId="23" priority="48" stopIfTrue="1" operator="containsText" text="BAJA">
      <formula>NOT(ISERROR(SEARCH("BAJA",M12)))</formula>
    </cfRule>
    <cfRule type="containsText" dxfId="22" priority="49" stopIfTrue="1" operator="containsText" text="MODERADA">
      <formula>NOT(ISERROR(SEARCH("MODERADA",M12)))</formula>
    </cfRule>
    <cfRule type="containsText" dxfId="21" priority="50" stopIfTrue="1" operator="containsText" text="ALTA">
      <formula>NOT(ISERROR(SEARCH("ALTA",M12)))</formula>
    </cfRule>
    <cfRule type="containsText" dxfId="20" priority="51" stopIfTrue="1" operator="containsText" text="EXTREMA">
      <formula>NOT(ISERROR(SEARCH("EXTREMA",M12)))</formula>
    </cfRule>
  </conditionalFormatting>
  <conditionalFormatting sqref="Q12:Q33">
    <cfRule type="expression" dxfId="19" priority="9">
      <formula>$Q12="EXTREMA"</formula>
    </cfRule>
    <cfRule type="expression" dxfId="18" priority="10">
      <formula>$Q12="ALTA"</formula>
    </cfRule>
    <cfRule type="expression" dxfId="17" priority="11">
      <formula>$Q12="MODERADA"</formula>
    </cfRule>
    <cfRule type="expression" dxfId="16" priority="12">
      <formula>$Q12="BAJA"</formula>
    </cfRule>
  </conditionalFormatting>
  <conditionalFormatting sqref="L15 L20 L25 L30">
    <cfRule type="containsText" dxfId="15" priority="5" stopIfTrue="1" operator="containsText" text="BAJA">
      <formula>NOT(ISERROR(SEARCH("BAJA",L15)))</formula>
    </cfRule>
    <cfRule type="containsText" dxfId="14" priority="6" stopIfTrue="1" operator="containsText" text="MODERADA">
      <formula>NOT(ISERROR(SEARCH("MODERADA",L15)))</formula>
    </cfRule>
    <cfRule type="containsText" dxfId="13" priority="7" stopIfTrue="1" operator="containsText" text="ALTA">
      <formula>NOT(ISERROR(SEARCH("ALTA",L15)))</formula>
    </cfRule>
    <cfRule type="containsText" dxfId="12" priority="8" stopIfTrue="1" operator="containsText" text="EXTREMA">
      <formula>NOT(ISERROR(SEARCH("EXTREMA",L15)))</formula>
    </cfRule>
  </conditionalFormatting>
  <dataValidations count="2">
    <dataValidation type="list" allowBlank="1" showInputMessage="1" showErrorMessage="1" sqref="AM3 L12:L33 Q12:Q33 G12:G33 N12:O33 B12:C33" xr:uid="{00000000-0002-0000-0000-000001000000}">
      <formula1>#REF!</formula1>
    </dataValidation>
    <dataValidation type="list" allowBlank="1" showInputMessage="1" showErrorMessage="1" sqref="P12:P33 H12:H33" xr:uid="{00000000-0002-0000-0000-000002000000}">
      <formula1>#REF!</formula1>
    </dataValidation>
  </dataValidations>
  <hyperlinks>
    <hyperlink ref="B8:F8" location="'DEFINICIÓN RIESGOS CORRUPCIÓN'!A1" display="IDENTIFICACIÓN DEL RIESGO" xr:uid="{00000000-0004-0000-0000-000000000000}"/>
    <hyperlink ref="H11" location="'DETERMINACIÓN DEL IMPACTO'!A1" display="IMPACTO" xr:uid="{00000000-0004-0000-0000-000001000000}"/>
    <hyperlink ref="G11" location="'DETERMINACIÓN DE LA PROBABILIDA'!A1" display="PROBABILIDAD" xr:uid="{00000000-0004-0000-0000-000002000000}"/>
    <hyperlink ref="O11" location="'EVALUACIÓN DE LOS CONTROLES  '!A1" display="PROBABILIDAD" xr:uid="{00000000-0004-0000-0000-000003000000}"/>
    <hyperlink ref="P11" location="'EVALUACIÓN DE LOS CONTROLES  '!A1" display="IMPACTO" xr:uid="{00000000-0004-0000-0000-000004000000}"/>
  </hyperlinks>
  <pageMargins left="0.7" right="0.7" top="0.75" bottom="0.75" header="0.3" footer="0.3"/>
  <pageSetup paperSize="5" scale="20"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36" t="s">
        <v>164</v>
      </c>
      <c r="B2" s="437"/>
      <c r="C2" s="437"/>
      <c r="D2" s="437"/>
      <c r="E2" s="438"/>
    </row>
    <row r="3" spans="1:5" ht="15.75" thickBot="1" x14ac:dyDescent="0.3">
      <c r="A3" s="109" t="s">
        <v>165</v>
      </c>
      <c r="B3" s="110" t="s">
        <v>166</v>
      </c>
      <c r="C3" s="110" t="s">
        <v>167</v>
      </c>
      <c r="D3" s="110" t="s">
        <v>168</v>
      </c>
      <c r="E3" s="111" t="s">
        <v>169</v>
      </c>
    </row>
    <row r="4" spans="1:5" x14ac:dyDescent="0.25">
      <c r="A4" s="112" t="s">
        <v>170</v>
      </c>
      <c r="B4" s="160"/>
      <c r="C4" s="160"/>
      <c r="D4" s="160"/>
      <c r="E4" s="161"/>
    </row>
    <row r="5" spans="1:5" x14ac:dyDescent="0.25">
      <c r="A5" s="114" t="s">
        <v>171</v>
      </c>
      <c r="B5" s="115"/>
      <c r="C5" s="115"/>
      <c r="D5" s="115"/>
      <c r="E5" s="116"/>
    </row>
    <row r="6" spans="1:5" ht="15.75" thickBot="1" x14ac:dyDescent="0.3">
      <c r="A6" s="117" t="s">
        <v>172</v>
      </c>
      <c r="B6" s="118"/>
      <c r="C6" s="118"/>
      <c r="D6" s="118"/>
      <c r="E6" s="119"/>
    </row>
    <row r="8" spans="1:5" ht="15.75" thickBot="1" x14ac:dyDescent="0.3"/>
    <row r="9" spans="1:5" ht="16.5" thickBot="1" x14ac:dyDescent="0.3">
      <c r="A9" s="439" t="s">
        <v>173</v>
      </c>
      <c r="B9" s="440"/>
      <c r="C9" s="440"/>
      <c r="D9" s="440"/>
      <c r="E9" s="441"/>
    </row>
    <row r="21" spans="3:3" x14ac:dyDescent="0.25">
      <c r="C21" s="120"/>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43" t="s">
        <v>39</v>
      </c>
      <c r="C2" s="444"/>
      <c r="D2" s="444"/>
      <c r="E2" s="445"/>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42"/>
      <c r="C10" s="442"/>
      <c r="D10" s="442"/>
      <c r="E10" s="442"/>
    </row>
    <row r="11" spans="2:5" s="5" customFormat="1" x14ac:dyDescent="0.25">
      <c r="B11" s="442"/>
      <c r="C11" s="442"/>
      <c r="D11" s="442"/>
      <c r="E11" s="442"/>
    </row>
    <row r="12" spans="2:5" s="5" customFormat="1" x14ac:dyDescent="0.25">
      <c r="B12" s="442"/>
      <c r="C12" s="442"/>
      <c r="D12" s="442"/>
      <c r="E12" s="442"/>
    </row>
    <row r="13" spans="2:5" s="5" customFormat="1" x14ac:dyDescent="0.25">
      <c r="D13" s="93"/>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opLeftCell="A9"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58" t="s">
        <v>101</v>
      </c>
      <c r="B2" s="459"/>
      <c r="C2" s="459"/>
      <c r="D2" s="459"/>
      <c r="E2" s="459"/>
      <c r="F2" s="459"/>
      <c r="G2" s="459"/>
      <c r="H2" s="459"/>
      <c r="I2" s="459"/>
      <c r="J2" s="459"/>
      <c r="K2" s="459"/>
      <c r="L2" s="460"/>
    </row>
    <row r="3" spans="1:12" ht="19.5" thickBot="1" x14ac:dyDescent="0.35">
      <c r="E3" s="448" t="s">
        <v>174</v>
      </c>
      <c r="F3" s="449"/>
      <c r="G3" s="461" t="s">
        <v>175</v>
      </c>
      <c r="H3" s="462"/>
      <c r="I3" s="448" t="s">
        <v>176</v>
      </c>
      <c r="J3" s="449"/>
      <c r="K3" s="461" t="s">
        <v>177</v>
      </c>
      <c r="L3" s="449"/>
    </row>
    <row r="4" spans="1:12" ht="15" customHeight="1" thickBot="1" x14ac:dyDescent="0.3">
      <c r="A4" s="463" t="s">
        <v>102</v>
      </c>
      <c r="B4" s="465" t="s">
        <v>178</v>
      </c>
      <c r="C4" s="466"/>
      <c r="D4" s="467"/>
      <c r="E4" s="471" t="s">
        <v>103</v>
      </c>
      <c r="F4" s="472"/>
      <c r="G4" s="471" t="s">
        <v>103</v>
      </c>
      <c r="H4" s="472"/>
      <c r="I4" s="471" t="s">
        <v>103</v>
      </c>
      <c r="J4" s="472"/>
      <c r="K4" s="471" t="s">
        <v>103</v>
      </c>
      <c r="L4" s="472"/>
    </row>
    <row r="5" spans="1:12" ht="15.75" thickBot="1" x14ac:dyDescent="0.3">
      <c r="A5" s="464"/>
      <c r="B5" s="468"/>
      <c r="C5" s="469"/>
      <c r="D5" s="470"/>
      <c r="E5" s="121" t="s">
        <v>12</v>
      </c>
      <c r="F5" s="122" t="s">
        <v>30</v>
      </c>
      <c r="G5" s="78" t="s">
        <v>12</v>
      </c>
      <c r="H5" s="79" t="s">
        <v>30</v>
      </c>
      <c r="I5" s="78" t="s">
        <v>12</v>
      </c>
      <c r="J5" s="79" t="s">
        <v>30</v>
      </c>
      <c r="K5" s="78" t="s">
        <v>12</v>
      </c>
      <c r="L5" s="79" t="s">
        <v>30</v>
      </c>
    </row>
    <row r="6" spans="1:12" x14ac:dyDescent="0.25">
      <c r="A6" s="123">
        <v>1</v>
      </c>
      <c r="B6" s="450" t="s">
        <v>107</v>
      </c>
      <c r="C6" s="450"/>
      <c r="D6" s="451"/>
      <c r="E6" s="80" t="s">
        <v>230</v>
      </c>
      <c r="F6" s="124"/>
      <c r="G6" s="112"/>
      <c r="H6" s="113"/>
      <c r="I6" s="112"/>
      <c r="J6" s="113"/>
      <c r="K6" s="112"/>
      <c r="L6" s="113"/>
    </row>
    <row r="7" spans="1:12" ht="13.5" customHeight="1" x14ac:dyDescent="0.25">
      <c r="A7" s="74">
        <v>2</v>
      </c>
      <c r="B7" s="446" t="s">
        <v>108</v>
      </c>
      <c r="C7" s="446"/>
      <c r="D7" s="447"/>
      <c r="E7" s="125" t="s">
        <v>230</v>
      </c>
      <c r="F7" s="75"/>
      <c r="G7" s="114"/>
      <c r="H7" s="126"/>
      <c r="I7" s="114"/>
      <c r="J7" s="126"/>
      <c r="K7" s="114"/>
      <c r="L7" s="126"/>
    </row>
    <row r="8" spans="1:12" ht="13.5" customHeight="1" x14ac:dyDescent="0.25">
      <c r="A8" s="74">
        <v>3</v>
      </c>
      <c r="B8" s="446" t="s">
        <v>109</v>
      </c>
      <c r="C8" s="446"/>
      <c r="D8" s="447"/>
      <c r="E8" s="125" t="s">
        <v>230</v>
      </c>
      <c r="F8" s="75"/>
      <c r="G8" s="114"/>
      <c r="H8" s="126"/>
      <c r="I8" s="114"/>
      <c r="J8" s="126"/>
      <c r="K8" s="114"/>
      <c r="L8" s="126"/>
    </row>
    <row r="9" spans="1:12" ht="14.25" customHeight="1" x14ac:dyDescent="0.25">
      <c r="A9" s="74">
        <v>4</v>
      </c>
      <c r="B9" s="446" t="s">
        <v>114</v>
      </c>
      <c r="C9" s="446"/>
      <c r="D9" s="447"/>
      <c r="E9" s="74"/>
      <c r="F9" s="75" t="s">
        <v>230</v>
      </c>
      <c r="G9" s="114"/>
      <c r="H9" s="126"/>
      <c r="I9" s="114"/>
      <c r="J9" s="126"/>
      <c r="K9" s="114"/>
      <c r="L9" s="126"/>
    </row>
    <row r="10" spans="1:12" x14ac:dyDescent="0.25">
      <c r="A10" s="74">
        <v>5</v>
      </c>
      <c r="B10" s="446" t="s">
        <v>115</v>
      </c>
      <c r="C10" s="446"/>
      <c r="D10" s="447"/>
      <c r="E10" s="74" t="s">
        <v>230</v>
      </c>
      <c r="F10" s="75"/>
      <c r="G10" s="114"/>
      <c r="H10" s="126"/>
      <c r="I10" s="114"/>
      <c r="J10" s="126"/>
      <c r="K10" s="114"/>
      <c r="L10" s="126"/>
    </row>
    <row r="11" spans="1:12" x14ac:dyDescent="0.25">
      <c r="A11" s="74">
        <v>6</v>
      </c>
      <c r="B11" s="446" t="s">
        <v>116</v>
      </c>
      <c r="C11" s="446"/>
      <c r="D11" s="447"/>
      <c r="E11" s="74" t="s">
        <v>230</v>
      </c>
      <c r="F11" s="75"/>
      <c r="G11" s="114"/>
      <c r="H11" s="126"/>
      <c r="I11" s="114"/>
      <c r="J11" s="126"/>
      <c r="K11" s="114"/>
      <c r="L11" s="126"/>
    </row>
    <row r="12" spans="1:12" x14ac:dyDescent="0.25">
      <c r="A12" s="74">
        <v>7</v>
      </c>
      <c r="B12" s="446" t="s">
        <v>117</v>
      </c>
      <c r="C12" s="446"/>
      <c r="D12" s="447"/>
      <c r="E12" s="74" t="s">
        <v>230</v>
      </c>
      <c r="F12" s="75"/>
      <c r="G12" s="114"/>
      <c r="H12" s="126"/>
      <c r="I12" s="114"/>
      <c r="J12" s="126"/>
      <c r="K12" s="114"/>
      <c r="L12" s="126"/>
    </row>
    <row r="13" spans="1:12" ht="27.75" customHeight="1" x14ac:dyDescent="0.25">
      <c r="A13" s="127">
        <v>8</v>
      </c>
      <c r="B13" s="446" t="s">
        <v>200</v>
      </c>
      <c r="C13" s="446"/>
      <c r="D13" s="447"/>
      <c r="E13" s="74"/>
      <c r="F13" s="75" t="s">
        <v>230</v>
      </c>
      <c r="G13" s="114"/>
      <c r="H13" s="126"/>
      <c r="I13" s="114"/>
      <c r="J13" s="126"/>
      <c r="K13" s="114"/>
      <c r="L13" s="126"/>
    </row>
    <row r="14" spans="1:12" x14ac:dyDescent="0.25">
      <c r="A14" s="74">
        <v>9</v>
      </c>
      <c r="B14" s="446" t="s">
        <v>118</v>
      </c>
      <c r="C14" s="446"/>
      <c r="D14" s="447"/>
      <c r="E14" s="74" t="s">
        <v>230</v>
      </c>
      <c r="F14" s="163"/>
      <c r="G14" s="114"/>
      <c r="H14" s="126"/>
      <c r="I14" s="114"/>
      <c r="J14" s="126"/>
      <c r="K14" s="114"/>
      <c r="L14" s="126"/>
    </row>
    <row r="15" spans="1:12" x14ac:dyDescent="0.25">
      <c r="A15" s="74">
        <v>10</v>
      </c>
      <c r="B15" s="446" t="s">
        <v>119</v>
      </c>
      <c r="C15" s="446"/>
      <c r="D15" s="447"/>
      <c r="E15" s="74" t="s">
        <v>230</v>
      </c>
      <c r="F15" s="163"/>
      <c r="G15" s="114"/>
      <c r="H15" s="126"/>
      <c r="I15" s="114"/>
      <c r="J15" s="126"/>
      <c r="K15" s="114"/>
      <c r="L15" s="126"/>
    </row>
    <row r="16" spans="1:12" x14ac:dyDescent="0.25">
      <c r="A16" s="74">
        <v>11</v>
      </c>
      <c r="B16" s="446" t="s">
        <v>120</v>
      </c>
      <c r="C16" s="446"/>
      <c r="D16" s="447"/>
      <c r="E16" s="74" t="s">
        <v>230</v>
      </c>
      <c r="F16" s="163"/>
      <c r="G16" s="114"/>
      <c r="H16" s="126"/>
      <c r="I16" s="114"/>
      <c r="J16" s="126"/>
      <c r="K16" s="114"/>
      <c r="L16" s="126"/>
    </row>
    <row r="17" spans="1:16" x14ac:dyDescent="0.25">
      <c r="A17" s="74">
        <v>12</v>
      </c>
      <c r="B17" s="446" t="s">
        <v>121</v>
      </c>
      <c r="C17" s="446"/>
      <c r="D17" s="447"/>
      <c r="E17" s="74" t="s">
        <v>230</v>
      </c>
      <c r="F17" s="163"/>
      <c r="G17" s="114"/>
      <c r="H17" s="126"/>
      <c r="I17" s="114"/>
      <c r="J17" s="126"/>
      <c r="K17" s="114"/>
      <c r="L17" s="126"/>
    </row>
    <row r="18" spans="1:16" x14ac:dyDescent="0.25">
      <c r="A18" s="74">
        <v>13</v>
      </c>
      <c r="B18" s="446" t="s">
        <v>122</v>
      </c>
      <c r="C18" s="446"/>
      <c r="D18" s="447"/>
      <c r="E18" s="74" t="s">
        <v>230</v>
      </c>
      <c r="F18" s="163"/>
      <c r="G18" s="114"/>
      <c r="H18" s="126"/>
      <c r="I18" s="114"/>
      <c r="J18" s="126"/>
      <c r="K18" s="114"/>
      <c r="L18" s="126"/>
    </row>
    <row r="19" spans="1:16" x14ac:dyDescent="0.25">
      <c r="A19" s="74">
        <v>14</v>
      </c>
      <c r="B19" s="446" t="s">
        <v>124</v>
      </c>
      <c r="C19" s="446"/>
      <c r="D19" s="447"/>
      <c r="E19" s="74" t="s">
        <v>230</v>
      </c>
      <c r="F19" s="163"/>
      <c r="G19" s="114"/>
      <c r="H19" s="126"/>
      <c r="I19" s="114"/>
      <c r="J19" s="126"/>
      <c r="K19" s="114"/>
      <c r="L19" s="126"/>
    </row>
    <row r="20" spans="1:16" x14ac:dyDescent="0.25">
      <c r="A20" s="74">
        <v>15</v>
      </c>
      <c r="B20" s="446" t="s">
        <v>123</v>
      </c>
      <c r="C20" s="446"/>
      <c r="D20" s="447"/>
      <c r="E20" s="74"/>
      <c r="F20" s="163" t="s">
        <v>230</v>
      </c>
      <c r="G20" s="114"/>
      <c r="H20" s="126"/>
      <c r="I20" s="114"/>
      <c r="J20" s="126"/>
      <c r="K20" s="114"/>
      <c r="L20" s="126"/>
    </row>
    <row r="21" spans="1:16" x14ac:dyDescent="0.25">
      <c r="A21" s="74">
        <v>16</v>
      </c>
      <c r="B21" s="446" t="s">
        <v>125</v>
      </c>
      <c r="C21" s="446"/>
      <c r="D21" s="447"/>
      <c r="E21" s="74"/>
      <c r="F21" s="163" t="s">
        <v>230</v>
      </c>
      <c r="G21" s="114"/>
      <c r="H21" s="126"/>
      <c r="I21" s="114"/>
      <c r="J21" s="126"/>
      <c r="K21" s="114"/>
      <c r="L21" s="126"/>
    </row>
    <row r="22" spans="1:16" x14ac:dyDescent="0.25">
      <c r="A22" s="74">
        <v>17</v>
      </c>
      <c r="B22" s="446" t="s">
        <v>126</v>
      </c>
      <c r="C22" s="446"/>
      <c r="D22" s="447"/>
      <c r="E22" s="74"/>
      <c r="F22" s="163" t="s">
        <v>230</v>
      </c>
      <c r="G22" s="114"/>
      <c r="H22" s="126"/>
      <c r="I22" s="114"/>
      <c r="J22" s="126"/>
      <c r="K22" s="114"/>
      <c r="L22" s="126"/>
    </row>
    <row r="23" spans="1:16" ht="15.75" thickBot="1" x14ac:dyDescent="0.3">
      <c r="A23" s="76">
        <v>18</v>
      </c>
      <c r="B23" s="473" t="s">
        <v>127</v>
      </c>
      <c r="C23" s="473"/>
      <c r="D23" s="474"/>
      <c r="E23" s="162"/>
      <c r="F23" s="164" t="s">
        <v>230</v>
      </c>
      <c r="G23" s="128"/>
      <c r="H23" s="116"/>
      <c r="I23" s="128"/>
      <c r="J23" s="116"/>
      <c r="K23" s="128"/>
      <c r="L23" s="116"/>
    </row>
    <row r="24" spans="1:16" ht="16.5" thickBot="1" x14ac:dyDescent="0.3">
      <c r="A24" s="453" t="s">
        <v>179</v>
      </c>
      <c r="B24" s="454"/>
      <c r="C24" s="454"/>
      <c r="D24" s="454"/>
      <c r="E24" s="165"/>
      <c r="F24" s="166"/>
      <c r="G24" s="129"/>
      <c r="H24" s="130"/>
      <c r="I24" s="129"/>
      <c r="J24" s="130"/>
      <c r="K24" s="129"/>
      <c r="L24" s="130"/>
    </row>
    <row r="25" spans="1:16" ht="15.75" thickBot="1" x14ac:dyDescent="0.3"/>
    <row r="26" spans="1:16" x14ac:dyDescent="0.25">
      <c r="A26" s="455" t="s">
        <v>128</v>
      </c>
      <c r="B26" s="81" t="s">
        <v>129</v>
      </c>
      <c r="C26" s="82"/>
      <c r="D26" s="82"/>
      <c r="E26" s="82"/>
      <c r="F26" s="82"/>
      <c r="G26" s="83"/>
    </row>
    <row r="27" spans="1:16" x14ac:dyDescent="0.25">
      <c r="A27" s="456"/>
      <c r="B27" s="84" t="s">
        <v>130</v>
      </c>
      <c r="C27" s="85"/>
      <c r="D27" s="85"/>
      <c r="E27" s="85"/>
      <c r="F27" s="86"/>
      <c r="G27" s="87"/>
    </row>
    <row r="28" spans="1:16" ht="15.75" customHeight="1" thickBot="1" x14ac:dyDescent="0.3">
      <c r="A28" s="457"/>
      <c r="B28" s="88" t="s">
        <v>148</v>
      </c>
      <c r="C28" s="89"/>
      <c r="D28" s="89"/>
      <c r="E28" s="89"/>
      <c r="F28" s="89"/>
      <c r="G28" s="90"/>
    </row>
    <row r="29" spans="1:16" ht="15.75" thickBot="1" x14ac:dyDescent="0.3"/>
    <row r="30" spans="1:16" ht="19.5" thickBot="1" x14ac:dyDescent="0.35">
      <c r="A30" s="41" t="s">
        <v>42</v>
      </c>
      <c r="B30" s="42"/>
      <c r="C30" s="41" t="s">
        <v>43</v>
      </c>
      <c r="D30" s="42"/>
      <c r="E30" s="42"/>
      <c r="F30" s="42"/>
      <c r="G30" s="42"/>
      <c r="H30" s="42"/>
      <c r="I30" s="42"/>
      <c r="J30" s="43"/>
      <c r="K30" s="193"/>
      <c r="L30" s="193"/>
      <c r="M30" s="193"/>
      <c r="N30" s="190"/>
      <c r="O30" s="190"/>
      <c r="P30" s="190"/>
    </row>
    <row r="31" spans="1:16" ht="19.5" thickBot="1" x14ac:dyDescent="0.35">
      <c r="A31" s="21" t="s">
        <v>17</v>
      </c>
      <c r="B31" s="21" t="s">
        <v>18</v>
      </c>
      <c r="C31" s="475" t="s">
        <v>19</v>
      </c>
      <c r="D31" s="476"/>
      <c r="E31" s="476"/>
      <c r="F31" s="476"/>
      <c r="G31" s="476"/>
      <c r="H31" s="476"/>
      <c r="I31" s="476"/>
      <c r="J31" s="477"/>
      <c r="K31" s="193"/>
      <c r="L31" s="193"/>
      <c r="M31" s="193"/>
      <c r="N31" s="190"/>
      <c r="O31" s="190"/>
      <c r="P31" s="190"/>
    </row>
    <row r="32" spans="1:16" ht="18.75" customHeight="1" x14ac:dyDescent="0.3">
      <c r="A32" s="18">
        <v>5</v>
      </c>
      <c r="B32" s="195" t="s">
        <v>5</v>
      </c>
      <c r="C32" s="197" t="s">
        <v>82</v>
      </c>
      <c r="D32" s="198"/>
      <c r="E32" s="201"/>
      <c r="F32" s="201"/>
      <c r="G32" s="201"/>
      <c r="H32" s="201"/>
      <c r="I32" s="201"/>
      <c r="J32" s="202"/>
      <c r="K32" s="193"/>
      <c r="L32" s="193"/>
      <c r="M32" s="193"/>
      <c r="N32" s="190"/>
      <c r="O32" s="190"/>
      <c r="P32" s="190"/>
    </row>
    <row r="33" spans="1:16" ht="18.75" customHeight="1" x14ac:dyDescent="0.3">
      <c r="A33" s="18">
        <v>10</v>
      </c>
      <c r="B33" s="195" t="s">
        <v>25</v>
      </c>
      <c r="C33" s="478" t="s">
        <v>84</v>
      </c>
      <c r="D33" s="479"/>
      <c r="E33" s="479"/>
      <c r="F33" s="479"/>
      <c r="G33" s="479"/>
      <c r="H33" s="479"/>
      <c r="I33" s="479"/>
      <c r="J33" s="480"/>
      <c r="K33" s="193"/>
      <c r="L33" s="193"/>
      <c r="M33" s="193"/>
      <c r="N33" s="190"/>
      <c r="O33" s="190"/>
      <c r="P33" s="190"/>
    </row>
    <row r="34" spans="1:16" ht="19.5" customHeight="1" thickBot="1" x14ac:dyDescent="0.35">
      <c r="A34" s="19">
        <v>20</v>
      </c>
      <c r="B34" s="196" t="s">
        <v>26</v>
      </c>
      <c r="C34" s="203" t="s">
        <v>83</v>
      </c>
      <c r="D34" s="204"/>
      <c r="E34" s="199"/>
      <c r="F34" s="199"/>
      <c r="G34" s="199"/>
      <c r="H34" s="199"/>
      <c r="I34" s="199"/>
      <c r="J34" s="200"/>
      <c r="K34" s="193"/>
      <c r="L34" s="193"/>
      <c r="M34" s="193"/>
      <c r="N34" s="190"/>
      <c r="O34" s="190"/>
      <c r="P34" s="190"/>
    </row>
    <row r="35" spans="1:16" x14ac:dyDescent="0.25">
      <c r="J35" s="194"/>
      <c r="K35" s="194"/>
      <c r="L35" s="481"/>
      <c r="M35" s="481"/>
      <c r="N35" s="190"/>
      <c r="O35" s="190"/>
      <c r="P35" s="190"/>
    </row>
    <row r="36" spans="1:16" x14ac:dyDescent="0.25">
      <c r="J36" s="191"/>
      <c r="K36" s="192"/>
      <c r="L36" s="452"/>
      <c r="M36" s="452"/>
      <c r="N36" s="190"/>
      <c r="O36" s="190"/>
      <c r="P36" s="190"/>
    </row>
    <row r="37" spans="1:16" x14ac:dyDescent="0.25">
      <c r="J37" s="191"/>
      <c r="K37" s="192"/>
      <c r="L37" s="452"/>
      <c r="M37" s="452"/>
      <c r="N37" s="190"/>
      <c r="O37" s="190"/>
      <c r="P37" s="190"/>
    </row>
    <row r="38" spans="1:16" x14ac:dyDescent="0.25">
      <c r="J38" s="191"/>
      <c r="K38" s="192"/>
      <c r="L38" s="452"/>
      <c r="M38" s="452"/>
      <c r="N38" s="190"/>
      <c r="O38" s="190"/>
      <c r="P38" s="190"/>
    </row>
    <row r="39" spans="1:16" x14ac:dyDescent="0.25">
      <c r="J39" s="190"/>
      <c r="K39" s="190"/>
      <c r="L39" s="190"/>
      <c r="M39" s="190"/>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9"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490" t="s">
        <v>60</v>
      </c>
      <c r="C3" s="491"/>
      <c r="D3" s="491"/>
      <c r="E3" s="491"/>
      <c r="F3" s="491"/>
      <c r="G3" s="491"/>
      <c r="H3" s="491"/>
      <c r="I3" s="491"/>
      <c r="J3" s="491"/>
      <c r="K3" s="491"/>
      <c r="L3" s="491"/>
    </row>
    <row r="4" spans="1:12" x14ac:dyDescent="0.25">
      <c r="A4" s="5"/>
      <c r="B4" s="490"/>
      <c r="C4" s="491"/>
      <c r="D4" s="491"/>
      <c r="E4" s="491"/>
      <c r="F4" s="491"/>
      <c r="G4" s="491"/>
      <c r="H4" s="491"/>
      <c r="I4" s="491"/>
      <c r="J4" s="491"/>
      <c r="K4" s="491"/>
      <c r="L4" s="491"/>
    </row>
    <row r="5" spans="1:12" x14ac:dyDescent="0.25">
      <c r="A5" s="5"/>
      <c r="B5" s="6"/>
      <c r="C5" s="6"/>
      <c r="D5" s="6"/>
      <c r="E5" s="7"/>
      <c r="F5" s="7"/>
    </row>
    <row r="6" spans="1:12" ht="18" customHeight="1" x14ac:dyDescent="0.25">
      <c r="A6" s="5"/>
      <c r="B6" s="492" t="s">
        <v>44</v>
      </c>
      <c r="C6" s="493"/>
      <c r="D6" s="493"/>
      <c r="E6" s="493"/>
      <c r="F6" s="494"/>
    </row>
    <row r="7" spans="1:12" ht="25.5" customHeight="1" x14ac:dyDescent="0.25">
      <c r="A7" s="5"/>
      <c r="B7" s="17" t="s">
        <v>1</v>
      </c>
      <c r="C7" s="2" t="s">
        <v>46</v>
      </c>
      <c r="D7" s="495" t="s">
        <v>47</v>
      </c>
      <c r="E7" s="496"/>
      <c r="F7" s="497"/>
    </row>
    <row r="8" spans="1:12" ht="25.5" customHeight="1" x14ac:dyDescent="0.25">
      <c r="A8" s="5"/>
      <c r="B8" s="17"/>
      <c r="C8" s="2"/>
      <c r="D8" s="2" t="s">
        <v>110</v>
      </c>
      <c r="E8" s="2" t="s">
        <v>111</v>
      </c>
      <c r="F8" s="2" t="s">
        <v>112</v>
      </c>
    </row>
    <row r="9" spans="1:12" ht="21.75" customHeight="1" x14ac:dyDescent="0.25">
      <c r="B9" s="17"/>
      <c r="C9" s="1" t="s">
        <v>6</v>
      </c>
      <c r="D9" s="1">
        <v>1</v>
      </c>
      <c r="E9" s="1">
        <v>2</v>
      </c>
      <c r="F9" s="1">
        <v>3</v>
      </c>
    </row>
    <row r="10" spans="1:12" ht="39" customHeight="1" x14ac:dyDescent="0.25">
      <c r="A10" s="1">
        <v>1</v>
      </c>
      <c r="B10" s="68" t="s">
        <v>28</v>
      </c>
      <c r="C10" s="69">
        <v>5</v>
      </c>
      <c r="D10" s="101" t="s">
        <v>49</v>
      </c>
      <c r="E10" s="70" t="s">
        <v>56</v>
      </c>
      <c r="F10" s="71" t="s">
        <v>59</v>
      </c>
      <c r="I10" s="498" t="s">
        <v>16</v>
      </c>
      <c r="J10" s="498"/>
      <c r="K10" s="498"/>
    </row>
    <row r="11" spans="1:12" ht="39" customHeight="1" x14ac:dyDescent="0.25">
      <c r="A11" s="1">
        <v>2</v>
      </c>
      <c r="B11" s="68" t="s">
        <v>11</v>
      </c>
      <c r="C11" s="69">
        <v>4</v>
      </c>
      <c r="D11" s="101" t="s">
        <v>50</v>
      </c>
      <c r="E11" s="70" t="s">
        <v>54</v>
      </c>
      <c r="F11" s="71" t="s">
        <v>58</v>
      </c>
      <c r="I11" s="488" t="s">
        <v>15</v>
      </c>
      <c r="J11" s="488"/>
      <c r="K11" s="488"/>
    </row>
    <row r="12" spans="1:12" ht="39" customHeight="1" x14ac:dyDescent="0.25">
      <c r="A12" s="1">
        <v>3</v>
      </c>
      <c r="B12" s="68" t="s">
        <v>27</v>
      </c>
      <c r="C12" s="69">
        <v>3</v>
      </c>
      <c r="D12" s="101" t="s">
        <v>51</v>
      </c>
      <c r="E12" s="70" t="s">
        <v>55</v>
      </c>
      <c r="F12" s="71" t="s">
        <v>57</v>
      </c>
      <c r="I12" s="489" t="s">
        <v>14</v>
      </c>
      <c r="J12" s="489"/>
      <c r="K12" s="489"/>
    </row>
    <row r="13" spans="1:12" ht="39" customHeight="1" x14ac:dyDescent="0.25">
      <c r="A13" s="1">
        <v>4</v>
      </c>
      <c r="B13" s="68" t="s">
        <v>10</v>
      </c>
      <c r="C13" s="69">
        <v>2</v>
      </c>
      <c r="D13" s="103" t="s">
        <v>52</v>
      </c>
      <c r="E13" s="101" t="s">
        <v>50</v>
      </c>
      <c r="F13" s="70" t="s">
        <v>54</v>
      </c>
      <c r="I13" s="499" t="s">
        <v>13</v>
      </c>
      <c r="J13" s="499"/>
      <c r="K13" s="499"/>
    </row>
    <row r="14" spans="1:12" ht="39" customHeight="1" thickBot="1" x14ac:dyDescent="0.3">
      <c r="A14" s="1">
        <v>5</v>
      </c>
      <c r="B14" s="68" t="s">
        <v>45</v>
      </c>
      <c r="C14" s="69">
        <v>1</v>
      </c>
      <c r="D14" s="102" t="s">
        <v>53</v>
      </c>
      <c r="E14" s="103" t="s">
        <v>52</v>
      </c>
      <c r="F14" s="101" t="s">
        <v>50</v>
      </c>
    </row>
    <row r="15" spans="1:12" ht="21" customHeight="1" thickBot="1" x14ac:dyDescent="0.35">
      <c r="A15" s="5"/>
      <c r="B15" s="484" t="s">
        <v>2</v>
      </c>
      <c r="C15" s="485"/>
      <c r="D15" s="50" t="s">
        <v>5</v>
      </c>
      <c r="E15" s="51" t="s">
        <v>25</v>
      </c>
      <c r="F15" s="52" t="s">
        <v>48</v>
      </c>
    </row>
    <row r="16" spans="1:12" ht="15" customHeight="1" thickBot="1" x14ac:dyDescent="0.3">
      <c r="A16" s="5"/>
      <c r="B16" s="486" t="s">
        <v>46</v>
      </c>
      <c r="C16" s="487"/>
      <c r="D16" s="47">
        <v>5</v>
      </c>
      <c r="E16" s="48">
        <v>10</v>
      </c>
      <c r="F16" s="49">
        <v>20</v>
      </c>
    </row>
    <row r="17" spans="1:6" ht="15" customHeight="1" x14ac:dyDescent="0.25">
      <c r="A17" s="5"/>
      <c r="B17" s="46"/>
      <c r="C17" s="46"/>
      <c r="D17" s="46"/>
      <c r="E17" s="46"/>
      <c r="F17" s="46"/>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113</v>
      </c>
    </row>
    <row r="28" spans="1:6" s="5" customFormat="1" x14ac:dyDescent="0.25">
      <c r="D28" s="23">
        <v>43</v>
      </c>
      <c r="E28" s="23" t="s">
        <v>113</v>
      </c>
    </row>
    <row r="29" spans="1:6" s="5" customFormat="1" x14ac:dyDescent="0.25">
      <c r="D29" s="23">
        <v>33</v>
      </c>
      <c r="E29" s="23" t="s">
        <v>113</v>
      </c>
    </row>
    <row r="30" spans="1:6" s="5" customFormat="1" x14ac:dyDescent="0.25">
      <c r="D30" s="106">
        <v>52</v>
      </c>
      <c r="E30" s="72" t="s">
        <v>106</v>
      </c>
    </row>
    <row r="31" spans="1:6" s="5" customFormat="1" x14ac:dyDescent="0.25">
      <c r="D31" s="106">
        <v>42</v>
      </c>
      <c r="E31" s="72" t="s">
        <v>106</v>
      </c>
    </row>
    <row r="32" spans="1:6" s="5" customFormat="1" x14ac:dyDescent="0.25">
      <c r="D32" s="106">
        <v>32</v>
      </c>
      <c r="E32" s="72" t="s">
        <v>106</v>
      </c>
    </row>
    <row r="33" spans="4:5" s="5" customFormat="1" x14ac:dyDescent="0.25">
      <c r="D33" s="106">
        <v>23</v>
      </c>
      <c r="E33" s="72" t="s">
        <v>106</v>
      </c>
    </row>
    <row r="34" spans="4:5" s="5" customFormat="1" x14ac:dyDescent="0.25">
      <c r="D34" s="104">
        <v>51</v>
      </c>
      <c r="E34" s="104" t="s">
        <v>33</v>
      </c>
    </row>
    <row r="35" spans="4:5" s="5" customFormat="1" x14ac:dyDescent="0.25">
      <c r="D35" s="73">
        <v>41</v>
      </c>
      <c r="E35" s="104" t="s">
        <v>33</v>
      </c>
    </row>
    <row r="36" spans="4:5" s="5" customFormat="1" x14ac:dyDescent="0.25">
      <c r="D36" s="73">
        <v>31</v>
      </c>
      <c r="E36" s="104" t="s">
        <v>33</v>
      </c>
    </row>
    <row r="37" spans="4:5" s="5" customFormat="1" x14ac:dyDescent="0.25">
      <c r="D37" s="73">
        <v>22</v>
      </c>
      <c r="E37" s="104" t="s">
        <v>33</v>
      </c>
    </row>
    <row r="38" spans="4:5" s="5" customFormat="1" x14ac:dyDescent="0.25">
      <c r="D38" s="73">
        <v>13</v>
      </c>
      <c r="E38" s="104" t="s">
        <v>33</v>
      </c>
    </row>
    <row r="39" spans="4:5" s="5" customFormat="1" x14ac:dyDescent="0.25">
      <c r="D39" s="105">
        <v>21</v>
      </c>
      <c r="E39" s="105" t="s">
        <v>8</v>
      </c>
    </row>
    <row r="40" spans="4:5" s="5" customFormat="1" x14ac:dyDescent="0.25">
      <c r="D40" s="105">
        <v>11</v>
      </c>
      <c r="E40" s="105" t="s">
        <v>8</v>
      </c>
    </row>
    <row r="41" spans="4:5" s="5" customFormat="1" x14ac:dyDescent="0.25">
      <c r="D41" s="105">
        <v>12</v>
      </c>
      <c r="E41" s="105"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483" t="s">
        <v>7</v>
      </c>
      <c r="G88" s="483"/>
    </row>
    <row r="89" spans="1:7" ht="42.75" customHeight="1" x14ac:dyDescent="0.25">
      <c r="A89" s="5"/>
      <c r="B89" s="5"/>
      <c r="C89" s="3" t="s">
        <v>8</v>
      </c>
      <c r="D89" s="5"/>
      <c r="E89" s="13" t="s">
        <v>8</v>
      </c>
      <c r="F89" s="482" t="s">
        <v>9</v>
      </c>
      <c r="G89" s="482"/>
    </row>
    <row r="90" spans="1:7" ht="42.75" customHeight="1" x14ac:dyDescent="0.25">
      <c r="A90" s="5"/>
      <c r="B90" s="5"/>
      <c r="C90" s="3" t="s">
        <v>8</v>
      </c>
      <c r="D90" s="5"/>
      <c r="E90" s="14" t="s">
        <v>33</v>
      </c>
      <c r="F90" s="482" t="s">
        <v>40</v>
      </c>
      <c r="G90" s="482"/>
    </row>
    <row r="91" spans="1:7" ht="78" customHeight="1" x14ac:dyDescent="0.25">
      <c r="A91" s="5"/>
      <c r="B91" s="5"/>
      <c r="C91" s="4" t="s">
        <v>33</v>
      </c>
      <c r="D91" s="5"/>
      <c r="E91" s="15" t="s">
        <v>34</v>
      </c>
      <c r="F91" s="482" t="s">
        <v>41</v>
      </c>
      <c r="G91" s="482"/>
    </row>
    <row r="92" spans="1:7" ht="75.75" customHeight="1" x14ac:dyDescent="0.25">
      <c r="A92" s="5"/>
      <c r="B92" s="5"/>
      <c r="C92" s="4" t="s">
        <v>33</v>
      </c>
      <c r="D92" s="5"/>
      <c r="E92" s="16" t="s">
        <v>35</v>
      </c>
      <c r="F92" s="482" t="s">
        <v>41</v>
      </c>
      <c r="G92" s="482"/>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3"/>
      <c r="D2" s="500" t="s">
        <v>36</v>
      </c>
      <c r="E2" s="501"/>
      <c r="F2" s="501"/>
      <c r="G2" s="502"/>
    </row>
    <row r="3" spans="3:7" ht="60" customHeight="1" thickBot="1" x14ac:dyDescent="0.3">
      <c r="C3" s="53"/>
      <c r="D3" s="100" t="s">
        <v>13</v>
      </c>
      <c r="E3" s="57" t="s">
        <v>14</v>
      </c>
      <c r="F3" s="54" t="s">
        <v>15</v>
      </c>
      <c r="G3" s="58" t="s">
        <v>16</v>
      </c>
    </row>
    <row r="4" spans="3:7" ht="60" customHeight="1" x14ac:dyDescent="0.25">
      <c r="C4" s="59" t="s">
        <v>46</v>
      </c>
      <c r="D4" s="60" t="s">
        <v>87</v>
      </c>
      <c r="E4" s="61" t="s">
        <v>90</v>
      </c>
      <c r="F4" s="61" t="s">
        <v>95</v>
      </c>
      <c r="G4" s="62" t="s">
        <v>99</v>
      </c>
    </row>
    <row r="5" spans="3:7" ht="51" customHeight="1" x14ac:dyDescent="0.25">
      <c r="C5" s="63" t="s">
        <v>1</v>
      </c>
      <c r="D5" s="56" t="s">
        <v>88</v>
      </c>
      <c r="E5" s="55" t="s">
        <v>91</v>
      </c>
      <c r="F5" s="55" t="s">
        <v>96</v>
      </c>
      <c r="G5" s="64" t="s">
        <v>100</v>
      </c>
    </row>
    <row r="6" spans="3:7" ht="51" customHeight="1" x14ac:dyDescent="0.25">
      <c r="C6" s="63" t="s">
        <v>2</v>
      </c>
      <c r="D6" s="55" t="s">
        <v>89</v>
      </c>
      <c r="E6" s="55" t="s">
        <v>92</v>
      </c>
      <c r="F6" s="55" t="s">
        <v>97</v>
      </c>
      <c r="G6" s="64" t="s">
        <v>48</v>
      </c>
    </row>
    <row r="7" spans="3:7" ht="126" customHeight="1" x14ac:dyDescent="0.25">
      <c r="C7" s="63" t="s">
        <v>85</v>
      </c>
      <c r="D7" s="55" t="s">
        <v>147</v>
      </c>
      <c r="E7" s="55" t="s">
        <v>93</v>
      </c>
      <c r="F7" s="55" t="s">
        <v>98</v>
      </c>
      <c r="G7" s="64" t="s">
        <v>131</v>
      </c>
    </row>
    <row r="8" spans="3:7" ht="92.25" customHeight="1" thickBot="1" x14ac:dyDescent="0.3">
      <c r="C8" s="65" t="s">
        <v>86</v>
      </c>
      <c r="D8" s="66"/>
      <c r="E8" s="66" t="s">
        <v>94</v>
      </c>
      <c r="F8" s="66" t="s">
        <v>94</v>
      </c>
      <c r="G8" s="67"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5"/>
    </row>
    <row r="34" spans="2:2" ht="23.25" hidden="1" customHeight="1" x14ac:dyDescent="0.25">
      <c r="B34" s="44"/>
    </row>
    <row r="35" spans="2:2" ht="66.75" hidden="1" customHeight="1" x14ac:dyDescent="0.25">
      <c r="B35" s="44"/>
    </row>
    <row r="36" spans="2:2" ht="45" hidden="1" customHeight="1" x14ac:dyDescent="0.25">
      <c r="B36" s="44"/>
    </row>
    <row r="37" spans="2:2" ht="51" hidden="1" customHeight="1" x14ac:dyDescent="0.25">
      <c r="B37" s="44"/>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E5" sqref="E5"/>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06" t="s">
        <v>132</v>
      </c>
      <c r="B2" s="507"/>
      <c r="C2" s="507"/>
      <c r="D2" s="507"/>
      <c r="E2" s="507"/>
      <c r="F2" s="507"/>
      <c r="G2" s="507"/>
      <c r="H2" s="507"/>
      <c r="I2" s="507"/>
      <c r="J2" s="507"/>
      <c r="K2" s="507"/>
      <c r="L2" s="507"/>
      <c r="M2" s="508"/>
    </row>
    <row r="3" spans="1:29" ht="21" customHeight="1" thickBot="1" x14ac:dyDescent="0.3">
      <c r="A3" s="511" t="s">
        <v>0</v>
      </c>
      <c r="B3" s="509" t="s">
        <v>149</v>
      </c>
      <c r="C3" s="511" t="s">
        <v>133</v>
      </c>
      <c r="D3" s="513" t="s">
        <v>134</v>
      </c>
      <c r="E3" s="513"/>
      <c r="F3" s="513"/>
      <c r="G3" s="513"/>
      <c r="H3" s="513"/>
      <c r="I3" s="513"/>
      <c r="J3" s="513"/>
      <c r="K3" s="514"/>
      <c r="L3" s="515" t="s">
        <v>180</v>
      </c>
      <c r="M3" s="516"/>
    </row>
    <row r="4" spans="1:29" ht="138.75" customHeight="1" thickBot="1" x14ac:dyDescent="0.3">
      <c r="A4" s="517"/>
      <c r="B4" s="510"/>
      <c r="C4" s="512"/>
      <c r="D4" s="131" t="s">
        <v>181</v>
      </c>
      <c r="E4" s="132" t="s">
        <v>182</v>
      </c>
      <c r="F4" s="133" t="s">
        <v>183</v>
      </c>
      <c r="G4" s="134" t="s">
        <v>184</v>
      </c>
      <c r="H4" s="135" t="s">
        <v>185</v>
      </c>
      <c r="I4" s="135" t="s">
        <v>186</v>
      </c>
      <c r="J4" s="136" t="s">
        <v>187</v>
      </c>
      <c r="K4" s="137" t="s">
        <v>188</v>
      </c>
      <c r="L4" s="177" t="s">
        <v>189</v>
      </c>
      <c r="M4" s="177" t="s">
        <v>190</v>
      </c>
    </row>
    <row r="5" spans="1:29" ht="42" customHeight="1" x14ac:dyDescent="0.25">
      <c r="A5" s="503">
        <v>1</v>
      </c>
      <c r="B5" s="179"/>
      <c r="C5" s="107"/>
      <c r="D5" s="167"/>
      <c r="E5" s="167"/>
      <c r="F5" s="167"/>
      <c r="G5" s="167"/>
      <c r="H5" s="107"/>
      <c r="I5" s="107"/>
      <c r="J5" s="107"/>
      <c r="K5" s="107"/>
      <c r="L5" s="107"/>
      <c r="M5" s="124"/>
      <c r="O5" s="518" t="s">
        <v>139</v>
      </c>
      <c r="P5" s="519"/>
      <c r="Q5" s="518" t="s">
        <v>144</v>
      </c>
      <c r="R5" s="519"/>
      <c r="U5" t="s">
        <v>135</v>
      </c>
      <c r="V5" s="139">
        <v>15</v>
      </c>
    </row>
    <row r="6" spans="1:29" ht="24" customHeight="1" thickBot="1" x14ac:dyDescent="0.3">
      <c r="A6" s="504"/>
      <c r="B6" s="180"/>
      <c r="C6" s="91"/>
      <c r="D6" s="178"/>
      <c r="E6" s="178"/>
      <c r="F6" s="178"/>
      <c r="G6" s="178"/>
      <c r="H6" s="91"/>
      <c r="I6" s="91"/>
      <c r="J6" s="91"/>
      <c r="K6" s="91"/>
      <c r="L6" s="91"/>
      <c r="M6" s="75"/>
      <c r="O6" s="520"/>
      <c r="P6" s="521"/>
      <c r="Q6" s="520"/>
      <c r="R6" s="521"/>
      <c r="U6" t="s">
        <v>136</v>
      </c>
      <c r="V6" s="139">
        <v>0</v>
      </c>
    </row>
    <row r="7" spans="1:29" ht="20.25" customHeight="1" thickBot="1" x14ac:dyDescent="0.3">
      <c r="A7" s="505"/>
      <c r="B7" s="183"/>
      <c r="C7" s="184"/>
      <c r="D7" s="185"/>
      <c r="E7" s="186"/>
      <c r="F7" s="185"/>
      <c r="G7" s="185"/>
      <c r="H7" s="184"/>
      <c r="I7" s="184"/>
      <c r="J7" s="184"/>
      <c r="K7" s="184"/>
      <c r="L7" s="184"/>
      <c r="M7" s="187"/>
      <c r="O7" s="522" t="s">
        <v>140</v>
      </c>
      <c r="P7" s="523"/>
      <c r="Q7" s="524">
        <v>0</v>
      </c>
      <c r="R7" s="525"/>
    </row>
    <row r="8" spans="1:29" ht="15" customHeight="1" x14ac:dyDescent="0.25">
      <c r="A8" s="503" t="s">
        <v>191</v>
      </c>
      <c r="B8" s="188"/>
      <c r="C8" s="107"/>
      <c r="D8" s="138"/>
      <c r="E8" s="138"/>
      <c r="F8" s="138"/>
      <c r="G8" s="138"/>
      <c r="H8" s="107"/>
      <c r="I8" s="107"/>
      <c r="J8" s="107"/>
      <c r="K8" s="107"/>
      <c r="L8" s="107"/>
      <c r="M8" s="124"/>
      <c r="O8" s="526" t="s">
        <v>141</v>
      </c>
      <c r="P8" s="527"/>
      <c r="Q8" s="526">
        <v>1</v>
      </c>
      <c r="R8" s="527"/>
    </row>
    <row r="9" spans="1:29" ht="15.75" thickBot="1" x14ac:dyDescent="0.3">
      <c r="A9" s="504"/>
      <c r="B9" s="189"/>
      <c r="C9" s="91"/>
      <c r="D9" s="140"/>
      <c r="E9" s="140"/>
      <c r="F9" s="140"/>
      <c r="G9" s="140"/>
      <c r="H9" s="91"/>
      <c r="I9" s="91"/>
      <c r="J9" s="91"/>
      <c r="K9" s="91"/>
      <c r="L9" s="91"/>
      <c r="M9" s="75"/>
      <c r="O9" s="528" t="s">
        <v>142</v>
      </c>
      <c r="P9" s="529"/>
      <c r="Q9" s="528">
        <v>2</v>
      </c>
      <c r="R9" s="529"/>
      <c r="AC9" t="s">
        <v>104</v>
      </c>
    </row>
    <row r="10" spans="1:29" ht="16.5" customHeight="1" thickBot="1" x14ac:dyDescent="0.3">
      <c r="A10" s="505"/>
      <c r="B10" s="183"/>
      <c r="C10" s="184"/>
      <c r="D10" s="185"/>
      <c r="E10" s="186"/>
      <c r="F10" s="185"/>
      <c r="G10" s="185"/>
      <c r="H10" s="184"/>
      <c r="I10" s="184"/>
      <c r="J10" s="184"/>
      <c r="K10" s="184"/>
      <c r="L10" s="184"/>
      <c r="M10" s="187"/>
      <c r="AC10" t="s">
        <v>105</v>
      </c>
    </row>
    <row r="11" spans="1:29" ht="19.5" customHeight="1" x14ac:dyDescent="0.25">
      <c r="A11" s="503" t="s">
        <v>192</v>
      </c>
      <c r="B11" s="188"/>
      <c r="C11" s="107"/>
      <c r="D11" s="138"/>
      <c r="E11" s="138"/>
      <c r="F11" s="138"/>
      <c r="G11" s="138"/>
      <c r="H11" s="107"/>
      <c r="I11" s="107"/>
      <c r="J11" s="107"/>
      <c r="K11" s="107"/>
      <c r="L11" s="107"/>
      <c r="M11" s="124"/>
      <c r="O11" s="530" t="s">
        <v>143</v>
      </c>
      <c r="P11" s="531"/>
      <c r="Q11" s="531"/>
      <c r="R11" s="531"/>
      <c r="S11" s="532"/>
    </row>
    <row r="12" spans="1:29" ht="16.5" customHeight="1" x14ac:dyDescent="0.25">
      <c r="A12" s="504"/>
      <c r="B12" s="189"/>
      <c r="C12" s="91"/>
      <c r="D12" s="140"/>
      <c r="E12" s="140"/>
      <c r="F12" s="140"/>
      <c r="G12" s="140"/>
      <c r="H12" s="91"/>
      <c r="I12" s="91"/>
      <c r="J12" s="91"/>
      <c r="K12" s="91"/>
      <c r="L12" s="91"/>
      <c r="M12" s="75"/>
      <c r="O12" s="533"/>
      <c r="P12" s="534"/>
      <c r="Q12" s="534"/>
      <c r="R12" s="534"/>
      <c r="S12" s="535"/>
    </row>
    <row r="13" spans="1:29" ht="15.75" thickBot="1" x14ac:dyDescent="0.3">
      <c r="A13" s="505"/>
      <c r="B13" s="181"/>
      <c r="C13" s="92"/>
      <c r="D13" s="182"/>
      <c r="E13" s="141"/>
      <c r="F13" s="182"/>
      <c r="G13" s="182"/>
      <c r="H13" s="92"/>
      <c r="I13" s="92"/>
      <c r="J13" s="92"/>
      <c r="K13" s="92"/>
      <c r="L13" s="92"/>
      <c r="M13" s="77"/>
      <c r="O13" s="533"/>
      <c r="P13" s="534"/>
      <c r="Q13" s="534"/>
      <c r="R13" s="534"/>
      <c r="S13" s="535"/>
      <c r="AC13">
        <v>0</v>
      </c>
    </row>
    <row r="14" spans="1:29" ht="15.75" thickBot="1" x14ac:dyDescent="0.3">
      <c r="O14" s="533"/>
      <c r="P14" s="534"/>
      <c r="Q14" s="534"/>
      <c r="R14" s="534"/>
      <c r="S14" s="535"/>
      <c r="AC14">
        <v>2</v>
      </c>
    </row>
    <row r="15" spans="1:29" ht="30" customHeight="1" thickBot="1" x14ac:dyDescent="0.3">
      <c r="B15" s="539" t="s">
        <v>137</v>
      </c>
      <c r="C15" s="540"/>
      <c r="D15" s="540"/>
      <c r="E15" s="540"/>
      <c r="F15" s="540"/>
      <c r="G15" s="540"/>
      <c r="H15" s="540"/>
      <c r="I15" s="540"/>
      <c r="J15" s="540"/>
      <c r="K15" s="540"/>
      <c r="L15" s="540"/>
      <c r="M15" s="541"/>
      <c r="O15" s="533"/>
      <c r="P15" s="534"/>
      <c r="Q15" s="534"/>
      <c r="R15" s="534"/>
      <c r="S15" s="535"/>
    </row>
    <row r="16" spans="1:29" ht="15.75" thickBot="1" x14ac:dyDescent="0.3">
      <c r="O16" s="536"/>
      <c r="P16" s="537"/>
      <c r="Q16" s="537"/>
      <c r="R16" s="537"/>
      <c r="S16" s="538"/>
    </row>
    <row r="17" spans="2:29" ht="31.5" customHeight="1" thickBot="1" x14ac:dyDescent="0.3">
      <c r="B17" s="542" t="s">
        <v>138</v>
      </c>
      <c r="C17" s="540"/>
      <c r="D17" s="540"/>
      <c r="E17" s="540"/>
      <c r="F17" s="540"/>
      <c r="G17" s="540"/>
      <c r="H17" s="540"/>
      <c r="I17" s="540"/>
      <c r="J17" s="540"/>
      <c r="K17" s="540"/>
      <c r="L17" s="540"/>
      <c r="M17" s="541"/>
    </row>
    <row r="18" spans="2:29" ht="15.75" customHeight="1" thickBot="1" x14ac:dyDescent="0.3">
      <c r="O18" s="543" t="s">
        <v>193</v>
      </c>
      <c r="P18" s="543"/>
      <c r="Q18" s="543"/>
      <c r="R18" s="543"/>
      <c r="S18" s="543"/>
    </row>
    <row r="19" spans="2:29" ht="27" customHeight="1" thickBot="1" x14ac:dyDescent="0.3">
      <c r="B19" s="544" t="s">
        <v>194</v>
      </c>
      <c r="C19" s="545"/>
      <c r="D19" s="545"/>
      <c r="E19" s="545"/>
      <c r="F19" s="545"/>
      <c r="G19" s="545"/>
      <c r="H19" s="545"/>
      <c r="I19" s="545"/>
      <c r="J19" s="545"/>
      <c r="K19" s="545"/>
      <c r="L19" s="545"/>
      <c r="M19" s="546"/>
      <c r="O19" s="543"/>
      <c r="P19" s="543"/>
      <c r="Q19" s="543"/>
      <c r="R19" s="543"/>
      <c r="S19" s="543"/>
      <c r="AC19" t="s">
        <v>140</v>
      </c>
    </row>
    <row r="20" spans="2:29" ht="15" customHeight="1" x14ac:dyDescent="0.25">
      <c r="O20" s="543"/>
      <c r="P20" s="543"/>
      <c r="Q20" s="543"/>
      <c r="R20" s="543"/>
      <c r="S20" s="543"/>
      <c r="AC20" t="s">
        <v>141</v>
      </c>
    </row>
    <row r="21" spans="2:29" ht="55.5" customHeight="1" x14ac:dyDescent="0.25">
      <c r="O21" s="543"/>
      <c r="P21" s="543"/>
      <c r="Q21" s="543"/>
      <c r="R21" s="543"/>
      <c r="S21" s="543"/>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Mónica Garzon</cp:lastModifiedBy>
  <cp:lastPrinted>2018-09-12T20:22:56Z</cp:lastPrinted>
  <dcterms:created xsi:type="dcterms:W3CDTF">2011-07-26T19:10:29Z</dcterms:created>
  <dcterms:modified xsi:type="dcterms:W3CDTF">2019-01-15T21:21:08Z</dcterms:modified>
</cp:coreProperties>
</file>